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aja\OneDrive\Desktop\"/>
    </mc:Choice>
  </mc:AlternateContent>
  <xr:revisionPtr revIDLastSave="0" documentId="13_ncr:1_{83C18F44-883C-427B-B4D0-D0C241A92095}" xr6:coauthVersionLast="47" xr6:coauthVersionMax="47" xr10:uidLastSave="{00000000-0000-0000-0000-000000000000}"/>
  <bookViews>
    <workbookView minimized="1" xWindow="1125" yWindow="705" windowWidth="13500" windowHeight="12075" firstSheet="4" activeTab="7" xr2:uid="{C7A8A117-2EE5-436A-B07D-A1A63667DDFF}"/>
  </bookViews>
  <sheets>
    <sheet name="tsco.l" sheetId="1" r:id="rId1"/>
    <sheet name="REL.L" sheetId="2" r:id="rId2"/>
    <sheet name="MKS.L" sheetId="3" r:id="rId3"/>
    <sheet name="DCC.L" sheetId="4" r:id="rId4"/>
    <sheet name="BATS.L" sheetId="5" r:id="rId5"/>
    <sheet name="Probability of Continuous Retur" sheetId="13" r:id="rId6"/>
    <sheet name="CORRELATION MATRIX" sheetId="8" r:id="rId7"/>
    <sheet name="SUMMARY OF STATISTICS" sheetId="9" r:id="rId8"/>
    <sheet name="Sheet12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5" l="1"/>
  <c r="D52" i="1"/>
  <c r="D77" i="1"/>
  <c r="D76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B103" i="5" l="1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B222" i="4"/>
  <c r="C3" i="4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6" i="5"/>
  <c r="C146" i="5"/>
  <c r="D147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C146" i="4"/>
  <c r="D147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C146" i="3"/>
  <c r="D147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C146" i="2"/>
  <c r="D147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H22" i="1"/>
  <c r="G22" i="1"/>
  <c r="H21" i="1"/>
  <c r="G21" i="1"/>
  <c r="G16" i="1"/>
  <c r="G15" i="1"/>
  <c r="G14" i="1"/>
  <c r="G13" i="1"/>
  <c r="G11" i="1"/>
  <c r="G9" i="1"/>
  <c r="G10" i="1"/>
  <c r="G12" i="1"/>
  <c r="H19" i="1"/>
  <c r="G19" i="1"/>
  <c r="G18" i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G25" i="1" s="1"/>
  <c r="H4" i="1"/>
  <c r="G8" i="1"/>
  <c r="G7" i="1"/>
  <c r="G6" i="1"/>
  <c r="G5" i="1"/>
  <c r="G4" i="1"/>
  <c r="C3" i="1"/>
  <c r="B14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3" i="1"/>
  <c r="H19" i="5" l="1"/>
  <c r="H22" i="5"/>
  <c r="H2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8" i="5"/>
  <c r="C147" i="5"/>
  <c r="G7" i="5" s="1"/>
  <c r="G4" i="5"/>
  <c r="G8" i="5"/>
  <c r="G15" i="5"/>
  <c r="G19" i="5"/>
  <c r="D146" i="4"/>
  <c r="H19" i="4" s="1"/>
  <c r="C147" i="4"/>
  <c r="G4" i="4" s="1"/>
  <c r="G7" i="3"/>
  <c r="D146" i="3"/>
  <c r="H19" i="3" s="1"/>
  <c r="H7" i="3"/>
  <c r="H11" i="3"/>
  <c r="H15" i="3"/>
  <c r="C147" i="3"/>
  <c r="G4" i="3" s="1"/>
  <c r="G21" i="3"/>
  <c r="D146" i="2"/>
  <c r="H6" i="2" s="1"/>
  <c r="H9" i="2"/>
  <c r="H10" i="2"/>
  <c r="H13" i="2"/>
  <c r="H14" i="2"/>
  <c r="H18" i="2"/>
  <c r="H19" i="2"/>
  <c r="C147" i="2"/>
  <c r="G7" i="2" s="1"/>
  <c r="H4" i="2"/>
  <c r="G21" i="2"/>
  <c r="C468" i="1"/>
  <c r="G21" i="4" l="1"/>
  <c r="G9" i="5"/>
  <c r="H15" i="4"/>
  <c r="G11" i="4"/>
  <c r="H11" i="4"/>
  <c r="H7" i="4"/>
  <c r="G7" i="4"/>
  <c r="G15" i="4"/>
  <c r="G15" i="3"/>
  <c r="G11" i="3"/>
  <c r="G19" i="2"/>
  <c r="G14" i="2"/>
  <c r="G6" i="2"/>
  <c r="G10" i="2"/>
  <c r="G5" i="2"/>
  <c r="H21" i="2"/>
  <c r="G16" i="5"/>
  <c r="G13" i="5"/>
  <c r="G6" i="5"/>
  <c r="G25" i="5"/>
  <c r="G26" i="5"/>
  <c r="G27" i="5"/>
  <c r="G28" i="5"/>
  <c r="G14" i="5"/>
  <c r="G22" i="5"/>
  <c r="G21" i="5"/>
  <c r="G11" i="5"/>
  <c r="G5" i="5"/>
  <c r="H17" i="5"/>
  <c r="G12" i="5"/>
  <c r="G18" i="5"/>
  <c r="G10" i="5"/>
  <c r="H21" i="4"/>
  <c r="H14" i="4"/>
  <c r="H10" i="4"/>
  <c r="H6" i="4"/>
  <c r="G19" i="4"/>
  <c r="G14" i="4"/>
  <c r="G10" i="4"/>
  <c r="G6" i="4"/>
  <c r="H22" i="4"/>
  <c r="H18" i="4"/>
  <c r="H13" i="4"/>
  <c r="H9" i="4"/>
  <c r="H5" i="4"/>
  <c r="G18" i="4"/>
  <c r="G13" i="4"/>
  <c r="G9" i="4"/>
  <c r="G5" i="4"/>
  <c r="G22" i="4"/>
  <c r="H16" i="4"/>
  <c r="H12" i="4"/>
  <c r="H8" i="4"/>
  <c r="H4" i="4"/>
  <c r="G16" i="4"/>
  <c r="G12" i="4"/>
  <c r="G8" i="4"/>
  <c r="H21" i="3"/>
  <c r="H14" i="3"/>
  <c r="H10" i="3"/>
  <c r="H5" i="3"/>
  <c r="G19" i="3"/>
  <c r="G14" i="3"/>
  <c r="G10" i="3"/>
  <c r="G6" i="3"/>
  <c r="H6" i="3"/>
  <c r="H18" i="3"/>
  <c r="H13" i="3"/>
  <c r="H9" i="3"/>
  <c r="H4" i="3"/>
  <c r="G18" i="3"/>
  <c r="G13" i="3"/>
  <c r="G9" i="3"/>
  <c r="G5" i="3"/>
  <c r="G22" i="3"/>
  <c r="H16" i="3"/>
  <c r="H17" i="3" s="1"/>
  <c r="H12" i="3"/>
  <c r="H8" i="3"/>
  <c r="H22" i="3"/>
  <c r="G16" i="3"/>
  <c r="G17" i="3" s="1"/>
  <c r="G12" i="3"/>
  <c r="G8" i="3"/>
  <c r="H5" i="2"/>
  <c r="G4" i="2"/>
  <c r="H16" i="2"/>
  <c r="H12" i="2"/>
  <c r="H8" i="2"/>
  <c r="G18" i="2"/>
  <c r="G13" i="2"/>
  <c r="G9" i="2"/>
  <c r="H22" i="2"/>
  <c r="H15" i="2"/>
  <c r="H11" i="2"/>
  <c r="H7" i="2"/>
  <c r="G16" i="2"/>
  <c r="G12" i="2"/>
  <c r="G8" i="2"/>
  <c r="G22" i="2"/>
  <c r="G15" i="2"/>
  <c r="G11" i="2"/>
  <c r="H17" i="1"/>
  <c r="G17" i="4" l="1"/>
  <c r="H17" i="4"/>
  <c r="H17" i="2"/>
  <c r="G25" i="4"/>
  <c r="G28" i="4"/>
  <c r="G26" i="4"/>
  <c r="G27" i="4"/>
  <c r="G25" i="3"/>
  <c r="G26" i="3"/>
  <c r="G27" i="3"/>
  <c r="G28" i="3"/>
  <c r="G17" i="2"/>
  <c r="G25" i="2"/>
  <c r="G26" i="2"/>
  <c r="G28" i="2"/>
  <c r="G27" i="2"/>
  <c r="G17" i="1"/>
  <c r="G27" i="1"/>
  <c r="G28" i="1"/>
  <c r="G26" i="1"/>
</calcChain>
</file>

<file path=xl/sharedStrings.xml><?xml version="1.0" encoding="utf-8"?>
<sst xmlns="http://schemas.openxmlformats.org/spreadsheetml/2006/main" count="206" uniqueCount="45">
  <si>
    <t>Date</t>
  </si>
  <si>
    <t>Disc Ret</t>
  </si>
  <si>
    <t>Summary statistic</t>
  </si>
  <si>
    <t>Discrete</t>
  </si>
  <si>
    <t>Continuous</t>
  </si>
  <si>
    <t>Count</t>
  </si>
  <si>
    <t>Mean</t>
  </si>
  <si>
    <t>Median</t>
  </si>
  <si>
    <t>Mode</t>
  </si>
  <si>
    <t>MAX</t>
  </si>
  <si>
    <t>MIN</t>
  </si>
  <si>
    <t>Range</t>
  </si>
  <si>
    <t>P10</t>
  </si>
  <si>
    <t>P25</t>
  </si>
  <si>
    <t>P75</t>
  </si>
  <si>
    <t>P90</t>
  </si>
  <si>
    <t>Q1</t>
  </si>
  <si>
    <t>Q3</t>
  </si>
  <si>
    <t>IQR</t>
  </si>
  <si>
    <t>Variance</t>
  </si>
  <si>
    <t>St Dev</t>
  </si>
  <si>
    <t>Skewness</t>
  </si>
  <si>
    <t xml:space="preserve">Kurtois </t>
  </si>
  <si>
    <t>Probability</t>
  </si>
  <si>
    <t>&lt;-5%</t>
  </si>
  <si>
    <t>&gt;0%</t>
  </si>
  <si>
    <t>&gt;5%</t>
  </si>
  <si>
    <t>&gt;10%</t>
  </si>
  <si>
    <t>Close</t>
  </si>
  <si>
    <t>BATS Cont Ret</t>
  </si>
  <si>
    <t>DCC Cont Ret</t>
  </si>
  <si>
    <t>MKS Cont Ret</t>
  </si>
  <si>
    <t>REL Cont Ret</t>
  </si>
  <si>
    <t>TSCO Cont Ret</t>
  </si>
  <si>
    <t>TSCO</t>
  </si>
  <si>
    <t>REL</t>
  </si>
  <si>
    <t>MKS</t>
  </si>
  <si>
    <t>DCC</t>
  </si>
  <si>
    <t>BATS</t>
  </si>
  <si>
    <t xml:space="preserve">TSCO </t>
  </si>
  <si>
    <t xml:space="preserve">REL </t>
  </si>
  <si>
    <t xml:space="preserve">MKS </t>
  </si>
  <si>
    <t xml:space="preserve">DCC </t>
  </si>
  <si>
    <t xml:space="preserve">BATS </t>
  </si>
  <si>
    <t>Probability of Continuous Retur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</si>
</sst>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0" xfId="1" applyNumberFormat="1" applyFont="1"/>
    <xf numFmtId="164" fontId="0" fillId="0" borderId="1" xfId="0" applyNumberFormat="1" applyBorder="1"/>
    <xf numFmtId="164" fontId="0" fillId="0" borderId="1" xfId="1" applyNumberFormat="1" applyFont="1" applyBorder="1"/>
    <xf numFmtId="9" fontId="0" fillId="0" borderId="1" xfId="1" applyFont="1" applyBorder="1"/>
    <xf numFmtId="10" fontId="0" fillId="0" borderId="1" xfId="1" applyNumberFormat="1" applyFont="1" applyBorder="1"/>
    <xf numFmtId="2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tsco.l!$D$1</c:f>
              <c:strCache>
                <c:ptCount val="1"/>
                <c:pt idx="0">
                  <c:v>TSCO Cont 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tsco.l!$A:$A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tsco.l!$D$2:$D$789</c:f>
              <c:numCache>
                <c:formatCode>0.0000</c:formatCode>
                <c:ptCount val="788"/>
                <c:pt idx="1">
                  <c:v>5.0504827014692518E-3</c:v>
                </c:pt>
                <c:pt idx="2">
                  <c:v>2.8963671303999971E-2</c:v>
                </c:pt>
                <c:pt idx="3">
                  <c:v>3.257242822930116E-3</c:v>
                </c:pt>
                <c:pt idx="4">
                  <c:v>-1.2202700729286992E-3</c:v>
                </c:pt>
                <c:pt idx="5">
                  <c:v>-5.3047629766730759E-3</c:v>
                </c:pt>
                <c:pt idx="6">
                  <c:v>-1.4009415082042034E-2</c:v>
                </c:pt>
                <c:pt idx="7">
                  <c:v>4.5537588682512103E-3</c:v>
                </c:pt>
                <c:pt idx="8">
                  <c:v>-2.8953294285811006E-3</c:v>
                </c:pt>
                <c:pt idx="9">
                  <c:v>8.2803578336154531E-4</c:v>
                </c:pt>
                <c:pt idx="10">
                  <c:v>5.3664748942879054E-3</c:v>
                </c:pt>
                <c:pt idx="11">
                  <c:v>-3.2991812490681506E-3</c:v>
                </c:pt>
                <c:pt idx="12">
                  <c:v>8.2604030893110075E-4</c:v>
                </c:pt>
                <c:pt idx="13">
                  <c:v>-8.2604030893103678E-4</c:v>
                </c:pt>
                <c:pt idx="14">
                  <c:v>-8.2632505170611632E-4</c:v>
                </c:pt>
                <c:pt idx="15">
                  <c:v>7.8239376686218103E-3</c:v>
                </c:pt>
                <c:pt idx="16">
                  <c:v>-1.6421907195186198E-3</c:v>
                </c:pt>
                <c:pt idx="17">
                  <c:v>6.1438643219817318E-3</c:v>
                </c:pt>
                <c:pt idx="18">
                  <c:v>-5.7329648619192687E-3</c:v>
                </c:pt>
                <c:pt idx="19">
                  <c:v>-1.6981343839641869E-2</c:v>
                </c:pt>
                <c:pt idx="20">
                  <c:v>1.657044437957951E-2</c:v>
                </c:pt>
                <c:pt idx="21">
                  <c:v>5.7353142743720642E-3</c:v>
                </c:pt>
                <c:pt idx="22">
                  <c:v>6.5148015599090859E-3</c:v>
                </c:pt>
                <c:pt idx="23">
                  <c:v>-7.3320057393205995E-3</c:v>
                </c:pt>
                <c:pt idx="24">
                  <c:v>7.3320057393205743E-3</c:v>
                </c:pt>
                <c:pt idx="25">
                  <c:v>-1.0607925114762605E-2</c:v>
                </c:pt>
                <c:pt idx="26">
                  <c:v>9.3896341851793796E-3</c:v>
                </c:pt>
                <c:pt idx="27">
                  <c:v>2.8404075823660422E-3</c:v>
                </c:pt>
                <c:pt idx="28">
                  <c:v>-9.3631736312035849E-3</c:v>
                </c:pt>
                <c:pt idx="29">
                  <c:v>-1.6079525738369283E-2</c:v>
                </c:pt>
                <c:pt idx="30">
                  <c:v>-0.22092226395429598</c:v>
                </c:pt>
                <c:pt idx="31">
                  <c:v>-8.6313975002296275E-3</c:v>
                </c:pt>
                <c:pt idx="32">
                  <c:v>-1.9171272958069811E-2</c:v>
                </c:pt>
                <c:pt idx="33">
                  <c:v>-2.838126729101224E-2</c:v>
                </c:pt>
                <c:pt idx="34">
                  <c:v>-1.482798190757938E-2</c:v>
                </c:pt>
                <c:pt idx="35">
                  <c:v>-1.9969600281958041E-2</c:v>
                </c:pt>
                <c:pt idx="36">
                  <c:v>6.2555788500529667E-3</c:v>
                </c:pt>
                <c:pt idx="37">
                  <c:v>1.4592357000219623E-2</c:v>
                </c:pt>
                <c:pt idx="38">
                  <c:v>-2.6373905397577874E-3</c:v>
                </c:pt>
                <c:pt idx="39">
                  <c:v>-1.0619542278039202E-2</c:v>
                </c:pt>
                <c:pt idx="40">
                  <c:v>-9.8346655691096772E-3</c:v>
                </c:pt>
                <c:pt idx="41">
                  <c:v>-8.9893039761239195E-4</c:v>
                </c:pt>
                <c:pt idx="42">
                  <c:v>-2.7014469560442864E-3</c:v>
                </c:pt>
                <c:pt idx="43">
                  <c:v>-1.1335419338232438E-2</c:v>
                </c:pt>
                <c:pt idx="44">
                  <c:v>2.1205382751306935E-2</c:v>
                </c:pt>
                <c:pt idx="45">
                  <c:v>-1.8927996236747378E-2</c:v>
                </c:pt>
                <c:pt idx="46">
                  <c:v>6.3492004675000579E-3</c:v>
                </c:pt>
                <c:pt idx="47">
                  <c:v>4.5106076183866767E-3</c:v>
                </c:pt>
                <c:pt idx="48">
                  <c:v>-9.9503173518178112E-3</c:v>
                </c:pt>
                <c:pt idx="49">
                  <c:v>1.712526293028898E-2</c:v>
                </c:pt>
                <c:pt idx="50">
                  <c:v>-6.7249748172230409E-3</c:v>
                </c:pt>
                <c:pt idx="51">
                  <c:v>1.7833731430802944E-2</c:v>
                </c:pt>
                <c:pt idx="52">
                  <c:v>-2.6548953647210416E-3</c:v>
                </c:pt>
                <c:pt idx="53">
                  <c:v>1.77073528934511E-3</c:v>
                </c:pt>
                <c:pt idx="54">
                  <c:v>1.143368209025955E-2</c:v>
                </c:pt>
                <c:pt idx="55">
                  <c:v>3.9276026667012243E-3</c:v>
                </c:pt>
                <c:pt idx="56">
                  <c:v>-8.7151203773271437E-4</c:v>
                </c:pt>
                <c:pt idx="57">
                  <c:v>-1.7451749858428942E-3</c:v>
                </c:pt>
                <c:pt idx="58">
                  <c:v>-5.6930436597764245E-3</c:v>
                </c:pt>
                <c:pt idx="59">
                  <c:v>3.9448177129659577E-3</c:v>
                </c:pt>
                <c:pt idx="60">
                  <c:v>-1.3132109310749131E-3</c:v>
                </c:pt>
                <c:pt idx="61">
                  <c:v>6.9838389944776322E-3</c:v>
                </c:pt>
                <c:pt idx="62">
                  <c:v>-4.5776123531342892E-3</c:v>
                </c:pt>
                <c:pt idx="63">
                  <c:v>-3.9404998190281197E-3</c:v>
                </c:pt>
                <c:pt idx="64">
                  <c:v>1.9721580134830392E-3</c:v>
                </c:pt>
                <c:pt idx="65">
                  <c:v>1.2833289775586756E-2</c:v>
                </c:pt>
                <c:pt idx="66">
                  <c:v>1.9264293882429444E-2</c:v>
                </c:pt>
                <c:pt idx="67">
                  <c:v>-6.1670030645811016E-3</c:v>
                </c:pt>
                <c:pt idx="68">
                  <c:v>-1.0291660439277586E-2</c:v>
                </c:pt>
                <c:pt idx="69">
                  <c:v>4.309674650074544E-4</c:v>
                </c:pt>
                <c:pt idx="70">
                  <c:v>-2.0457784200106393E-2</c:v>
                </c:pt>
                <c:pt idx="71">
                  <c:v>-1.3057603069275761E-2</c:v>
                </c:pt>
                <c:pt idx="72">
                  <c:v>3.2437684854335215E-2</c:v>
                </c:pt>
                <c:pt idx="73">
                  <c:v>1.1364951170063609E-2</c:v>
                </c:pt>
                <c:pt idx="74">
                  <c:v>-3.2505570404931412E-2</c:v>
                </c:pt>
                <c:pt idx="75">
                  <c:v>8.8065616136822277E-4</c:v>
                </c:pt>
                <c:pt idx="76">
                  <c:v>-5.5169510627560165E-3</c:v>
                </c:pt>
                <c:pt idx="77">
                  <c:v>-1.516191363803473E-2</c:v>
                </c:pt>
                <c:pt idx="78">
                  <c:v>-6.7427354397038683E-4</c:v>
                </c:pt>
                <c:pt idx="79">
                  <c:v>-4.2807185758786826E-3</c:v>
                </c:pt>
                <c:pt idx="80">
                  <c:v>-7.9338510865506213E-3</c:v>
                </c:pt>
                <c:pt idx="81">
                  <c:v>9.099045400051979E-4</c:v>
                </c:pt>
                <c:pt idx="82">
                  <c:v>4.9898312421674E-3</c:v>
                </c:pt>
                <c:pt idx="83">
                  <c:v>4.7398937308290624E-3</c:v>
                </c:pt>
                <c:pt idx="84">
                  <c:v>1.1863570591566643E-2</c:v>
                </c:pt>
                <c:pt idx="85">
                  <c:v>5.3262310733837824E-3</c:v>
                </c:pt>
                <c:pt idx="86">
                  <c:v>7.0578414774729609E-3</c:v>
                </c:pt>
                <c:pt idx="87">
                  <c:v>1.092907053219023E-2</c:v>
                </c:pt>
                <c:pt idx="88">
                  <c:v>-2.777345383792966E-2</c:v>
                </c:pt>
                <c:pt idx="89">
                  <c:v>1.6184851576780474E-2</c:v>
                </c:pt>
                <c:pt idx="90">
                  <c:v>2.1984826916478188E-4</c:v>
                </c:pt>
                <c:pt idx="91">
                  <c:v>1.5490668955578634E-2</c:v>
                </c:pt>
                <c:pt idx="92">
                  <c:v>5.6131538071581772E-3</c:v>
                </c:pt>
                <c:pt idx="93">
                  <c:v>-1.9394338461050922E-3</c:v>
                </c:pt>
                <c:pt idx="94">
                  <c:v>0</c:v>
                </c:pt>
                <c:pt idx="95">
                  <c:v>-2.3350787093577671E-2</c:v>
                </c:pt>
                <c:pt idx="96">
                  <c:v>-3.3174862227557879E-3</c:v>
                </c:pt>
                <c:pt idx="97">
                  <c:v>3.9797045407721646E-3</c:v>
                </c:pt>
                <c:pt idx="98">
                  <c:v>-5.5315993103750901E-3</c:v>
                </c:pt>
                <c:pt idx="99">
                  <c:v>-6.6589281786337572E-4</c:v>
                </c:pt>
                <c:pt idx="100">
                  <c:v>-5.3428310890033387E-3</c:v>
                </c:pt>
                <c:pt idx="101">
                  <c:v>-3.3538320984314402E-3</c:v>
                </c:pt>
                <c:pt idx="102">
                  <c:v>7.5859221942757545E-3</c:v>
                </c:pt>
                <c:pt idx="103">
                  <c:v>2.4420169918488422E-3</c:v>
                </c:pt>
                <c:pt idx="104">
                  <c:v>8.8651158877644056E-4</c:v>
                </c:pt>
                <c:pt idx="105">
                  <c:v>-3.1062683270892291E-3</c:v>
                </c:pt>
                <c:pt idx="106">
                  <c:v>2.663144015228163E-3</c:v>
                </c:pt>
                <c:pt idx="107">
                  <c:v>2.8770363603872182E-3</c:v>
                </c:pt>
                <c:pt idx="108">
                  <c:v>1.3251017752215126E-3</c:v>
                </c:pt>
                <c:pt idx="109">
                  <c:v>6.3799445991837593E-3</c:v>
                </c:pt>
                <c:pt idx="110">
                  <c:v>1.5666142651134946E-2</c:v>
                </c:pt>
                <c:pt idx="111">
                  <c:v>6.474328403889947E-4</c:v>
                </c:pt>
                <c:pt idx="112">
                  <c:v>-3.2414939241709557E-3</c:v>
                </c:pt>
                <c:pt idx="113">
                  <c:v>-3.6864663284978186E-3</c:v>
                </c:pt>
                <c:pt idx="114">
                  <c:v>4.3355802837677804E-3</c:v>
                </c:pt>
                <c:pt idx="115">
                  <c:v>-4.1516203287374494E-2</c:v>
                </c:pt>
                <c:pt idx="116">
                  <c:v>1.7212925029959348E-2</c:v>
                </c:pt>
                <c:pt idx="117">
                  <c:v>-6.2250489624986203E-3</c:v>
                </c:pt>
                <c:pt idx="118">
                  <c:v>-5.3667257970308165E-3</c:v>
                </c:pt>
                <c:pt idx="119">
                  <c:v>1.5683032016754154E-3</c:v>
                </c:pt>
                <c:pt idx="120">
                  <c:v>5.1356325205148268E-3</c:v>
                </c:pt>
                <c:pt idx="121">
                  <c:v>-2.4529079248473197E-3</c:v>
                </c:pt>
                <c:pt idx="122">
                  <c:v>-4.9238729409573703E-3</c:v>
                </c:pt>
                <c:pt idx="123">
                  <c:v>4.4859130104940332E-4</c:v>
                </c:pt>
                <c:pt idx="124">
                  <c:v>6.7261071470240091E-4</c:v>
                </c:pt>
                <c:pt idx="125">
                  <c:v>6.7009406862447978E-3</c:v>
                </c:pt>
                <c:pt idx="126">
                  <c:v>3.0258804507787878E-2</c:v>
                </c:pt>
                <c:pt idx="127">
                  <c:v>1.1809047592242819E-2</c:v>
                </c:pt>
                <c:pt idx="128">
                  <c:v>1.3568141242360433E-2</c:v>
                </c:pt>
                <c:pt idx="129">
                  <c:v>-1.35681412423604E-2</c:v>
                </c:pt>
                <c:pt idx="130">
                  <c:v>1.4620440626665796E-2</c:v>
                </c:pt>
                <c:pt idx="131">
                  <c:v>-7.1775567195872976E-3</c:v>
                </c:pt>
                <c:pt idx="132">
                  <c:v>4.017330727088167E-3</c:v>
                </c:pt>
                <c:pt idx="133">
                  <c:v>-5.5015078444483109E-3</c:v>
                </c:pt>
                <c:pt idx="134">
                  <c:v>-1.1523802523744438E-2</c:v>
                </c:pt>
                <c:pt idx="135">
                  <c:v>8.336040737576926E-3</c:v>
                </c:pt>
                <c:pt idx="136">
                  <c:v>-1.5876742299638827E-2</c:v>
                </c:pt>
                <c:pt idx="137">
                  <c:v>-6.7267391773562892E-3</c:v>
                </c:pt>
                <c:pt idx="138">
                  <c:v>7.1591975624744498E-3</c:v>
                </c:pt>
                <c:pt idx="139">
                  <c:v>2.1593616402807349E-3</c:v>
                </c:pt>
                <c:pt idx="140">
                  <c:v>1.0727414470004474E-2</c:v>
                </c:pt>
                <c:pt idx="141">
                  <c:v>-8.1423591576473761E-3</c:v>
                </c:pt>
                <c:pt idx="142">
                  <c:v>8.5690329453876665E-3</c:v>
                </c:pt>
                <c:pt idx="143">
                  <c:v>-5.3470345857637661E-3</c:v>
                </c:pt>
                <c:pt idx="144">
                  <c:v>-3.2172020845988141E-4</c:v>
                </c:pt>
                <c:pt idx="145">
                  <c:v>-3.2182374566334872E-4</c:v>
                </c:pt>
                <c:pt idx="146">
                  <c:v>2.5718230733026573E-3</c:v>
                </c:pt>
                <c:pt idx="147">
                  <c:v>7.6758926986425988E-3</c:v>
                </c:pt>
                <c:pt idx="148">
                  <c:v>-8.7466712293723815E-3</c:v>
                </c:pt>
                <c:pt idx="149">
                  <c:v>-6.4488613920028991E-3</c:v>
                </c:pt>
                <c:pt idx="150">
                  <c:v>5.5913608035534426E-3</c:v>
                </c:pt>
                <c:pt idx="151">
                  <c:v>2.1422459471759549E-3</c:v>
                </c:pt>
                <c:pt idx="152">
                  <c:v>3.631344419334263E-3</c:v>
                </c:pt>
                <c:pt idx="153">
                  <c:v>1.8589441330318514E-2</c:v>
                </c:pt>
                <c:pt idx="154">
                  <c:v>9.5814231985668075E-3</c:v>
                </c:pt>
                <c:pt idx="155">
                  <c:v>7.229196088472732E-3</c:v>
                </c:pt>
                <c:pt idx="156">
                  <c:v>-3.5047597765321334E-3</c:v>
                </c:pt>
                <c:pt idx="157">
                  <c:v>1.2927209718312488E-2</c:v>
                </c:pt>
                <c:pt idx="158">
                  <c:v>2.0386504889361012E-4</c:v>
                </c:pt>
                <c:pt idx="159">
                  <c:v>-5.3137382011642269E-3</c:v>
                </c:pt>
                <c:pt idx="160">
                  <c:v>1.0193768189543024E-2</c:v>
                </c:pt>
                <c:pt idx="161">
                  <c:v>2.0080996057049126E-2</c:v>
                </c:pt>
                <c:pt idx="162">
                  <c:v>-1.7908551092686385E-3</c:v>
                </c:pt>
                <c:pt idx="163">
                  <c:v>1.9896544328605889E-3</c:v>
                </c:pt>
                <c:pt idx="164">
                  <c:v>5.747699864134286E-3</c:v>
                </c:pt>
                <c:pt idx="165">
                  <c:v>7.2856716017909657E-3</c:v>
                </c:pt>
                <c:pt idx="166">
                  <c:v>1.1764236650898938E-3</c:v>
                </c:pt>
                <c:pt idx="167">
                  <c:v>3.3258604851614903E-3</c:v>
                </c:pt>
                <c:pt idx="168">
                  <c:v>2.3410310846701384E-3</c:v>
                </c:pt>
                <c:pt idx="169">
                  <c:v>-3.5136049995908294E-3</c:v>
                </c:pt>
                <c:pt idx="170">
                  <c:v>6.6264012873609099E-3</c:v>
                </c:pt>
                <c:pt idx="171">
                  <c:v>3.8774768366294991E-3</c:v>
                </c:pt>
                <c:pt idx="172">
                  <c:v>-5.4326637934124424E-3</c:v>
                </c:pt>
                <c:pt idx="173">
                  <c:v>-9.1860551263578984E-3</c:v>
                </c:pt>
                <c:pt idx="174">
                  <c:v>-9.8222188780080978E-4</c:v>
                </c:pt>
                <c:pt idx="175">
                  <c:v>7.0506284199791545E-3</c:v>
                </c:pt>
                <c:pt idx="176">
                  <c:v>-1.5625354283856331E-3</c:v>
                </c:pt>
                <c:pt idx="177">
                  <c:v>-4.3095306658065243E-3</c:v>
                </c:pt>
                <c:pt idx="178">
                  <c:v>9.5731786813914883E-3</c:v>
                </c:pt>
                <c:pt idx="179">
                  <c:v>-4.6774477056867785E-3</c:v>
                </c:pt>
                <c:pt idx="180">
                  <c:v>-5.8777599378469483E-3</c:v>
                </c:pt>
                <c:pt idx="181">
                  <c:v>1.0749697775055826E-2</c:v>
                </c:pt>
                <c:pt idx="182">
                  <c:v>1.7153670867057776E-2</c:v>
                </c:pt>
                <c:pt idx="183">
                  <c:v>-8.0583938474490229E-3</c:v>
                </c:pt>
                <c:pt idx="184">
                  <c:v>-7.9295959355797658E-3</c:v>
                </c:pt>
                <c:pt idx="185">
                  <c:v>1.5521695186766708E-3</c:v>
                </c:pt>
                <c:pt idx="186">
                  <c:v>-6.0281679872578684E-3</c:v>
                </c:pt>
                <c:pt idx="187">
                  <c:v>5.8494297561458995E-4</c:v>
                </c:pt>
                <c:pt idx="188">
                  <c:v>-1.2554095759531061E-2</c:v>
                </c:pt>
                <c:pt idx="189">
                  <c:v>-2.1347468015363896E-2</c:v>
                </c:pt>
                <c:pt idx="190">
                  <c:v>1.4812108543800872E-2</c:v>
                </c:pt>
                <c:pt idx="191">
                  <c:v>5.3502793477900445E-3</c:v>
                </c:pt>
                <c:pt idx="192">
                  <c:v>5.7783996778258177E-2</c:v>
                </c:pt>
                <c:pt idx="193">
                  <c:v>1.8847587369995155E-2</c:v>
                </c:pt>
                <c:pt idx="194">
                  <c:v>8.929488034411924E-3</c:v>
                </c:pt>
                <c:pt idx="195">
                  <c:v>-1.9233122888718843E-2</c:v>
                </c:pt>
                <c:pt idx="196">
                  <c:v>-9.2515500890209964E-4</c:v>
                </c:pt>
                <c:pt idx="197">
                  <c:v>-2.7806116101727202E-3</c:v>
                </c:pt>
                <c:pt idx="198">
                  <c:v>-1.2515362620692768E-2</c:v>
                </c:pt>
                <c:pt idx="199">
                  <c:v>7.1174453724471304E-3</c:v>
                </c:pt>
                <c:pt idx="200">
                  <c:v>5.9546361949056959E-3</c:v>
                </c:pt>
                <c:pt idx="201">
                  <c:v>1.747170880628781E-2</c:v>
                </c:pt>
                <c:pt idx="202">
                  <c:v>-7.6867363217962793E-3</c:v>
                </c:pt>
                <c:pt idx="203">
                  <c:v>-5.3421218837726584E-3</c:v>
                </c:pt>
                <c:pt idx="204">
                  <c:v>1.8464493132945396E-4</c:v>
                </c:pt>
                <c:pt idx="205">
                  <c:v>1.0836774009156863E-2</c:v>
                </c:pt>
                <c:pt idx="206">
                  <c:v>7.3039447297028521E-4</c:v>
                </c:pt>
                <c:pt idx="207">
                  <c:v>-8.6168140731306755E-3</c:v>
                </c:pt>
                <c:pt idx="208">
                  <c:v>-7.2068389967519112E-3</c:v>
                </c:pt>
                <c:pt idx="209">
                  <c:v>1.1120965001582466E-3</c:v>
                </c:pt>
                <c:pt idx="210">
                  <c:v>7.5667722012242216E-3</c:v>
                </c:pt>
                <c:pt idx="211">
                  <c:v>1.8379630127007178E-4</c:v>
                </c:pt>
                <c:pt idx="212">
                  <c:v>5.6823103461706671E-3</c:v>
                </c:pt>
                <c:pt idx="213">
                  <c:v>7.4661842680173547E-3</c:v>
                </c:pt>
                <c:pt idx="214">
                  <c:v>-9.075234112466005E-4</c:v>
                </c:pt>
                <c:pt idx="215">
                  <c:v>-1.8175213621804643E-3</c:v>
                </c:pt>
                <c:pt idx="216">
                  <c:v>1.3192543230580486E-2</c:v>
                </c:pt>
                <c:pt idx="217">
                  <c:v>2.2895709026320273E-2</c:v>
                </c:pt>
                <c:pt idx="218">
                  <c:v>-4.3963842806519588E-3</c:v>
                </c:pt>
                <c:pt idx="219">
                  <c:v>4.5717961556433978E-3</c:v>
                </c:pt>
                <c:pt idx="220">
                  <c:v>3.1528980732565904E-3</c:v>
                </c:pt>
                <c:pt idx="221">
                  <c:v>-1.8533758332640735E-2</c:v>
                </c:pt>
                <c:pt idx="222">
                  <c:v>-1.0026898688950833E-2</c:v>
                </c:pt>
                <c:pt idx="223">
                  <c:v>5.3840760632741973E-3</c:v>
                </c:pt>
                <c:pt idx="224">
                  <c:v>-1.7914730310825127E-3</c:v>
                </c:pt>
                <c:pt idx="225">
                  <c:v>7.3246883977761473E-3</c:v>
                </c:pt>
                <c:pt idx="226">
                  <c:v>-3.9236934066803446E-3</c:v>
                </c:pt>
                <c:pt idx="227">
                  <c:v>2.4987056191481832E-3</c:v>
                </c:pt>
                <c:pt idx="228">
                  <c:v>-5.3488099125047651E-4</c:v>
                </c:pt>
                <c:pt idx="229">
                  <c:v>-4.2895937089517822E-3</c:v>
                </c:pt>
                <c:pt idx="230">
                  <c:v>-5.3746844118305519E-4</c:v>
                </c:pt>
                <c:pt idx="231">
                  <c:v>-8.0972102326193618E-3</c:v>
                </c:pt>
                <c:pt idx="232">
                  <c:v>5.0459433614610761E-3</c:v>
                </c:pt>
                <c:pt idx="233">
                  <c:v>-1.079093629891768E-3</c:v>
                </c:pt>
                <c:pt idx="234">
                  <c:v>8.0652823666683138E-3</c:v>
                </c:pt>
                <c:pt idx="235">
                  <c:v>1.9616163222825208E-3</c:v>
                </c:pt>
                <c:pt idx="236">
                  <c:v>1.2921656438752645E-2</c:v>
                </c:pt>
                <c:pt idx="237">
                  <c:v>-5.466861451789074E-3</c:v>
                </c:pt>
                <c:pt idx="238">
                  <c:v>8.837826470076939E-4</c:v>
                </c:pt>
                <c:pt idx="239">
                  <c:v>4.9347791888016326E-3</c:v>
                </c:pt>
                <c:pt idx="240">
                  <c:v>3.3348411774869026E-3</c:v>
                </c:pt>
                <c:pt idx="241">
                  <c:v>-2.1049156822345737E-3</c:v>
                </c:pt>
                <c:pt idx="242">
                  <c:v>-8.9955203855454548E-3</c:v>
                </c:pt>
                <c:pt idx="243">
                  <c:v>7.0840243088171617E-4</c:v>
                </c:pt>
                <c:pt idx="244">
                  <c:v>7.0571924594113435E-3</c:v>
                </c:pt>
                <c:pt idx="245">
                  <c:v>1.1188969877160976E-2</c:v>
                </c:pt>
                <c:pt idx="246">
                  <c:v>3.124439238954065E-3</c:v>
                </c:pt>
                <c:pt idx="247">
                  <c:v>-3.2983695202647391E-3</c:v>
                </c:pt>
                <c:pt idx="248">
                  <c:v>2.7783244415775779E-3</c:v>
                </c:pt>
                <c:pt idx="249">
                  <c:v>-1.5618640919069216E-3</c:v>
                </c:pt>
                <c:pt idx="250">
                  <c:v>1.0881855710154159E-2</c:v>
                </c:pt>
                <c:pt idx="251">
                  <c:v>6.8697239219601806E-4</c:v>
                </c:pt>
                <c:pt idx="252">
                  <c:v>-4.6459896490927723E-3</c:v>
                </c:pt>
                <c:pt idx="253">
                  <c:v>1.3873710440714769E-2</c:v>
                </c:pt>
                <c:pt idx="254">
                  <c:v>9.311842070136753E-3</c:v>
                </c:pt>
                <c:pt idx="255">
                  <c:v>-1.4940936678181783E-2</c:v>
                </c:pt>
                <c:pt idx="256">
                  <c:v>-1.1180989050312055E-2</c:v>
                </c:pt>
                <c:pt idx="257">
                  <c:v>1.1694110908513647E-2</c:v>
                </c:pt>
                <c:pt idx="258">
                  <c:v>-5.1312185820169217E-4</c:v>
                </c:pt>
                <c:pt idx="259">
                  <c:v>-1.710307113095749E-4</c:v>
                </c:pt>
                <c:pt idx="260">
                  <c:v>-8.7636541547129951E-3</c:v>
                </c:pt>
                <c:pt idx="261">
                  <c:v>-1.6356765928814253E-2</c:v>
                </c:pt>
                <c:pt idx="262">
                  <c:v>1.5493431714299719E-2</c:v>
                </c:pt>
                <c:pt idx="263">
                  <c:v>3.4534024522823808E-4</c:v>
                </c:pt>
                <c:pt idx="264">
                  <c:v>-5.8884202621703888E-3</c:v>
                </c:pt>
                <c:pt idx="265">
                  <c:v>-1.9126077489516925E-3</c:v>
                </c:pt>
                <c:pt idx="266">
                  <c:v>5.0343376189468823E-3</c:v>
                </c:pt>
                <c:pt idx="267">
                  <c:v>-1.9065366328308183E-3</c:v>
                </c:pt>
                <c:pt idx="268">
                  <c:v>1.121378046182875E-2</c:v>
                </c:pt>
                <c:pt idx="269">
                  <c:v>1.4815004043746144E-2</c:v>
                </c:pt>
                <c:pt idx="270">
                  <c:v>1.4098964947453749E-2</c:v>
                </c:pt>
                <c:pt idx="271">
                  <c:v>1.1269572482357168E-2</c:v>
                </c:pt>
                <c:pt idx="272">
                  <c:v>-2.1319908335858579E-2</c:v>
                </c:pt>
                <c:pt idx="273">
                  <c:v>1.0050335853501506E-2</c:v>
                </c:pt>
                <c:pt idx="274">
                  <c:v>6.6445427186685108E-3</c:v>
                </c:pt>
                <c:pt idx="275">
                  <c:v>-1.6526582970359541E-2</c:v>
                </c:pt>
                <c:pt idx="276">
                  <c:v>-5.0624477363993437E-3</c:v>
                </c:pt>
                <c:pt idx="277">
                  <c:v>-1.4141113497260431E-2</c:v>
                </c:pt>
                <c:pt idx="278">
                  <c:v>8.5755945619195241E-4</c:v>
                </c:pt>
                <c:pt idx="279">
                  <c:v>7.0044464355496798E-3</c:v>
                </c:pt>
                <c:pt idx="280">
                  <c:v>1.1173259740107518E-2</c:v>
                </c:pt>
                <c:pt idx="281">
                  <c:v>3.8645566423165531E-3</c:v>
                </c:pt>
                <c:pt idx="282">
                  <c:v>-9.2663456591790122E-3</c:v>
                </c:pt>
                <c:pt idx="283">
                  <c:v>1.278193642143627E-2</c:v>
                </c:pt>
                <c:pt idx="284">
                  <c:v>-1.4984746789792959E-2</c:v>
                </c:pt>
                <c:pt idx="285">
                  <c:v>-3.5686603548883622E-3</c:v>
                </c:pt>
                <c:pt idx="286">
                  <c:v>1.7009698933236627E-3</c:v>
                </c:pt>
                <c:pt idx="287">
                  <c:v>-2.2689202246715327E-2</c:v>
                </c:pt>
                <c:pt idx="288">
                  <c:v>0</c:v>
                </c:pt>
                <c:pt idx="289">
                  <c:v>1.1237044276760476E-2</c:v>
                </c:pt>
                <c:pt idx="290">
                  <c:v>-3.9268891173754553E-2</c:v>
                </c:pt>
                <c:pt idx="291">
                  <c:v>2.4374199308031252E-2</c:v>
                </c:pt>
                <c:pt idx="292">
                  <c:v>1.1105483099623744E-2</c:v>
                </c:pt>
                <c:pt idx="293">
                  <c:v>-2.0220273635458908E-2</c:v>
                </c:pt>
                <c:pt idx="294">
                  <c:v>-4.5888466907692913E-3</c:v>
                </c:pt>
                <c:pt idx="295">
                  <c:v>-4.4322385353060458E-3</c:v>
                </c:pt>
                <c:pt idx="296">
                  <c:v>-2.1734085859387985E-2</c:v>
                </c:pt>
                <c:pt idx="297">
                  <c:v>-9.3041555179026233E-3</c:v>
                </c:pt>
                <c:pt idx="298">
                  <c:v>-2.5054666042962706E-2</c:v>
                </c:pt>
                <c:pt idx="299">
                  <c:v>3.2359300741997506E-2</c:v>
                </c:pt>
                <c:pt idx="300">
                  <c:v>-2.5504914815098968E-3</c:v>
                </c:pt>
                <c:pt idx="301">
                  <c:v>-4.9374004853809626E-3</c:v>
                </c:pt>
                <c:pt idx="302">
                  <c:v>1.5281403095052668E-2</c:v>
                </c:pt>
                <c:pt idx="303">
                  <c:v>5.5810315591058616E-3</c:v>
                </c:pt>
                <c:pt idx="304">
                  <c:v>-3.0567532896633135E-3</c:v>
                </c:pt>
                <c:pt idx="305">
                  <c:v>-9.008198263604271E-4</c:v>
                </c:pt>
                <c:pt idx="306">
                  <c:v>4.8548365230134611E-3</c:v>
                </c:pt>
                <c:pt idx="307">
                  <c:v>-5.03505463976988E-3</c:v>
                </c:pt>
                <c:pt idx="308">
                  <c:v>5.9315136868068755E-3</c:v>
                </c:pt>
                <c:pt idx="309">
                  <c:v>-1.0448641154000323E-2</c:v>
                </c:pt>
                <c:pt idx="310">
                  <c:v>-3.8102849743304273E-3</c:v>
                </c:pt>
                <c:pt idx="311">
                  <c:v>2.5418024405769769E-3</c:v>
                </c:pt>
                <c:pt idx="312">
                  <c:v>1.6187403818657489E-2</c:v>
                </c:pt>
                <c:pt idx="313">
                  <c:v>0</c:v>
                </c:pt>
                <c:pt idx="314">
                  <c:v>9.2346810495521296E-3</c:v>
                </c:pt>
                <c:pt idx="315">
                  <c:v>-2.4515877284671438E-2</c:v>
                </c:pt>
                <c:pt idx="316">
                  <c:v>1.0810916104215676E-2</c:v>
                </c:pt>
                <c:pt idx="317">
                  <c:v>-1.1173322345135236E-2</c:v>
                </c:pt>
                <c:pt idx="318">
                  <c:v>-4.3588226909841606E-3</c:v>
                </c:pt>
                <c:pt idx="319">
                  <c:v>-7.3073029293038005E-3</c:v>
                </c:pt>
                <c:pt idx="320">
                  <c:v>0</c:v>
                </c:pt>
                <c:pt idx="321">
                  <c:v>-5.1471584225353867E-3</c:v>
                </c:pt>
                <c:pt idx="322">
                  <c:v>1.4272974230431817E-2</c:v>
                </c:pt>
                <c:pt idx="323">
                  <c:v>-1.6856411754202372E-2</c:v>
                </c:pt>
                <c:pt idx="324">
                  <c:v>-2.0157434349061171E-2</c:v>
                </c:pt>
                <c:pt idx="325">
                  <c:v>4.1391441973500252E-3</c:v>
                </c:pt>
                <c:pt idx="326">
                  <c:v>1.4908961129358975E-2</c:v>
                </c:pt>
                <c:pt idx="327">
                  <c:v>-1.415816528138511E-2</c:v>
                </c:pt>
                <c:pt idx="328">
                  <c:v>-5.2671076779509315E-3</c:v>
                </c:pt>
                <c:pt idx="329">
                  <c:v>1.8843042646917748E-3</c:v>
                </c:pt>
                <c:pt idx="330">
                  <c:v>1.1231866234546022E-2</c:v>
                </c:pt>
                <c:pt idx="331">
                  <c:v>5.9391635104584384E-3</c:v>
                </c:pt>
                <c:pt idx="332">
                  <c:v>1.2504737740575138E-2</c:v>
                </c:pt>
                <c:pt idx="333">
                  <c:v>-4.7628520675483347E-3</c:v>
                </c:pt>
                <c:pt idx="334">
                  <c:v>-1.1022893146741229E-3</c:v>
                </c:pt>
                <c:pt idx="335">
                  <c:v>1.7131863865150927E-2</c:v>
                </c:pt>
                <c:pt idx="336">
                  <c:v>-1.8235369562487159E-2</c:v>
                </c:pt>
                <c:pt idx="337">
                  <c:v>0</c:v>
                </c:pt>
                <c:pt idx="338">
                  <c:v>-1.1048353054828621E-3</c:v>
                </c:pt>
                <c:pt idx="339">
                  <c:v>1.49939032997909E-2</c:v>
                </c:pt>
                <c:pt idx="340">
                  <c:v>6.1516820128215055E-3</c:v>
                </c:pt>
                <c:pt idx="341">
                  <c:v>-4.7008511295602512E-3</c:v>
                </c:pt>
                <c:pt idx="342">
                  <c:v>-6.5454342776692393E-3</c:v>
                </c:pt>
                <c:pt idx="343">
                  <c:v>2.5573177412201074E-2</c:v>
                </c:pt>
                <c:pt idx="344">
                  <c:v>1.937021213415923E-2</c:v>
                </c:pt>
                <c:pt idx="345">
                  <c:v>-2.9736789332013781E-2</c:v>
                </c:pt>
                <c:pt idx="346">
                  <c:v>-4.4827424881350116E-2</c:v>
                </c:pt>
                <c:pt idx="347">
                  <c:v>-4.2216551863603999E-2</c:v>
                </c:pt>
                <c:pt idx="348">
                  <c:v>2.0179117231911792E-2</c:v>
                </c:pt>
                <c:pt idx="349">
                  <c:v>6.1279627042929745E-3</c:v>
                </c:pt>
                <c:pt idx="350">
                  <c:v>-1.3841074959972255E-2</c:v>
                </c:pt>
                <c:pt idx="351">
                  <c:v>-1.1682317645866858E-2</c:v>
                </c:pt>
                <c:pt idx="352">
                  <c:v>1.0520248923298052E-2</c:v>
                </c:pt>
                <c:pt idx="353">
                  <c:v>1.9361090268664007E-3</c:v>
                </c:pt>
                <c:pt idx="354">
                  <c:v>2.7043168259309851E-3</c:v>
                </c:pt>
                <c:pt idx="355">
                  <c:v>-7.7194907487716563E-4</c:v>
                </c:pt>
                <c:pt idx="356">
                  <c:v>-3.8619811701707391E-4</c:v>
                </c:pt>
                <c:pt idx="357">
                  <c:v>6.1609976109009449E-3</c:v>
                </c:pt>
                <c:pt idx="358">
                  <c:v>-9.6432762718042294E-3</c:v>
                </c:pt>
                <c:pt idx="359">
                  <c:v>6.567579954246454E-3</c:v>
                </c:pt>
                <c:pt idx="360">
                  <c:v>-2.9304753240365935E-2</c:v>
                </c:pt>
                <c:pt idx="361">
                  <c:v>-8.3615497615210088E-3</c:v>
                </c:pt>
                <c:pt idx="362">
                  <c:v>-1.6122880096633853E-2</c:v>
                </c:pt>
                <c:pt idx="363">
                  <c:v>2.4350295974490616E-3</c:v>
                </c:pt>
                <c:pt idx="364">
                  <c:v>1.8076411276576228E-2</c:v>
                </c:pt>
                <c:pt idx="365">
                  <c:v>-5.9892373800582458E-3</c:v>
                </c:pt>
                <c:pt idx="366">
                  <c:v>7.9777049510088051E-3</c:v>
                </c:pt>
                <c:pt idx="367">
                  <c:v>7.9426931726953444E-4</c:v>
                </c:pt>
                <c:pt idx="368">
                  <c:v>-8.3715498385034653E-3</c:v>
                </c:pt>
                <c:pt idx="369">
                  <c:v>-9.2500276923399138E-3</c:v>
                </c:pt>
                <c:pt idx="370">
                  <c:v>-3.6429669476010966E-3</c:v>
                </c:pt>
                <c:pt idx="371">
                  <c:v>3.5063305044733976E-2</c:v>
                </c:pt>
                <c:pt idx="372">
                  <c:v>-3.9231122248167697E-3</c:v>
                </c:pt>
                <c:pt idx="373">
                  <c:v>8.6106676831714211E-3</c:v>
                </c:pt>
                <c:pt idx="374">
                  <c:v>6.6031780799535355E-3</c:v>
                </c:pt>
                <c:pt idx="375">
                  <c:v>-1.089924400042714E-2</c:v>
                </c:pt>
                <c:pt idx="376">
                  <c:v>-2.7434741718105715E-3</c:v>
                </c:pt>
                <c:pt idx="377">
                  <c:v>1.0540784631842165E-2</c:v>
                </c:pt>
                <c:pt idx="378">
                  <c:v>-7.7973104600317297E-3</c:v>
                </c:pt>
                <c:pt idx="379">
                  <c:v>8.9616343136152514E-3</c:v>
                </c:pt>
                <c:pt idx="380">
                  <c:v>-2.7189063483080921E-3</c:v>
                </c:pt>
                <c:pt idx="381">
                  <c:v>1.8115670030215671E-2</c:v>
                </c:pt>
                <c:pt idx="382">
                  <c:v>-7.2838890776399752E-3</c:v>
                </c:pt>
                <c:pt idx="383">
                  <c:v>-3.8486051452041217E-4</c:v>
                </c:pt>
                <c:pt idx="384">
                  <c:v>-1.1614532960288583E-2</c:v>
                </c:pt>
                <c:pt idx="385">
                  <c:v>-7.7904952260034416E-4</c:v>
                </c:pt>
                <c:pt idx="386">
                  <c:v>8.9233880182880993E-3</c:v>
                </c:pt>
                <c:pt idx="387">
                  <c:v>4.2397674330070054E-3</c:v>
                </c:pt>
                <c:pt idx="388">
                  <c:v>8.8072101081569636E-3</c:v>
                </c:pt>
                <c:pt idx="389">
                  <c:v>-9.5767830765630408E-3</c:v>
                </c:pt>
                <c:pt idx="390">
                  <c:v>4.9914406376625866E-3</c:v>
                </c:pt>
                <c:pt idx="391">
                  <c:v>-6.5322499327416534E-3</c:v>
                </c:pt>
                <c:pt idx="392">
                  <c:v>2.0603529993589102E-2</c:v>
                </c:pt>
                <c:pt idx="393">
                  <c:v>-2.330564316787408E-2</c:v>
                </c:pt>
                <c:pt idx="394">
                  <c:v>9.2343631070266659E-3</c:v>
                </c:pt>
                <c:pt idx="395">
                  <c:v>-1.5331317154097211E-3</c:v>
                </c:pt>
                <c:pt idx="396">
                  <c:v>7.2616177477596751E-3</c:v>
                </c:pt>
                <c:pt idx="397">
                  <c:v>7.9651698502610918E-3</c:v>
                </c:pt>
                <c:pt idx="398">
                  <c:v>3.7707433620899956E-3</c:v>
                </c:pt>
                <c:pt idx="399">
                  <c:v>-6.4187947831692146E-3</c:v>
                </c:pt>
                <c:pt idx="400">
                  <c:v>-1.8957351648992008E-3</c:v>
                </c:pt>
                <c:pt idx="401">
                  <c:v>-5.708864220320204E-3</c:v>
                </c:pt>
                <c:pt idx="402">
                  <c:v>3.8162946028943024E-4</c:v>
                </c:pt>
                <c:pt idx="403">
                  <c:v>6.0860056441106704E-3</c:v>
                </c:pt>
                <c:pt idx="404">
                  <c:v>1.2436519534752284E-2</c:v>
                </c:pt>
                <c:pt idx="405">
                  <c:v>-7.5188324140273398E-3</c:v>
                </c:pt>
                <c:pt idx="406">
                  <c:v>-6.0560594560851357E-3</c:v>
                </c:pt>
                <c:pt idx="407">
                  <c:v>1.0574184509761173E-2</c:v>
                </c:pt>
                <c:pt idx="408">
                  <c:v>6.3658031142479121E-3</c:v>
                </c:pt>
                <c:pt idx="409">
                  <c:v>3.7257868075449164E-3</c:v>
                </c:pt>
                <c:pt idx="410">
                  <c:v>6.6716999880794816E-3</c:v>
                </c:pt>
                <c:pt idx="411">
                  <c:v>7.3848599288432097E-4</c:v>
                </c:pt>
                <c:pt idx="412">
                  <c:v>-1.8474049631953164E-3</c:v>
                </c:pt>
                <c:pt idx="413">
                  <c:v>-1.6782046295359818E-2</c:v>
                </c:pt>
                <c:pt idx="414">
                  <c:v>-2.4749026932057352E-2</c:v>
                </c:pt>
                <c:pt idx="415">
                  <c:v>-1.1242584141218278E-2</c:v>
                </c:pt>
                <c:pt idx="416">
                  <c:v>-1.4925662088460533E-2</c:v>
                </c:pt>
                <c:pt idx="417">
                  <c:v>-6.7500633905798859E-3</c:v>
                </c:pt>
                <c:pt idx="418">
                  <c:v>-9.2056003851511241E-3</c:v>
                </c:pt>
                <c:pt idx="419">
                  <c:v>-1.8259789355040773E-2</c:v>
                </c:pt>
                <c:pt idx="420">
                  <c:v>1.4230774992296816E-2</c:v>
                </c:pt>
                <c:pt idx="421">
                  <c:v>7.6413361498452025E-3</c:v>
                </c:pt>
                <c:pt idx="422">
                  <c:v>2.4927059185350049E-2</c:v>
                </c:pt>
                <c:pt idx="423">
                  <c:v>-2.6129717155877519E-2</c:v>
                </c:pt>
                <c:pt idx="424">
                  <c:v>-4.8910545661438709E-2</c:v>
                </c:pt>
                <c:pt idx="425">
                  <c:v>1.0475687933459812E-2</c:v>
                </c:pt>
                <c:pt idx="426">
                  <c:v>5.3562546421895542E-2</c:v>
                </c:pt>
                <c:pt idx="427">
                  <c:v>-3.1302727762757075E-2</c:v>
                </c:pt>
                <c:pt idx="428">
                  <c:v>-3.3156787410423293E-2</c:v>
                </c:pt>
                <c:pt idx="429">
                  <c:v>-2.2587804417632869E-2</c:v>
                </c:pt>
                <c:pt idx="430">
                  <c:v>-2.1574981400212367E-3</c:v>
                </c:pt>
                <c:pt idx="431">
                  <c:v>-3.2487465945646041E-2</c:v>
                </c:pt>
                <c:pt idx="432">
                  <c:v>7.5572574210127606E-3</c:v>
                </c:pt>
                <c:pt idx="433">
                  <c:v>5.3003524797472432E-3</c:v>
                </c:pt>
                <c:pt idx="434">
                  <c:v>-3.0413806816801343E-2</c:v>
                </c:pt>
                <c:pt idx="435">
                  <c:v>-1.1877668109284664E-2</c:v>
                </c:pt>
                <c:pt idx="436">
                  <c:v>-6.9172512775530206E-3</c:v>
                </c:pt>
                <c:pt idx="437">
                  <c:v>-2.1516292791430879E-2</c:v>
                </c:pt>
                <c:pt idx="438">
                  <c:v>-5.4408740837026535E-2</c:v>
                </c:pt>
                <c:pt idx="439">
                  <c:v>3.1935899491737675E-2</c:v>
                </c:pt>
                <c:pt idx="440">
                  <c:v>1.0103482699599391E-2</c:v>
                </c:pt>
                <c:pt idx="441">
                  <c:v>5.2518908768255448E-3</c:v>
                </c:pt>
                <c:pt idx="442">
                  <c:v>-4.231118316859328E-2</c:v>
                </c:pt>
                <c:pt idx="443">
                  <c:v>-8.4809536113919174E-3</c:v>
                </c:pt>
                <c:pt idx="444">
                  <c:v>5.4958469171257369E-3</c:v>
                </c:pt>
                <c:pt idx="445">
                  <c:v>2.6550276153885242E-2</c:v>
                </c:pt>
                <c:pt idx="446">
                  <c:v>4.3572762568746919E-3</c:v>
                </c:pt>
                <c:pt idx="447">
                  <c:v>-3.866051376576056E-2</c:v>
                </c:pt>
                <c:pt idx="448">
                  <c:v>8.7489624556749569E-3</c:v>
                </c:pt>
                <c:pt idx="449">
                  <c:v>5.9554121425645732E-3</c:v>
                </c:pt>
                <c:pt idx="450">
                  <c:v>1.7656127976717194E-2</c:v>
                </c:pt>
                <c:pt idx="451">
                  <c:v>-5.3618992315263656E-3</c:v>
                </c:pt>
                <c:pt idx="452">
                  <c:v>1.9530962953691962E-3</c:v>
                </c:pt>
                <c:pt idx="453">
                  <c:v>1.1639287727413744E-2</c:v>
                </c:pt>
                <c:pt idx="454">
                  <c:v>8.641450984601633E-3</c:v>
                </c:pt>
                <c:pt idx="455">
                  <c:v>7.6191130482827791E-3</c:v>
                </c:pt>
                <c:pt idx="456">
                  <c:v>9.4830257736035087E-4</c:v>
                </c:pt>
                <c:pt idx="457">
                  <c:v>5.6710785662100124E-3</c:v>
                </c:pt>
                <c:pt idx="458">
                  <c:v>2.8235595229569761E-3</c:v>
                </c:pt>
                <c:pt idx="459">
                  <c:v>-4.7006346341459489E-4</c:v>
                </c:pt>
                <c:pt idx="460">
                  <c:v>1.1220356065867748E-2</c:v>
                </c:pt>
                <c:pt idx="461">
                  <c:v>1.2474160105277897E-2</c:v>
                </c:pt>
                <c:pt idx="462">
                  <c:v>-4.6019408698352877E-3</c:v>
                </c:pt>
                <c:pt idx="463">
                  <c:v>2.8196488056989401E-2</c:v>
                </c:pt>
                <c:pt idx="464">
                  <c:v>8.964456061766944E-4</c:v>
                </c:pt>
                <c:pt idx="465">
                  <c:v>1.9960742828167729E-2</c:v>
                </c:pt>
                <c:pt idx="466">
                  <c:v>1.1353859958663429E-2</c:v>
                </c:pt>
                <c:pt idx="467">
                  <c:v>-8.7222531767724328E-3</c:v>
                </c:pt>
                <c:pt idx="468">
                  <c:v>-1.7536567520526406E-3</c:v>
                </c:pt>
                <c:pt idx="469">
                  <c:v>1.3155143573107422E-3</c:v>
                </c:pt>
                <c:pt idx="470">
                  <c:v>9.5944784984569008E-3</c:v>
                </c:pt>
                <c:pt idx="471">
                  <c:v>-1.3106347848858158E-2</c:v>
                </c:pt>
                <c:pt idx="472">
                  <c:v>-6.6181580176787949E-3</c:v>
                </c:pt>
                <c:pt idx="473">
                  <c:v>2.6525480095565793E-3</c:v>
                </c:pt>
                <c:pt idx="474">
                  <c:v>2.0970637284473421E-2</c:v>
                </c:pt>
                <c:pt idx="475">
                  <c:v>3.0217894587478314E-3</c:v>
                </c:pt>
                <c:pt idx="476">
                  <c:v>1.2848142477849059E-2</c:v>
                </c:pt>
                <c:pt idx="477">
                  <c:v>4.6699553602685554E-3</c:v>
                </c:pt>
                <c:pt idx="478">
                  <c:v>6.3331432365872561E-3</c:v>
                </c:pt>
                <c:pt idx="479">
                  <c:v>-1.1003098596855875E-2</c:v>
                </c:pt>
                <c:pt idx="480">
                  <c:v>-1.0265248264238379E-2</c:v>
                </c:pt>
                <c:pt idx="481">
                  <c:v>1.7181876857800542E-3</c:v>
                </c:pt>
                <c:pt idx="482">
                  <c:v>-2.3888215174695492E-2</c:v>
                </c:pt>
                <c:pt idx="483">
                  <c:v>5.2608495201088082E-3</c:v>
                </c:pt>
                <c:pt idx="484">
                  <c:v>-8.7487757685467224E-4</c:v>
                </c:pt>
                <c:pt idx="485">
                  <c:v>6.977812782679841E-3</c:v>
                </c:pt>
                <c:pt idx="486">
                  <c:v>-4.7920195626995881E-3</c:v>
                </c:pt>
                <c:pt idx="487">
                  <c:v>-3.0614368778853871E-3</c:v>
                </c:pt>
                <c:pt idx="488">
                  <c:v>1.1324123698820061E-2</c:v>
                </c:pt>
                <c:pt idx="489">
                  <c:v>-1.3077780450872623E-2</c:v>
                </c:pt>
                <c:pt idx="490">
                  <c:v>-4.8383248431914548E-3</c:v>
                </c:pt>
                <c:pt idx="491">
                  <c:v>-1.3236401580214651E-3</c:v>
                </c:pt>
                <c:pt idx="492">
                  <c:v>-3.5382743915793155E-3</c:v>
                </c:pt>
                <c:pt idx="493">
                  <c:v>-9.7952564778859223E-3</c:v>
                </c:pt>
                <c:pt idx="494">
                  <c:v>-5.3835795881960156E-3</c:v>
                </c:pt>
                <c:pt idx="495">
                  <c:v>6.278020619838229E-3</c:v>
                </c:pt>
                <c:pt idx="496">
                  <c:v>3.1242918253072522E-3</c:v>
                </c:pt>
                <c:pt idx="497">
                  <c:v>1.1079218431855609E-2</c:v>
                </c:pt>
                <c:pt idx="498">
                  <c:v>-3.5319595215741106E-3</c:v>
                </c:pt>
                <c:pt idx="499">
                  <c:v>2.6501384592806745E-3</c:v>
                </c:pt>
                <c:pt idx="500">
                  <c:v>-1.4216130226511617E-2</c:v>
                </c:pt>
                <c:pt idx="501">
                  <c:v>3.573040847483366E-3</c:v>
                </c:pt>
                <c:pt idx="502">
                  <c:v>-4.4595764395726579E-4</c:v>
                </c:pt>
                <c:pt idx="503">
                  <c:v>2.1183506297090166E-2</c:v>
                </c:pt>
                <c:pt idx="504">
                  <c:v>2.5863510589919373E-2</c:v>
                </c:pt>
                <c:pt idx="505">
                  <c:v>1.4783796184236912E-2</c:v>
                </c:pt>
                <c:pt idx="506">
                  <c:v>1.2085973480022371E-2</c:v>
                </c:pt>
                <c:pt idx="507">
                  <c:v>7.4288539480670676E-3</c:v>
                </c:pt>
                <c:pt idx="508">
                  <c:v>-4.5332490293255607E-3</c:v>
                </c:pt>
                <c:pt idx="509">
                  <c:v>6.5870595937829171E-3</c:v>
                </c:pt>
                <c:pt idx="510">
                  <c:v>9.3935876114197674E-3</c:v>
                </c:pt>
                <c:pt idx="511">
                  <c:v>-1.6273152294082097E-3</c:v>
                </c:pt>
                <c:pt idx="512">
                  <c:v>7.7063613057904174E-3</c:v>
                </c:pt>
                <c:pt idx="513">
                  <c:v>1.2113992928344582E-3</c:v>
                </c:pt>
                <c:pt idx="514">
                  <c:v>0</c:v>
                </c:pt>
                <c:pt idx="515">
                  <c:v>1.6128793819006121E-3</c:v>
                </c:pt>
                <c:pt idx="516">
                  <c:v>-1.2094458456434341E-3</c:v>
                </c:pt>
                <c:pt idx="517">
                  <c:v>7.6351948632481948E-3</c:v>
                </c:pt>
                <c:pt idx="518">
                  <c:v>-2.390232907945666E-2</c:v>
                </c:pt>
                <c:pt idx="519">
                  <c:v>2.8659671612881201E-3</c:v>
                </c:pt>
                <c:pt idx="520">
                  <c:v>4.0799729200382863E-3</c:v>
                </c:pt>
                <c:pt idx="521">
                  <c:v>5.2791513468423076E-3</c:v>
                </c:pt>
                <c:pt idx="522">
                  <c:v>2.8311929932770619E-3</c:v>
                </c:pt>
                <c:pt idx="523">
                  <c:v>-6.8896402210901373E-3</c:v>
                </c:pt>
                <c:pt idx="524">
                  <c:v>6.4856571867611939E-3</c:v>
                </c:pt>
                <c:pt idx="525">
                  <c:v>3.2271225875344727E-3</c:v>
                </c:pt>
                <c:pt idx="526">
                  <c:v>-7.6814972875645189E-3</c:v>
                </c:pt>
                <c:pt idx="527">
                  <c:v>4.0578617402987053E-4</c:v>
                </c:pt>
                <c:pt idx="528">
                  <c:v>8.1101789204735084E-4</c:v>
                </c:pt>
                <c:pt idx="529">
                  <c:v>-9.7760208311137471E-3</c:v>
                </c:pt>
                <c:pt idx="530">
                  <c:v>4.0921220384341122E-4</c:v>
                </c:pt>
                <c:pt idx="531">
                  <c:v>-5.7447594069732514E-3</c:v>
                </c:pt>
                <c:pt idx="532">
                  <c:v>-4.1163203394528527E-4</c:v>
                </c:pt>
                <c:pt idx="533">
                  <c:v>1.1868398030375924E-2</c:v>
                </c:pt>
                <c:pt idx="534">
                  <c:v>1.6942708525267382E-2</c:v>
                </c:pt>
                <c:pt idx="535">
                  <c:v>3.999440117304294E-4</c:v>
                </c:pt>
                <c:pt idx="536">
                  <c:v>3.1935675844894091E-3</c:v>
                </c:pt>
                <c:pt idx="537">
                  <c:v>1.1949931929019174E-3</c:v>
                </c:pt>
                <c:pt idx="538">
                  <c:v>-5.5888129502833818E-3</c:v>
                </c:pt>
                <c:pt idx="539">
                  <c:v>-2.4048348263102102E-3</c:v>
                </c:pt>
                <c:pt idx="540">
                  <c:v>-8.0287841006705348E-4</c:v>
                </c:pt>
                <c:pt idx="541">
                  <c:v>-8.4695244149107143E-3</c:v>
                </c:pt>
                <c:pt idx="542">
                  <c:v>2.9137974903825782E-2</c:v>
                </c:pt>
                <c:pt idx="543">
                  <c:v>3.1421982048034135E-3</c:v>
                </c:pt>
                <c:pt idx="544">
                  <c:v>-1.3820555618632199E-2</c:v>
                </c:pt>
                <c:pt idx="545">
                  <c:v>1.0284924399075237E-2</c:v>
                </c:pt>
                <c:pt idx="546">
                  <c:v>8.6206726110225774E-3</c:v>
                </c:pt>
                <c:pt idx="547">
                  <c:v>1.3948332011750404E-2</c:v>
                </c:pt>
                <c:pt idx="548">
                  <c:v>-3.0828078364958187E-3</c:v>
                </c:pt>
                <c:pt idx="549">
                  <c:v>5.3887504682752826E-3</c:v>
                </c:pt>
                <c:pt idx="550">
                  <c:v>8.7903797549321837E-3</c:v>
                </c:pt>
                <c:pt idx="551">
                  <c:v>-1.2251233005938444E-2</c:v>
                </c:pt>
                <c:pt idx="552">
                  <c:v>-1.7878462783989288E-2</c:v>
                </c:pt>
                <c:pt idx="553">
                  <c:v>-7.8460968647754811E-4</c:v>
                </c:pt>
                <c:pt idx="554">
                  <c:v>-1.1446775932360185E-2</c:v>
                </c:pt>
                <c:pt idx="555">
                  <c:v>3.9692797183499561E-4</c:v>
                </c:pt>
                <c:pt idx="556">
                  <c:v>-2.0445715461626383E-2</c:v>
                </c:pt>
                <c:pt idx="557">
                  <c:v>1.1276813221513275E-2</c:v>
                </c:pt>
                <c:pt idx="558">
                  <c:v>2.8037339815522887E-2</c:v>
                </c:pt>
                <c:pt idx="559">
                  <c:v>8.5305366127048244E-3</c:v>
                </c:pt>
                <c:pt idx="560">
                  <c:v>-2.0281494598919533E-2</c:v>
                </c:pt>
                <c:pt idx="561">
                  <c:v>-1.1890746380130143E-2</c:v>
                </c:pt>
                <c:pt idx="562">
                  <c:v>2.3894515693102065E-3</c:v>
                </c:pt>
                <c:pt idx="563">
                  <c:v>1.3826015553628602E-2</c:v>
                </c:pt>
                <c:pt idx="564">
                  <c:v>2.9379794188251637E-2</c:v>
                </c:pt>
                <c:pt idx="565">
                  <c:v>9.1012915962886912E-3</c:v>
                </c:pt>
                <c:pt idx="566">
                  <c:v>3.0155243015181354E-3</c:v>
                </c:pt>
                <c:pt idx="567">
                  <c:v>-6.04005590773188E-3</c:v>
                </c:pt>
                <c:pt idx="568">
                  <c:v>1.8914323348386338E-3</c:v>
                </c:pt>
                <c:pt idx="569">
                  <c:v>-2.6490535831987768E-3</c:v>
                </c:pt>
                <c:pt idx="570">
                  <c:v>7.5762124836023623E-4</c:v>
                </c:pt>
                <c:pt idx="571">
                  <c:v>1.3539153330850484E-2</c:v>
                </c:pt>
                <c:pt idx="572">
                  <c:v>-1.121353123056094E-3</c:v>
                </c:pt>
                <c:pt idx="573">
                  <c:v>5.9657373722913579E-3</c:v>
                </c:pt>
                <c:pt idx="574">
                  <c:v>-2.9783640115325491E-3</c:v>
                </c:pt>
                <c:pt idx="575">
                  <c:v>1.443665224961054E-2</c:v>
                </c:pt>
                <c:pt idx="576">
                  <c:v>4.7662345040649576E-3</c:v>
                </c:pt>
                <c:pt idx="577">
                  <c:v>9.1025571322482218E-3</c:v>
                </c:pt>
                <c:pt idx="578">
                  <c:v>-4.722944292396356E-3</c:v>
                </c:pt>
                <c:pt idx="579">
                  <c:v>1.5537757936521738E-2</c:v>
                </c:pt>
                <c:pt idx="580">
                  <c:v>-2.8724903054638982E-3</c:v>
                </c:pt>
                <c:pt idx="581">
                  <c:v>7.1884259801582081E-4</c:v>
                </c:pt>
                <c:pt idx="582">
                  <c:v>4.6604064059748342E-3</c:v>
                </c:pt>
                <c:pt idx="583">
                  <c:v>-3.2240542739302132E-3</c:v>
                </c:pt>
                <c:pt idx="584">
                  <c:v>8.5745217122509144E-3</c:v>
                </c:pt>
                <c:pt idx="585">
                  <c:v>-1.0678698405907963E-3</c:v>
                </c:pt>
                <c:pt idx="586">
                  <c:v>-2.8530262473627091E-3</c:v>
                </c:pt>
                <c:pt idx="587">
                  <c:v>1.784121793501392E-3</c:v>
                </c:pt>
                <c:pt idx="588">
                  <c:v>8.8731726804867263E-3</c:v>
                </c:pt>
                <c:pt idx="589">
                  <c:v>5.6378090947348013E-3</c:v>
                </c:pt>
                <c:pt idx="590">
                  <c:v>-2.38233915800149E-2</c:v>
                </c:pt>
                <c:pt idx="591">
                  <c:v>-1.5594107479737876E-2</c:v>
                </c:pt>
                <c:pt idx="592">
                  <c:v>7.6461538771016432E-3</c:v>
                </c:pt>
                <c:pt idx="593">
                  <c:v>-9.1091899348220862E-3</c:v>
                </c:pt>
                <c:pt idx="594">
                  <c:v>-8.4544446778444301E-3</c:v>
                </c:pt>
                <c:pt idx="595">
                  <c:v>-5.9237716850730369E-3</c:v>
                </c:pt>
                <c:pt idx="596">
                  <c:v>-3.3475725147499081E-3</c:v>
                </c:pt>
                <c:pt idx="597">
                  <c:v>-6.3539065604885803E-3</c:v>
                </c:pt>
                <c:pt idx="598">
                  <c:v>3.7425191702605502E-3</c:v>
                </c:pt>
                <c:pt idx="599">
                  <c:v>1.4930722690184625E-3</c:v>
                </c:pt>
                <c:pt idx="600">
                  <c:v>-8.9921696921371353E-3</c:v>
                </c:pt>
                <c:pt idx="601">
                  <c:v>-2.6380719432631738E-3</c:v>
                </c:pt>
                <c:pt idx="602">
                  <c:v>-4.5386311920159531E-3</c:v>
                </c:pt>
                <c:pt idx="603">
                  <c:v>-6.0835776980174318E-3</c:v>
                </c:pt>
                <c:pt idx="604">
                  <c:v>-5.3538330559620186E-3</c:v>
                </c:pt>
                <c:pt idx="605">
                  <c:v>3.8338510513869639E-4</c:v>
                </c:pt>
                <c:pt idx="606">
                  <c:v>5.7328650587146531E-3</c:v>
                </c:pt>
                <c:pt idx="607">
                  <c:v>2.6641766471838212E-3</c:v>
                </c:pt>
                <c:pt idx="608">
                  <c:v>0</c:v>
                </c:pt>
                <c:pt idx="609">
                  <c:v>0</c:v>
                </c:pt>
                <c:pt idx="610">
                  <c:v>-4.1897070901670448E-3</c:v>
                </c:pt>
                <c:pt idx="611">
                  <c:v>-3.8177515693840454E-4</c:v>
                </c:pt>
                <c:pt idx="612">
                  <c:v>4.9515164397079441E-3</c:v>
                </c:pt>
                <c:pt idx="613">
                  <c:v>-3.4254039201815894E-3</c:v>
                </c:pt>
                <c:pt idx="614">
                  <c:v>6.4602620226315091E-3</c:v>
                </c:pt>
                <c:pt idx="615">
                  <c:v>1.8921481520379623E-3</c:v>
                </c:pt>
                <c:pt idx="616">
                  <c:v>-6.0675423848847044E-3</c:v>
                </c:pt>
                <c:pt idx="617">
                  <c:v>-1.5718192654576624E-2</c:v>
                </c:pt>
                <c:pt idx="618">
                  <c:v>-3.8638068113526242E-4</c:v>
                </c:pt>
                <c:pt idx="619">
                  <c:v>-3.8664603814442131E-4</c:v>
                </c:pt>
                <c:pt idx="620">
                  <c:v>-3.8231304272133719E-2</c:v>
                </c:pt>
                <c:pt idx="621">
                  <c:v>-4.0181234457720068E-4</c:v>
                </c:pt>
                <c:pt idx="622">
                  <c:v>1.198576060156222E-2</c:v>
                </c:pt>
                <c:pt idx="623">
                  <c:v>3.1721001448952782E-3</c:v>
                </c:pt>
                <c:pt idx="624">
                  <c:v>1.2979486049724452E-2</c:v>
                </c:pt>
                <c:pt idx="625">
                  <c:v>-3.5803347669287063E-2</c:v>
                </c:pt>
                <c:pt idx="626">
                  <c:v>6.0569538549371544E-3</c:v>
                </c:pt>
                <c:pt idx="627">
                  <c:v>1.4388761606689383E-2</c:v>
                </c:pt>
                <c:pt idx="628">
                  <c:v>-1.680710620984378E-2</c:v>
                </c:pt>
                <c:pt idx="629">
                  <c:v>4.0273916213226842E-3</c:v>
                </c:pt>
                <c:pt idx="630">
                  <c:v>2.0076296403044227E-3</c:v>
                </c:pt>
                <c:pt idx="631">
                  <c:v>-1.1700795254491405E-2</c:v>
                </c:pt>
                <c:pt idx="632">
                  <c:v>0</c:v>
                </c:pt>
                <c:pt idx="633">
                  <c:v>-4.0666994817820127E-3</c:v>
                </c:pt>
                <c:pt idx="634">
                  <c:v>2.017010743734881E-2</c:v>
                </c:pt>
                <c:pt idx="635">
                  <c:v>-4.8038403895070804E-3</c:v>
                </c:pt>
                <c:pt idx="636">
                  <c:v>3.2051429874716884E-3</c:v>
                </c:pt>
                <c:pt idx="637">
                  <c:v>-4.4097325947671552E-3</c:v>
                </c:pt>
                <c:pt idx="638">
                  <c:v>9.1982373838891528E-3</c:v>
                </c:pt>
                <c:pt idx="639">
                  <c:v>2.3215714957698079E-2</c:v>
                </c:pt>
                <c:pt idx="640">
                  <c:v>1.0831780952575571E-2</c:v>
                </c:pt>
                <c:pt idx="641">
                  <c:v>1.1536936351324303E-3</c:v>
                </c:pt>
                <c:pt idx="642">
                  <c:v>4.6011660400185686E-3</c:v>
                </c:pt>
                <c:pt idx="643">
                  <c:v>-5.3701472212653173E-3</c:v>
                </c:pt>
                <c:pt idx="644">
                  <c:v>1.2612389911345603E-2</c:v>
                </c:pt>
                <c:pt idx="645">
                  <c:v>-9.9236539574988295E-3</c:v>
                </c:pt>
                <c:pt idx="646">
                  <c:v>2.6814112674184687E-3</c:v>
                </c:pt>
                <c:pt idx="647">
                  <c:v>-1.3092193315175579E-2</c:v>
                </c:pt>
                <c:pt idx="648">
                  <c:v>3.0959313372753185E-3</c:v>
                </c:pt>
                <c:pt idx="649">
                  <c:v>-1.4791971100466607E-2</c:v>
                </c:pt>
                <c:pt idx="650">
                  <c:v>-1.4218272868627859E-2</c:v>
                </c:pt>
                <c:pt idx="651">
                  <c:v>-3.5863517648787851E-3</c:v>
                </c:pt>
                <c:pt idx="652">
                  <c:v>5.1762129995448066E-3</c:v>
                </c:pt>
                <c:pt idx="653">
                  <c:v>7.9395398695898223E-4</c:v>
                </c:pt>
                <c:pt idx="654">
                  <c:v>-1.5885388377613499E-3</c:v>
                </c:pt>
                <c:pt idx="655">
                  <c:v>1.2638386798286575E-2</c:v>
                </c:pt>
                <c:pt idx="656">
                  <c:v>-1.4229512820580261E-2</c:v>
                </c:pt>
                <c:pt idx="657">
                  <c:v>-3.1898073870865618E-3</c:v>
                </c:pt>
                <c:pt idx="658">
                  <c:v>-9.6308690992996174E-3</c:v>
                </c:pt>
                <c:pt idx="659">
                  <c:v>7.2318635361028555E-3</c:v>
                </c:pt>
                <c:pt idx="660">
                  <c:v>-1.3298616218340152E-2</c:v>
                </c:pt>
                <c:pt idx="661">
                  <c:v>1.2898191788565393E-2</c:v>
                </c:pt>
                <c:pt idx="662">
                  <c:v>9.1689022401131894E-3</c:v>
                </c:pt>
                <c:pt idx="663">
                  <c:v>-4.7732667909351932E-3</c:v>
                </c:pt>
                <c:pt idx="664">
                  <c:v>9.9187481308050593E-3</c:v>
                </c:pt>
                <c:pt idx="665">
                  <c:v>7.4729708638557593E-3</c:v>
                </c:pt>
                <c:pt idx="666">
                  <c:v>1.9018655807507535E-2</c:v>
                </c:pt>
                <c:pt idx="667">
                  <c:v>1.3366629867455793E-2</c:v>
                </c:pt>
                <c:pt idx="668">
                  <c:v>2.2736121182481113E-3</c:v>
                </c:pt>
                <c:pt idx="669">
                  <c:v>5.6614604211250221E-3</c:v>
                </c:pt>
                <c:pt idx="670">
                  <c:v>-3.7707433620899561E-3</c:v>
                </c:pt>
                <c:pt idx="671">
                  <c:v>-3.4059597731890701E-3</c:v>
                </c:pt>
                <c:pt idx="672">
                  <c:v>-2.8842608244314692E-2</c:v>
                </c:pt>
                <c:pt idx="673">
                  <c:v>2.7274983453282522E-3</c:v>
                </c:pt>
                <c:pt idx="674">
                  <c:v>-5.8536752514606527E-3</c:v>
                </c:pt>
                <c:pt idx="675">
                  <c:v>1.2060079895853795E-2</c:v>
                </c:pt>
                <c:pt idx="676">
                  <c:v>4.2446753362509323E-3</c:v>
                </c:pt>
                <c:pt idx="677">
                  <c:v>1.0723917155814503E-2</c:v>
                </c:pt>
                <c:pt idx="678">
                  <c:v>4.561056833818718E-3</c:v>
                </c:pt>
                <c:pt idx="679">
                  <c:v>1.2061895064651287E-2</c:v>
                </c:pt>
                <c:pt idx="680">
                  <c:v>1.4137207019622251E-2</c:v>
                </c:pt>
                <c:pt idx="681">
                  <c:v>2.9508984242194061E-3</c:v>
                </c:pt>
                <c:pt idx="682">
                  <c:v>5.8759110756434431E-3</c:v>
                </c:pt>
                <c:pt idx="683">
                  <c:v>-9.56595216309729E-3</c:v>
                </c:pt>
                <c:pt idx="684">
                  <c:v>-3.7037079374844144E-3</c:v>
                </c:pt>
                <c:pt idx="685">
                  <c:v>5.181336593603072E-3</c:v>
                </c:pt>
                <c:pt idx="686">
                  <c:v>-7.7821629365186799E-3</c:v>
                </c:pt>
                <c:pt idx="687">
                  <c:v>4.8247190064281487E-3</c:v>
                </c:pt>
                <c:pt idx="688">
                  <c:v>-1.7931067100684622E-2</c:v>
                </c:pt>
                <c:pt idx="689">
                  <c:v>-2.6419415552878271E-3</c:v>
                </c:pt>
                <c:pt idx="690">
                  <c:v>-1.5128368482318639E-3</c:v>
                </c:pt>
                <c:pt idx="691">
                  <c:v>-9.1256298690781598E-3</c:v>
                </c:pt>
                <c:pt idx="692">
                  <c:v>-8.4387996968666237E-3</c:v>
                </c:pt>
                <c:pt idx="693">
                  <c:v>4.186923300735515E-2</c:v>
                </c:pt>
                <c:pt idx="694">
                  <c:v>3.5205892812661357E-2</c:v>
                </c:pt>
                <c:pt idx="695">
                  <c:v>-7.1582268538917205E-3</c:v>
                </c:pt>
                <c:pt idx="696">
                  <c:v>-1.4472032922699492E-2</c:v>
                </c:pt>
                <c:pt idx="697">
                  <c:v>2.1630259776591287E-2</c:v>
                </c:pt>
                <c:pt idx="698">
                  <c:v>2.4933654947713077E-3</c:v>
                </c:pt>
                <c:pt idx="699">
                  <c:v>-6.7820853890440003E-3</c:v>
                </c:pt>
                <c:pt idx="700">
                  <c:v>-1.2977852957973813E-2</c:v>
                </c:pt>
                <c:pt idx="701">
                  <c:v>-4.7282067143503649E-3</c:v>
                </c:pt>
                <c:pt idx="702">
                  <c:v>6.5407864715302478E-3</c:v>
                </c:pt>
                <c:pt idx="703">
                  <c:v>-2.9017721076169535E-3</c:v>
                </c:pt>
                <c:pt idx="704">
                  <c:v>-5.0983141965212572E-3</c:v>
                </c:pt>
                <c:pt idx="705">
                  <c:v>-4.390720507284767E-3</c:v>
                </c:pt>
                <c:pt idx="706">
                  <c:v>-2.5702675599450944E-3</c:v>
                </c:pt>
                <c:pt idx="707">
                  <c:v>2.2034749767062584E-3</c:v>
                </c:pt>
                <c:pt idx="708">
                  <c:v>-1.101185662032042E-3</c:v>
                </c:pt>
                <c:pt idx="709">
                  <c:v>2.9336948389620549E-3</c:v>
                </c:pt>
                <c:pt idx="710">
                  <c:v>-2.566498200708148E-3</c:v>
                </c:pt>
                <c:pt idx="711">
                  <c:v>-8.8495932505505692E-3</c:v>
                </c:pt>
                <c:pt idx="712">
                  <c:v>-1.1116843588093142E-3</c:v>
                </c:pt>
                <c:pt idx="713">
                  <c:v>4.8085462401353911E-3</c:v>
                </c:pt>
                <c:pt idx="714">
                  <c:v>1.1009285508369396E-2</c:v>
                </c:pt>
                <c:pt idx="715">
                  <c:v>6.5478154613405632E-3</c:v>
                </c:pt>
                <c:pt idx="716">
                  <c:v>3.6253762681962975E-4</c:v>
                </c:pt>
                <c:pt idx="717">
                  <c:v>3.9790467111081125E-3</c:v>
                </c:pt>
                <c:pt idx="718">
                  <c:v>3.6036075032986181E-3</c:v>
                </c:pt>
                <c:pt idx="719">
                  <c:v>4.6653162959388421E-3</c:v>
                </c:pt>
                <c:pt idx="720">
                  <c:v>-5.7449924617234884E-3</c:v>
                </c:pt>
                <c:pt idx="721">
                  <c:v>1.3591010054892758E-2</c:v>
                </c:pt>
                <c:pt idx="722">
                  <c:v>-1.0355364697787237E-2</c:v>
                </c:pt>
                <c:pt idx="723">
                  <c:v>-1.8475461019921948E-2</c:v>
                </c:pt>
                <c:pt idx="724">
                  <c:v>6.5597466977126134E-3</c:v>
                </c:pt>
                <c:pt idx="725">
                  <c:v>2.5394971574015817E-3</c:v>
                </c:pt>
                <c:pt idx="726">
                  <c:v>-4.7212289319037894E-3</c:v>
                </c:pt>
                <c:pt idx="727">
                  <c:v>6.5311841771432825E-3</c:v>
                </c:pt>
                <c:pt idx="728">
                  <c:v>1.1864198381213291E-2</c:v>
                </c:pt>
                <c:pt idx="729">
                  <c:v>7.1458382564671189E-4</c:v>
                </c:pt>
                <c:pt idx="730">
                  <c:v>1.3480119273393595E-2</c:v>
                </c:pt>
                <c:pt idx="731">
                  <c:v>2.8149842953293187E-3</c:v>
                </c:pt>
                <c:pt idx="732">
                  <c:v>-2.8149842953292142E-3</c:v>
                </c:pt>
                <c:pt idx="733">
                  <c:v>2.1119543893959071E-3</c:v>
                </c:pt>
                <c:pt idx="734">
                  <c:v>4.9105466763231494E-3</c:v>
                </c:pt>
                <c:pt idx="735">
                  <c:v>-2.193219168947981E-2</c:v>
                </c:pt>
                <c:pt idx="736">
                  <c:v>5.7061707918798299E-3</c:v>
                </c:pt>
                <c:pt idx="737">
                  <c:v>1.0260107368704073E-2</c:v>
                </c:pt>
                <c:pt idx="738">
                  <c:v>9.1101047654553197E-3</c:v>
                </c:pt>
                <c:pt idx="739">
                  <c:v>6.258671203232825E-3</c:v>
                </c:pt>
                <c:pt idx="740">
                  <c:v>-2.0819091705939659E-3</c:v>
                </c:pt>
                <c:pt idx="741">
                  <c:v>8.9903995144055143E-3</c:v>
                </c:pt>
                <c:pt idx="742">
                  <c:v>-4.139405789310535E-3</c:v>
                </c:pt>
                <c:pt idx="743">
                  <c:v>-1.0374823902232597E-3</c:v>
                </c:pt>
                <c:pt idx="744">
                  <c:v>-3.1190251958475301E-3</c:v>
                </c:pt>
                <c:pt idx="745">
                  <c:v>-1.8921355769216261E-2</c:v>
                </c:pt>
                <c:pt idx="746">
                  <c:v>2.8258160204383564E-3</c:v>
                </c:pt>
                <c:pt idx="747">
                  <c:v>9.1292978599459181E-3</c:v>
                </c:pt>
                <c:pt idx="748">
                  <c:v>8.7002461020384489E-3</c:v>
                </c:pt>
                <c:pt idx="749">
                  <c:v>-4.514742912734732E-3</c:v>
                </c:pt>
                <c:pt idx="750">
                  <c:v>-2.0905094721348802E-3</c:v>
                </c:pt>
                <c:pt idx="751">
                  <c:v>8.6821170334631624E-3</c:v>
                </c:pt>
                <c:pt idx="752">
                  <c:v>-6.9184366595257969E-4</c:v>
                </c:pt>
                <c:pt idx="753">
                  <c:v>5.1768881795337274E-3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57-4030-BE83-95329EC4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691247"/>
        <c:axId val="1432361823"/>
      </c:lineChart>
      <c:catAx>
        <c:axId val="14286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61823"/>
        <c:crosses val="autoZero"/>
        <c:auto val="1"/>
        <c:lblAlgn val="ctr"/>
        <c:lblOffset val="100"/>
        <c:noMultiLvlLbl val="0"/>
      </c:catAx>
      <c:valAx>
        <c:axId val="14323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BATS.L!$D$1</c:f>
              <c:strCache>
                <c:ptCount val="1"/>
                <c:pt idx="0">
                  <c:v>BATS Cont 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BATS.L!$A:$A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BATS.L!$D$2:$D$755</c:f>
              <c:numCache>
                <c:formatCode>0.0000</c:formatCode>
                <c:ptCount val="754"/>
                <c:pt idx="1">
                  <c:v>1.2630987127072274E-2</c:v>
                </c:pt>
                <c:pt idx="2">
                  <c:v>8.7477126602484353E-3</c:v>
                </c:pt>
                <c:pt idx="3">
                  <c:v>-4.6321123265615676E-3</c:v>
                </c:pt>
                <c:pt idx="4">
                  <c:v>0</c:v>
                </c:pt>
                <c:pt idx="5">
                  <c:v>-7.3483617697711482E-3</c:v>
                </c:pt>
                <c:pt idx="6">
                  <c:v>-1.8335813685185637E-2</c:v>
                </c:pt>
                <c:pt idx="7">
                  <c:v>9.3006962044326763E-3</c:v>
                </c:pt>
                <c:pt idx="8">
                  <c:v>9.3948297148475461E-3</c:v>
                </c:pt>
                <c:pt idx="9">
                  <c:v>-3.7834474462345303E-3</c:v>
                </c:pt>
                <c:pt idx="10">
                  <c:v>-7.2464085207671978E-3</c:v>
                </c:pt>
                <c:pt idx="11">
                  <c:v>-3.6429912785010919E-3</c:v>
                </c:pt>
                <c:pt idx="12">
                  <c:v>2.7334868956604189E-3</c:v>
                </c:pt>
                <c:pt idx="13">
                  <c:v>1.8196706446349921E-4</c:v>
                </c:pt>
                <c:pt idx="14">
                  <c:v>-3.4630491184639016E-3</c:v>
                </c:pt>
                <c:pt idx="15">
                  <c:v>5.4759515833998056E-4</c:v>
                </c:pt>
                <c:pt idx="16">
                  <c:v>-2.3750810470619197E-3</c:v>
                </c:pt>
                <c:pt idx="17">
                  <c:v>1.8126289288508554E-2</c:v>
                </c:pt>
                <c:pt idx="18">
                  <c:v>-1.6481401775168256E-2</c:v>
                </c:pt>
                <c:pt idx="19">
                  <c:v>-2.9841895632291233E-2</c:v>
                </c:pt>
                <c:pt idx="20">
                  <c:v>-4.7147659237032425E-3</c:v>
                </c:pt>
                <c:pt idx="21">
                  <c:v>1.817039782818871E-2</c:v>
                </c:pt>
                <c:pt idx="22">
                  <c:v>9.277299116091384E-4</c:v>
                </c:pt>
                <c:pt idx="23">
                  <c:v>-7.2592221987616981E-3</c:v>
                </c:pt>
                <c:pt idx="24">
                  <c:v>-1.3085336945170051E-3</c:v>
                </c:pt>
                <c:pt idx="25">
                  <c:v>8.3822787528044385E-3</c:v>
                </c:pt>
                <c:pt idx="26">
                  <c:v>1.3084126581981655E-2</c:v>
                </c:pt>
                <c:pt idx="27">
                  <c:v>-8.457487441539395E-3</c:v>
                </c:pt>
                <c:pt idx="28">
                  <c:v>-5.3688919115771243E-3</c:v>
                </c:pt>
                <c:pt idx="29">
                  <c:v>7.7663112249173284E-3</c:v>
                </c:pt>
                <c:pt idx="30">
                  <c:v>2.7254593940077301E-2</c:v>
                </c:pt>
                <c:pt idx="31">
                  <c:v>-1.4807059984868011E-2</c:v>
                </c:pt>
                <c:pt idx="32">
                  <c:v>-4.0276391160353149E-2</c:v>
                </c:pt>
                <c:pt idx="33">
                  <c:v>-1.7385097332567503E-2</c:v>
                </c:pt>
                <c:pt idx="34">
                  <c:v>-1.2605616351114761E-2</c:v>
                </c:pt>
                <c:pt idx="35">
                  <c:v>5.2554865489604198E-3</c:v>
                </c:pt>
                <c:pt idx="36">
                  <c:v>1.1772788679150508E-2</c:v>
                </c:pt>
                <c:pt idx="37">
                  <c:v>-8.284413048696369E-3</c:v>
                </c:pt>
                <c:pt idx="38">
                  <c:v>-1.3438706483622213E-2</c:v>
                </c:pt>
                <c:pt idx="39">
                  <c:v>-2.5619512617744512E-2</c:v>
                </c:pt>
                <c:pt idx="40">
                  <c:v>2.4246020789932068E-2</c:v>
                </c:pt>
                <c:pt idx="41">
                  <c:v>-3.9346893179146615E-3</c:v>
                </c:pt>
                <c:pt idx="42">
                  <c:v>7.267045631060111E-3</c:v>
                </c:pt>
                <c:pt idx="43">
                  <c:v>1.341258322614136E-2</c:v>
                </c:pt>
                <c:pt idx="44">
                  <c:v>9.608067764239097E-3</c:v>
                </c:pt>
                <c:pt idx="45">
                  <c:v>-2.6809667532578241E-3</c:v>
                </c:pt>
                <c:pt idx="46">
                  <c:v>-2.1115278024769367E-3</c:v>
                </c:pt>
                <c:pt idx="47">
                  <c:v>6.8939376826920385E-3</c:v>
                </c:pt>
                <c:pt idx="48">
                  <c:v>3.8095284166676487E-3</c:v>
                </c:pt>
                <c:pt idx="49">
                  <c:v>5.1199505036947082E-3</c:v>
                </c:pt>
                <c:pt idx="50">
                  <c:v>1.1284678713281341E-2</c:v>
                </c:pt>
                <c:pt idx="51">
                  <c:v>6.1527182070984466E-3</c:v>
                </c:pt>
                <c:pt idx="52">
                  <c:v>2.2241519719628004E-2</c:v>
                </c:pt>
                <c:pt idx="53">
                  <c:v>3.9912970257293574E-3</c:v>
                </c:pt>
                <c:pt idx="54">
                  <c:v>1.1163241602113452E-2</c:v>
                </c:pt>
                <c:pt idx="55">
                  <c:v>1.2986040358211498E-2</c:v>
                </c:pt>
                <c:pt idx="56">
                  <c:v>1.4737108819496705E-2</c:v>
                </c:pt>
                <c:pt idx="57">
                  <c:v>-7.3414068583677449E-3</c:v>
                </c:pt>
                <c:pt idx="58">
                  <c:v>-3.4264593974096022E-2</c:v>
                </c:pt>
                <c:pt idx="59">
                  <c:v>7.7765108416158468E-3</c:v>
                </c:pt>
                <c:pt idx="60">
                  <c:v>1.8208285985129614E-2</c:v>
                </c:pt>
                <c:pt idx="61">
                  <c:v>-2.019187693396127E-2</c:v>
                </c:pt>
                <c:pt idx="62">
                  <c:v>1.4430016933927351E-3</c:v>
                </c:pt>
                <c:pt idx="63">
                  <c:v>-2.1314223399876916E-2</c:v>
                </c:pt>
                <c:pt idx="64">
                  <c:v>1.6435724249199302E-2</c:v>
                </c:pt>
                <c:pt idx="65">
                  <c:v>5.2389244564355507E-3</c:v>
                </c:pt>
                <c:pt idx="66">
                  <c:v>2.964626452349101E-2</c:v>
                </c:pt>
                <c:pt idx="67">
                  <c:v>-2.5690136364274984E-2</c:v>
                </c:pt>
                <c:pt idx="68">
                  <c:v>8.9694148985740394E-4</c:v>
                </c:pt>
                <c:pt idx="69">
                  <c:v>8.9613770671371606E-4</c:v>
                </c:pt>
                <c:pt idx="70">
                  <c:v>-2.3316305065988778E-3</c:v>
                </c:pt>
                <c:pt idx="71">
                  <c:v>1.3377529383036033E-2</c:v>
                </c:pt>
                <c:pt idx="72">
                  <c:v>2.7609651708644749E-2</c:v>
                </c:pt>
                <c:pt idx="73">
                  <c:v>4.471202633746057E-3</c:v>
                </c:pt>
                <c:pt idx="74">
                  <c:v>-7.9056577724606475E-2</c:v>
                </c:pt>
                <c:pt idx="75">
                  <c:v>1.6209601553429175E-2</c:v>
                </c:pt>
                <c:pt idx="76">
                  <c:v>2.3724803536303955E-3</c:v>
                </c:pt>
                <c:pt idx="77">
                  <c:v>-3.2864736537084132E-3</c:v>
                </c:pt>
                <c:pt idx="78">
                  <c:v>-1.0109451046862266E-2</c:v>
                </c:pt>
                <c:pt idx="79">
                  <c:v>-3.3308691047428413E-3</c:v>
                </c:pt>
                <c:pt idx="80">
                  <c:v>-6.3220738646972488E-3</c:v>
                </c:pt>
                <c:pt idx="81">
                  <c:v>-2.0541568404850909E-2</c:v>
                </c:pt>
                <c:pt idx="82">
                  <c:v>2.1101008978882289E-2</c:v>
                </c:pt>
                <c:pt idx="83">
                  <c:v>1.2229168526411944E-2</c:v>
                </c:pt>
                <c:pt idx="84">
                  <c:v>3.682563105508657E-4</c:v>
                </c:pt>
                <c:pt idx="85">
                  <c:v>3.1530062486201639E-2</c:v>
                </c:pt>
                <c:pt idx="86">
                  <c:v>1.2585471445992601E-2</c:v>
                </c:pt>
                <c:pt idx="87">
                  <c:v>-4.7673790302395751E-3</c:v>
                </c:pt>
                <c:pt idx="88">
                  <c:v>-2.09253812423769E-2</c:v>
                </c:pt>
                <c:pt idx="89">
                  <c:v>1.8266983575766959E-2</c:v>
                </c:pt>
                <c:pt idx="90">
                  <c:v>7.0959733330539507E-4</c:v>
                </c:pt>
                <c:pt idx="91">
                  <c:v>2.6565144463536207E-3</c:v>
                </c:pt>
                <c:pt idx="92">
                  <c:v>-3.7210993588216407E-3</c:v>
                </c:pt>
                <c:pt idx="93">
                  <c:v>-4.0914403779719489E-3</c:v>
                </c:pt>
                <c:pt idx="94">
                  <c:v>-9.1324835632724741E-3</c:v>
                </c:pt>
                <c:pt idx="95">
                  <c:v>1.6176870607860282E-3</c:v>
                </c:pt>
                <c:pt idx="96">
                  <c:v>6.4447054426419632E-3</c:v>
                </c:pt>
                <c:pt idx="97">
                  <c:v>-1.4285716715258013E-3</c:v>
                </c:pt>
                <c:pt idx="98">
                  <c:v>-8.0739650952105467E-3</c:v>
                </c:pt>
                <c:pt idx="99">
                  <c:v>5.4029717658355119E-4</c:v>
                </c:pt>
                <c:pt idx="100">
                  <c:v>-6.3217044272435201E-3</c:v>
                </c:pt>
                <c:pt idx="101">
                  <c:v>-8.0957371260217213E-3</c:v>
                </c:pt>
                <c:pt idx="102">
                  <c:v>-8.1618133854984704E-3</c:v>
                </c:pt>
                <c:pt idx="103">
                  <c:v>5.6927892241726372E-3</c:v>
                </c:pt>
                <c:pt idx="104">
                  <c:v>5.4784651267190069E-3</c:v>
                </c:pt>
                <c:pt idx="105">
                  <c:v>-4.1974694350324178E-3</c:v>
                </c:pt>
                <c:pt idx="106">
                  <c:v>1.4524583590881962E-2</c:v>
                </c:pt>
                <c:pt idx="107">
                  <c:v>3.9575514866075252E-3</c:v>
                </c:pt>
                <c:pt idx="108">
                  <c:v>9.2924185451475783E-3</c:v>
                </c:pt>
                <c:pt idx="109">
                  <c:v>1.9546874282368163E-3</c:v>
                </c:pt>
                <c:pt idx="110">
                  <c:v>-3.734997672362387E-3</c:v>
                </c:pt>
                <c:pt idx="111">
                  <c:v>-3.7490001957063046E-3</c:v>
                </c:pt>
                <c:pt idx="112">
                  <c:v>1.7727817576478563E-2</c:v>
                </c:pt>
                <c:pt idx="113">
                  <c:v>-7.2304344626372991E-3</c:v>
                </c:pt>
                <c:pt idx="114">
                  <c:v>7.5818048105953419E-3</c:v>
                </c:pt>
                <c:pt idx="115">
                  <c:v>-1.933198450887344E-2</c:v>
                </c:pt>
                <c:pt idx="116">
                  <c:v>6.9599638499932203E-3</c:v>
                </c:pt>
                <c:pt idx="117">
                  <c:v>-6.0649490225036101E-3</c:v>
                </c:pt>
                <c:pt idx="118">
                  <c:v>-8.0841183999590237E-3</c:v>
                </c:pt>
                <c:pt idx="119">
                  <c:v>-3.6081544681541502E-4</c:v>
                </c:pt>
                <c:pt idx="120">
                  <c:v>5.5780621466126916E-3</c:v>
                </c:pt>
                <c:pt idx="121">
                  <c:v>1.0531110268342019E-2</c:v>
                </c:pt>
                <c:pt idx="122">
                  <c:v>4.4290975052773303E-3</c:v>
                </c:pt>
                <c:pt idx="123">
                  <c:v>-1.0127118619915094E-2</c:v>
                </c:pt>
                <c:pt idx="124">
                  <c:v>9.950330853168092E-3</c:v>
                </c:pt>
                <c:pt idx="125">
                  <c:v>-2.4783160144670898E-3</c:v>
                </c:pt>
                <c:pt idx="126">
                  <c:v>2.6551037812139939E-3</c:v>
                </c:pt>
                <c:pt idx="127">
                  <c:v>-9.0562636184221314E-3</c:v>
                </c:pt>
                <c:pt idx="128">
                  <c:v>6.7555812479710492E-3</c:v>
                </c:pt>
                <c:pt idx="129">
                  <c:v>-2.2758799700273839E-2</c:v>
                </c:pt>
                <c:pt idx="130">
                  <c:v>5.0623865120365576E-3</c:v>
                </c:pt>
                <c:pt idx="131">
                  <c:v>0</c:v>
                </c:pt>
                <c:pt idx="132">
                  <c:v>3.4206532588661131E-3</c:v>
                </c:pt>
                <c:pt idx="133">
                  <c:v>6.4493236799071166E-3</c:v>
                </c:pt>
                <c:pt idx="134">
                  <c:v>-2.503130218118477E-3</c:v>
                </c:pt>
                <c:pt idx="135">
                  <c:v>1.9149521332860749E-2</c:v>
                </c:pt>
                <c:pt idx="136">
                  <c:v>-3.6120500950121211E-2</c:v>
                </c:pt>
                <c:pt idx="137">
                  <c:v>-8.0439190585134129E-3</c:v>
                </c:pt>
                <c:pt idx="138">
                  <c:v>6.7685248799824061E-3</c:v>
                </c:pt>
                <c:pt idx="139">
                  <c:v>-2.7384772933036873E-3</c:v>
                </c:pt>
                <c:pt idx="140">
                  <c:v>1.2354808314880257E-2</c:v>
                </c:pt>
                <c:pt idx="141">
                  <c:v>-1.0840109462583367E-3</c:v>
                </c:pt>
                <c:pt idx="142">
                  <c:v>1.6255760827007953E-3</c:v>
                </c:pt>
                <c:pt idx="143">
                  <c:v>-1.3262071023509422E-2</c:v>
                </c:pt>
                <c:pt idx="144">
                  <c:v>-4.03152461013522E-3</c:v>
                </c:pt>
                <c:pt idx="145">
                  <c:v>-1.5730869406167129E-2</c:v>
                </c:pt>
                <c:pt idx="146">
                  <c:v>8.7288138952621944E-3</c:v>
                </c:pt>
                <c:pt idx="147">
                  <c:v>7.3937156787867047E-4</c:v>
                </c:pt>
                <c:pt idx="148">
                  <c:v>-1.002793918612464E-2</c:v>
                </c:pt>
                <c:pt idx="149">
                  <c:v>-8.4341236536107905E-3</c:v>
                </c:pt>
                <c:pt idx="150">
                  <c:v>-2.6385239581811718E-3</c:v>
                </c:pt>
                <c:pt idx="151">
                  <c:v>3.0148882832862003E-3</c:v>
                </c:pt>
                <c:pt idx="152">
                  <c:v>-3.5811931592041549E-3</c:v>
                </c:pt>
                <c:pt idx="153">
                  <c:v>1.0331640694460556E-2</c:v>
                </c:pt>
                <c:pt idx="154">
                  <c:v>-1.6833446413984912E-3</c:v>
                </c:pt>
                <c:pt idx="155">
                  <c:v>5.6001639732220863E-3</c:v>
                </c:pt>
                <c:pt idx="156">
                  <c:v>-2.2363035782805725E-3</c:v>
                </c:pt>
                <c:pt idx="157">
                  <c:v>8.3604760084609077E-3</c:v>
                </c:pt>
                <c:pt idx="158">
                  <c:v>-2.4080774811656548E-3</c:v>
                </c:pt>
                <c:pt idx="159">
                  <c:v>-9.6907206379024668E-3</c:v>
                </c:pt>
                <c:pt idx="160">
                  <c:v>1.5423514886820132E-2</c:v>
                </c:pt>
                <c:pt idx="161">
                  <c:v>-2.0304575503819517E-3</c:v>
                </c:pt>
                <c:pt idx="162">
                  <c:v>-6.6741070876931317E-3</c:v>
                </c:pt>
                <c:pt idx="163">
                  <c:v>5.19481687710393E-3</c:v>
                </c:pt>
                <c:pt idx="164">
                  <c:v>-2.9651615498348669E-3</c:v>
                </c:pt>
                <c:pt idx="165">
                  <c:v>1.8542560476952534E-3</c:v>
                </c:pt>
                <c:pt idx="166">
                  <c:v>1.1053907690333761E-2</c:v>
                </c:pt>
                <c:pt idx="167">
                  <c:v>-8.6485036255485401E-3</c:v>
                </c:pt>
                <c:pt idx="168">
                  <c:v>4.9774275496806642E-3</c:v>
                </c:pt>
                <c:pt idx="169">
                  <c:v>-2.9465951338051373E-3</c:v>
                </c:pt>
                <c:pt idx="170">
                  <c:v>9.9101563497286851E-3</c:v>
                </c:pt>
                <c:pt idx="171">
                  <c:v>-5.6771510412786308E-3</c:v>
                </c:pt>
                <c:pt idx="172">
                  <c:v>1.836378666439823E-4</c:v>
                </c:pt>
                <c:pt idx="173">
                  <c:v>-2.228090685982733E-2</c:v>
                </c:pt>
                <c:pt idx="174">
                  <c:v>-2.8203459514783385E-3</c:v>
                </c:pt>
                <c:pt idx="175">
                  <c:v>1.1290930819392573E-3</c:v>
                </c:pt>
                <c:pt idx="176">
                  <c:v>1.8805829862673091E-4</c:v>
                </c:pt>
                <c:pt idx="177">
                  <c:v>3.9410766972212104E-3</c:v>
                </c:pt>
                <c:pt idx="178">
                  <c:v>-2.2501415831870765E-3</c:v>
                </c:pt>
                <c:pt idx="179">
                  <c:v>-2.0670870838632024E-3</c:v>
                </c:pt>
                <c:pt idx="180">
                  <c:v>-6.2270226688200805E-3</c:v>
                </c:pt>
                <c:pt idx="181">
                  <c:v>9.2322841342835013E-3</c:v>
                </c:pt>
                <c:pt idx="182">
                  <c:v>1.0076592072944961E-2</c:v>
                </c:pt>
                <c:pt idx="183">
                  <c:v>-8.3900930317739545E-3</c:v>
                </c:pt>
                <c:pt idx="184">
                  <c:v>-4.6917605066343201E-3</c:v>
                </c:pt>
                <c:pt idx="185">
                  <c:v>5.8145151155955853E-3</c:v>
                </c:pt>
                <c:pt idx="186">
                  <c:v>1.0048465644159555E-2</c:v>
                </c:pt>
                <c:pt idx="187">
                  <c:v>1.324279055102714E-2</c:v>
                </c:pt>
                <c:pt idx="188">
                  <c:v>-4.9631007255512949E-2</c:v>
                </c:pt>
                <c:pt idx="189">
                  <c:v>-2.5081513087160126E-2</c:v>
                </c:pt>
                <c:pt idx="190">
                  <c:v>1.077069062984075E-2</c:v>
                </c:pt>
                <c:pt idx="191">
                  <c:v>-6.6445427186686131E-3</c:v>
                </c:pt>
                <c:pt idx="192">
                  <c:v>-9.6542962443645977E-3</c:v>
                </c:pt>
                <c:pt idx="193">
                  <c:v>3.3600189729770741E-3</c:v>
                </c:pt>
                <c:pt idx="194">
                  <c:v>1.1831987181976126E-3</c:v>
                </c:pt>
                <c:pt idx="195">
                  <c:v>1.3786314345047015E-3</c:v>
                </c:pt>
                <c:pt idx="196">
                  <c:v>-3.9370079248685845E-4</c:v>
                </c:pt>
                <c:pt idx="197">
                  <c:v>1.1744116190984555E-2</c:v>
                </c:pt>
                <c:pt idx="198">
                  <c:v>9.1041791063801707E-3</c:v>
                </c:pt>
                <c:pt idx="199">
                  <c:v>2.3112491028258395E-3</c:v>
                </c:pt>
                <c:pt idx="200">
                  <c:v>-5.9816869142509379E-3</c:v>
                </c:pt>
                <c:pt idx="201">
                  <c:v>-1.3556698115761697E-3</c:v>
                </c:pt>
                <c:pt idx="202">
                  <c:v>9.0672946872907192E-3</c:v>
                </c:pt>
                <c:pt idx="203">
                  <c:v>-1.7299379614635403E-3</c:v>
                </c:pt>
                <c:pt idx="204">
                  <c:v>3.8468936808320299E-4</c:v>
                </c:pt>
                <c:pt idx="205">
                  <c:v>-6.5599309137328761E-3</c:v>
                </c:pt>
                <c:pt idx="206">
                  <c:v>4.2495717805487382E-3</c:v>
                </c:pt>
                <c:pt idx="207">
                  <c:v>2.1180329473811633E-3</c:v>
                </c:pt>
                <c:pt idx="208">
                  <c:v>-5.7870531876764112E-3</c:v>
                </c:pt>
                <c:pt idx="209">
                  <c:v>-1.4812198311434696E-2</c:v>
                </c:pt>
                <c:pt idx="210">
                  <c:v>2.3534037141612657E-3</c:v>
                </c:pt>
                <c:pt idx="211">
                  <c:v>-5.1060597975209794E-3</c:v>
                </c:pt>
                <c:pt idx="212">
                  <c:v>-8.3037250555945356E-3</c:v>
                </c:pt>
                <c:pt idx="213">
                  <c:v>-2.3852128183740398E-3</c:v>
                </c:pt>
                <c:pt idx="214">
                  <c:v>1.2459372092681678E-2</c:v>
                </c:pt>
                <c:pt idx="215">
                  <c:v>-4.9256330500489481E-3</c:v>
                </c:pt>
                <c:pt idx="216">
                  <c:v>5.5150819324268482E-3</c:v>
                </c:pt>
                <c:pt idx="217">
                  <c:v>1.3656084246391156E-2</c:v>
                </c:pt>
                <c:pt idx="218">
                  <c:v>3.8677286660612478E-3</c:v>
                </c:pt>
                <c:pt idx="219">
                  <c:v>8.6480792657694216E-3</c:v>
                </c:pt>
                <c:pt idx="220">
                  <c:v>2.2935789870993646E-3</c:v>
                </c:pt>
                <c:pt idx="221">
                  <c:v>-9.7842507162569786E-3</c:v>
                </c:pt>
                <c:pt idx="222">
                  <c:v>-7.352974305258806E-3</c:v>
                </c:pt>
                <c:pt idx="223">
                  <c:v>-3.5019491041765622E-3</c:v>
                </c:pt>
                <c:pt idx="224">
                  <c:v>-8.2192243531321249E-3</c:v>
                </c:pt>
                <c:pt idx="225">
                  <c:v>1.3661414655817277E-2</c:v>
                </c:pt>
                <c:pt idx="226">
                  <c:v>2.5166986470981619E-3</c:v>
                </c:pt>
                <c:pt idx="227">
                  <c:v>-1.354358338009171E-3</c:v>
                </c:pt>
                <c:pt idx="228">
                  <c:v>1.1166846882559801E-2</c:v>
                </c:pt>
                <c:pt idx="229">
                  <c:v>-2.7367064556189372E-2</c:v>
                </c:pt>
                <c:pt idx="230">
                  <c:v>5.8858321772613503E-3</c:v>
                </c:pt>
                <c:pt idx="231">
                  <c:v>-1.0224233775859541E-2</c:v>
                </c:pt>
                <c:pt idx="232">
                  <c:v>1.2373721657691097E-2</c:v>
                </c:pt>
                <c:pt idx="233">
                  <c:v>-5.0880735991605868E-3</c:v>
                </c:pt>
                <c:pt idx="234">
                  <c:v>1.364011794714293E-2</c:v>
                </c:pt>
                <c:pt idx="235">
                  <c:v>1.6126285350674622E-2</c:v>
                </c:pt>
                <c:pt idx="236">
                  <c:v>1.0231237410224223E-2</c:v>
                </c:pt>
                <c:pt idx="237">
                  <c:v>1.1805627603434201E-2</c:v>
                </c:pt>
                <c:pt idx="238">
                  <c:v>2.6046526353334866E-3</c:v>
                </c:pt>
                <c:pt idx="239">
                  <c:v>2.4955423490380234E-2</c:v>
                </c:pt>
                <c:pt idx="240">
                  <c:v>-9.6513541665924994E-3</c:v>
                </c:pt>
                <c:pt idx="241">
                  <c:v>-1.1039670537330329E-2</c:v>
                </c:pt>
                <c:pt idx="242">
                  <c:v>-9.4805059930108682E-3</c:v>
                </c:pt>
                <c:pt idx="243">
                  <c:v>4.6585381929447047E-3</c:v>
                </c:pt>
                <c:pt idx="244">
                  <c:v>2.6780764112710916E-2</c:v>
                </c:pt>
                <c:pt idx="245">
                  <c:v>3.0721990369700588E-3</c:v>
                </c:pt>
                <c:pt idx="246">
                  <c:v>1.3086141749619898E-2</c:v>
                </c:pt>
                <c:pt idx="247">
                  <c:v>-2.6749904493030014E-3</c:v>
                </c:pt>
                <c:pt idx="248">
                  <c:v>-1.9656209444367977E-2</c:v>
                </c:pt>
                <c:pt idx="249">
                  <c:v>1.6377039416896329E-3</c:v>
                </c:pt>
                <c:pt idx="250">
                  <c:v>-4.5558165358606907E-3</c:v>
                </c:pt>
                <c:pt idx="251">
                  <c:v>-2.926652902943938E-3</c:v>
                </c:pt>
                <c:pt idx="252">
                  <c:v>1.4643971132417277E-3</c:v>
                </c:pt>
                <c:pt idx="253">
                  <c:v>1.9024036004697143E-2</c:v>
                </c:pt>
                <c:pt idx="254">
                  <c:v>1.613915888737192E-3</c:v>
                </c:pt>
                <c:pt idx="255">
                  <c:v>6.7857403237647027E-3</c:v>
                </c:pt>
                <c:pt idx="256">
                  <c:v>3.7303533799064093E-3</c:v>
                </c:pt>
                <c:pt idx="257">
                  <c:v>1.7226652049205624E-2</c:v>
                </c:pt>
                <c:pt idx="258">
                  <c:v>1.573474150423966E-2</c:v>
                </c:pt>
                <c:pt idx="259">
                  <c:v>2.9122076256413686E-3</c:v>
                </c:pt>
                <c:pt idx="260">
                  <c:v>1.7633552868484142E-2</c:v>
                </c:pt>
                <c:pt idx="261">
                  <c:v>1.9308189708851037E-2</c:v>
                </c:pt>
                <c:pt idx="262">
                  <c:v>3.5943645860515953E-2</c:v>
                </c:pt>
                <c:pt idx="263">
                  <c:v>3.6510874751970908E-3</c:v>
                </c:pt>
                <c:pt idx="264">
                  <c:v>-6.3583110412187135E-3</c:v>
                </c:pt>
                <c:pt idx="265">
                  <c:v>-7.04115567056883E-3</c:v>
                </c:pt>
                <c:pt idx="266">
                  <c:v>7.8381589804712454E-3</c:v>
                </c:pt>
                <c:pt idx="267">
                  <c:v>1.4709636518442665E-2</c:v>
                </c:pt>
                <c:pt idx="268">
                  <c:v>-3.775370222877745E-3</c:v>
                </c:pt>
                <c:pt idx="269">
                  <c:v>-6.4827486107729912E-3</c:v>
                </c:pt>
                <c:pt idx="270">
                  <c:v>8.8440247964527742E-3</c:v>
                </c:pt>
                <c:pt idx="271">
                  <c:v>-4.886131558862499E-3</c:v>
                </c:pt>
                <c:pt idx="272">
                  <c:v>-3.1605562842109997E-4</c:v>
                </c:pt>
                <c:pt idx="273">
                  <c:v>3.1560701595857825E-3</c:v>
                </c:pt>
                <c:pt idx="274">
                  <c:v>-1.7346058122083075E-3</c:v>
                </c:pt>
                <c:pt idx="275">
                  <c:v>7.0771703740850787E-3</c:v>
                </c:pt>
                <c:pt idx="276">
                  <c:v>6.4047707811123499E-3</c:v>
                </c:pt>
                <c:pt idx="277">
                  <c:v>-7.0318283341876692E-3</c:v>
                </c:pt>
                <c:pt idx="278">
                  <c:v>1.5868410134685724E-2</c:v>
                </c:pt>
                <c:pt idx="279">
                  <c:v>4.4660118889710589E-3</c:v>
                </c:pt>
                <c:pt idx="280">
                  <c:v>4.5991189452275934E-3</c:v>
                </c:pt>
                <c:pt idx="281">
                  <c:v>2.9983413676503898E-2</c:v>
                </c:pt>
                <c:pt idx="282">
                  <c:v>1.1951451737188519E-2</c:v>
                </c:pt>
                <c:pt idx="283">
                  <c:v>4.9744067461621562E-3</c:v>
                </c:pt>
                <c:pt idx="284">
                  <c:v>3.7873315482008893E-3</c:v>
                </c:pt>
                <c:pt idx="285">
                  <c:v>-1.0182559611355824E-3</c:v>
                </c:pt>
                <c:pt idx="286">
                  <c:v>-7.7434823332275977E-3</c:v>
                </c:pt>
                <c:pt idx="287">
                  <c:v>-1.2693897387151768E-2</c:v>
                </c:pt>
                <c:pt idx="288">
                  <c:v>4.742154707774335E-3</c:v>
                </c:pt>
                <c:pt idx="289">
                  <c:v>5.1611115079887642E-3</c:v>
                </c:pt>
                <c:pt idx="290">
                  <c:v>-5.1301035493986971E-2</c:v>
                </c:pt>
                <c:pt idx="291">
                  <c:v>3.5139367089801338E-2</c:v>
                </c:pt>
                <c:pt idx="292">
                  <c:v>-2.5279481326178091E-2</c:v>
                </c:pt>
                <c:pt idx="293">
                  <c:v>-7.2313569985702425E-3</c:v>
                </c:pt>
                <c:pt idx="294">
                  <c:v>1.1819924241971048E-2</c:v>
                </c:pt>
                <c:pt idx="295">
                  <c:v>-3.5254835173902668E-2</c:v>
                </c:pt>
                <c:pt idx="296">
                  <c:v>-2.6916075381148475E-2</c:v>
                </c:pt>
                <c:pt idx="297">
                  <c:v>-3.3017195211218049E-2</c:v>
                </c:pt>
                <c:pt idx="298">
                  <c:v>0</c:v>
                </c:pt>
                <c:pt idx="299">
                  <c:v>2.7643902139700052E-2</c:v>
                </c:pt>
                <c:pt idx="300">
                  <c:v>1.2170535620255114E-2</c:v>
                </c:pt>
                <c:pt idx="301">
                  <c:v>-1.0376227986090858E-2</c:v>
                </c:pt>
                <c:pt idx="302">
                  <c:v>-1.3949516424770604E-2</c:v>
                </c:pt>
                <c:pt idx="303">
                  <c:v>1.9961395771574523E-2</c:v>
                </c:pt>
                <c:pt idx="304">
                  <c:v>1.6198266820881415E-4</c:v>
                </c:pt>
                <c:pt idx="305">
                  <c:v>1.2074524866977044E-2</c:v>
                </c:pt>
                <c:pt idx="306">
                  <c:v>1.4457317502189992E-2</c:v>
                </c:pt>
                <c:pt idx="307">
                  <c:v>-1.8945379837818162E-3</c:v>
                </c:pt>
                <c:pt idx="308">
                  <c:v>1.1626211082318497E-2</c:v>
                </c:pt>
                <c:pt idx="309">
                  <c:v>-3.1289136916195777E-3</c:v>
                </c:pt>
                <c:pt idx="310">
                  <c:v>2.2006156902715696E-2</c:v>
                </c:pt>
                <c:pt idx="311">
                  <c:v>1.1581964273612499E-2</c:v>
                </c:pt>
                <c:pt idx="312">
                  <c:v>-3.0307622599012673E-4</c:v>
                </c:pt>
                <c:pt idx="313">
                  <c:v>-2.4548639929773287E-2</c:v>
                </c:pt>
                <c:pt idx="314">
                  <c:v>7.1196709968132377E-3</c:v>
                </c:pt>
                <c:pt idx="315">
                  <c:v>-1.4759842253223495E-2</c:v>
                </c:pt>
                <c:pt idx="316">
                  <c:v>9.8123986427562735E-3</c:v>
                </c:pt>
                <c:pt idx="317">
                  <c:v>4.021660486175237E-3</c:v>
                </c:pt>
                <c:pt idx="318">
                  <c:v>-3.2470071048075672E-3</c:v>
                </c:pt>
                <c:pt idx="319">
                  <c:v>2.3418840219265005E-2</c:v>
                </c:pt>
                <c:pt idx="320">
                  <c:v>-2.218064163977411E-2</c:v>
                </c:pt>
                <c:pt idx="321">
                  <c:v>1.7935638297327292E-2</c:v>
                </c:pt>
                <c:pt idx="322">
                  <c:v>-2.7384772933036873E-3</c:v>
                </c:pt>
                <c:pt idx="323">
                  <c:v>-3.6630077587371467E-3</c:v>
                </c:pt>
                <c:pt idx="324">
                  <c:v>-1.9897458160270144E-3</c:v>
                </c:pt>
                <c:pt idx="325">
                  <c:v>-4.5973489431290737E-4</c:v>
                </c:pt>
                <c:pt idx="326">
                  <c:v>4.5878655178554929E-3</c:v>
                </c:pt>
                <c:pt idx="327">
                  <c:v>1.1227549287693529E-2</c:v>
                </c:pt>
                <c:pt idx="328">
                  <c:v>9.1612865719544207E-3</c:v>
                </c:pt>
                <c:pt idx="329">
                  <c:v>-1.4961103927720431E-3</c:v>
                </c:pt>
                <c:pt idx="330">
                  <c:v>-1.889272546687611E-2</c:v>
                </c:pt>
                <c:pt idx="331">
                  <c:v>5.6295317939599456E-3</c:v>
                </c:pt>
                <c:pt idx="332">
                  <c:v>1.0114057082250438E-2</c:v>
                </c:pt>
                <c:pt idx="333">
                  <c:v>3.0034539946456363E-4</c:v>
                </c:pt>
                <c:pt idx="334">
                  <c:v>6.5848786274841547E-3</c:v>
                </c:pt>
                <c:pt idx="335">
                  <c:v>-1.7915800552043316E-3</c:v>
                </c:pt>
                <c:pt idx="336">
                  <c:v>-5.544331277502589E-3</c:v>
                </c:pt>
                <c:pt idx="337">
                  <c:v>5.9925272960608148E-3</c:v>
                </c:pt>
                <c:pt idx="338">
                  <c:v>-1.4291330110755953E-2</c:v>
                </c:pt>
                <c:pt idx="339">
                  <c:v>6.0587702550160799E-4</c:v>
                </c:pt>
                <c:pt idx="340">
                  <c:v>1.3618826346438451E-3</c:v>
                </c:pt>
                <c:pt idx="341">
                  <c:v>1.7240513978121645E-2</c:v>
                </c:pt>
                <c:pt idx="342">
                  <c:v>-8.2083887491774359E-3</c:v>
                </c:pt>
                <c:pt idx="343">
                  <c:v>2.7346320119259113E-2</c:v>
                </c:pt>
                <c:pt idx="344">
                  <c:v>8.4217137803153912E-3</c:v>
                </c:pt>
                <c:pt idx="345">
                  <c:v>1.2643846602561374E-2</c:v>
                </c:pt>
                <c:pt idx="346">
                  <c:v>-6.8768179315688432E-3</c:v>
                </c:pt>
                <c:pt idx="347">
                  <c:v>-1.3168557272102208E-2</c:v>
                </c:pt>
                <c:pt idx="348">
                  <c:v>-5.8283551118062417E-4</c:v>
                </c:pt>
                <c:pt idx="349">
                  <c:v>1.8627352536965205E-2</c:v>
                </c:pt>
                <c:pt idx="350">
                  <c:v>-1.8615312886193624E-3</c:v>
                </c:pt>
                <c:pt idx="351">
                  <c:v>2.6030611067703293E-2</c:v>
                </c:pt>
                <c:pt idx="352">
                  <c:v>-4.4786638893113519E-3</c:v>
                </c:pt>
                <c:pt idx="353">
                  <c:v>-3.9353529355348402E-3</c:v>
                </c:pt>
                <c:pt idx="354">
                  <c:v>-2.6976587698202083E-2</c:v>
                </c:pt>
                <c:pt idx="355">
                  <c:v>1.3222382921850856E-2</c:v>
                </c:pt>
                <c:pt idx="356">
                  <c:v>9.8033036302474126E-3</c:v>
                </c:pt>
                <c:pt idx="357">
                  <c:v>-1.1317019173620834E-3</c:v>
                </c:pt>
                <c:pt idx="358">
                  <c:v>9.4386838644031374E-3</c:v>
                </c:pt>
                <c:pt idx="359">
                  <c:v>1.4020329500698619E-4</c:v>
                </c:pt>
                <c:pt idx="360">
                  <c:v>-1.9965264942666677E-2</c:v>
                </c:pt>
                <c:pt idx="361">
                  <c:v>-8.5849196859414756E-4</c:v>
                </c:pt>
                <c:pt idx="362">
                  <c:v>-6.4622900271936248E-3</c:v>
                </c:pt>
                <c:pt idx="363">
                  <c:v>9.74918116074114E-3</c:v>
                </c:pt>
                <c:pt idx="364">
                  <c:v>1.6695351001546028E-2</c:v>
                </c:pt>
                <c:pt idx="365">
                  <c:v>-3.5271736574481384E-2</c:v>
                </c:pt>
                <c:pt idx="366">
                  <c:v>-1.454545710994324E-3</c:v>
                </c:pt>
                <c:pt idx="367">
                  <c:v>2.3164836982766227E-2</c:v>
                </c:pt>
                <c:pt idx="368">
                  <c:v>-5.1333350995797708E-3</c:v>
                </c:pt>
                <c:pt idx="369">
                  <c:v>-5.3035313876942398E-3</c:v>
                </c:pt>
                <c:pt idx="370">
                  <c:v>-7.5014777619497458E-3</c:v>
                </c:pt>
                <c:pt idx="371">
                  <c:v>2.2196085566409136E-2</c:v>
                </c:pt>
                <c:pt idx="372">
                  <c:v>1.1546171638625528E-2</c:v>
                </c:pt>
                <c:pt idx="373">
                  <c:v>1.5695856639999981E-2</c:v>
                </c:pt>
                <c:pt idx="374">
                  <c:v>-4.1353643156019236E-4</c:v>
                </c:pt>
                <c:pt idx="375">
                  <c:v>-2.9949061755280778E-2</c:v>
                </c:pt>
                <c:pt idx="376">
                  <c:v>4.5357979961091659E-3</c:v>
                </c:pt>
                <c:pt idx="377">
                  <c:v>7.0462523778840082E-3</c:v>
                </c:pt>
                <c:pt idx="378">
                  <c:v>-3.8507584538114252E-2</c:v>
                </c:pt>
                <c:pt idx="379">
                  <c:v>1.8078444495226016E-2</c:v>
                </c:pt>
                <c:pt idx="380">
                  <c:v>-3.1744074838882405E-2</c:v>
                </c:pt>
                <c:pt idx="381">
                  <c:v>1.0351202402995572E-3</c:v>
                </c:pt>
                <c:pt idx="382">
                  <c:v>1.7720028263428032E-3</c:v>
                </c:pt>
                <c:pt idx="383">
                  <c:v>1.1879585332324668E-2</c:v>
                </c:pt>
                <c:pt idx="384">
                  <c:v>-1.1584556564880175E-2</c:v>
                </c:pt>
                <c:pt idx="385">
                  <c:v>-7.2533809237281983E-3</c:v>
                </c:pt>
                <c:pt idx="386">
                  <c:v>3.1010236742560218E-2</c:v>
                </c:pt>
                <c:pt idx="387">
                  <c:v>3.7377846852454859E-3</c:v>
                </c:pt>
                <c:pt idx="388">
                  <c:v>1.2548289562311341E-2</c:v>
                </c:pt>
                <c:pt idx="389">
                  <c:v>-1.8593212978225207E-2</c:v>
                </c:pt>
                <c:pt idx="390">
                  <c:v>-3.9054074372542572E-3</c:v>
                </c:pt>
                <c:pt idx="391">
                  <c:v>-8.5874918243527259E-3</c:v>
                </c:pt>
                <c:pt idx="392">
                  <c:v>1.3358700181492513E-2</c:v>
                </c:pt>
                <c:pt idx="393">
                  <c:v>1.2972974792411212E-3</c:v>
                </c:pt>
                <c:pt idx="394">
                  <c:v>-6.3584029249454006E-3</c:v>
                </c:pt>
                <c:pt idx="395">
                  <c:v>-2.2430024854929991E-2</c:v>
                </c:pt>
                <c:pt idx="396">
                  <c:v>-4.6117682094965591E-2</c:v>
                </c:pt>
                <c:pt idx="397">
                  <c:v>2.9455102297567446E-3</c:v>
                </c:pt>
                <c:pt idx="398">
                  <c:v>1.0930753126009546E-2</c:v>
                </c:pt>
                <c:pt idx="399">
                  <c:v>4.4305320354776035E-3</c:v>
                </c:pt>
                <c:pt idx="400">
                  <c:v>-1.861735439995121E-2</c:v>
                </c:pt>
                <c:pt idx="401">
                  <c:v>1.1580458297995221E-2</c:v>
                </c:pt>
                <c:pt idx="402">
                  <c:v>3.983458615065591E-3</c:v>
                </c:pt>
                <c:pt idx="403">
                  <c:v>1.2007135667678488E-2</c:v>
                </c:pt>
                <c:pt idx="404">
                  <c:v>-9.1061488251872463E-3</c:v>
                </c:pt>
                <c:pt idx="405">
                  <c:v>1.1821901852189502E-2</c:v>
                </c:pt>
                <c:pt idx="406">
                  <c:v>1.6560033893591121E-3</c:v>
                </c:pt>
                <c:pt idx="407">
                  <c:v>1.1069671749766863E-2</c:v>
                </c:pt>
                <c:pt idx="408">
                  <c:v>1.344682248861725E-2</c:v>
                </c:pt>
                <c:pt idx="409">
                  <c:v>9.9314384288116276E-3</c:v>
                </c:pt>
                <c:pt idx="410">
                  <c:v>-8.7234666770781056E-4</c:v>
                </c:pt>
                <c:pt idx="411">
                  <c:v>8.1124593832125631E-3</c:v>
                </c:pt>
                <c:pt idx="412">
                  <c:v>1.2474174225175818E-2</c:v>
                </c:pt>
                <c:pt idx="413">
                  <c:v>-2.4667677022097555E-2</c:v>
                </c:pt>
                <c:pt idx="414">
                  <c:v>8.2903536422008952E-3</c:v>
                </c:pt>
                <c:pt idx="415">
                  <c:v>-1.7396351154435896E-3</c:v>
                </c:pt>
                <c:pt idx="416">
                  <c:v>4.7767334077189107E-3</c:v>
                </c:pt>
                <c:pt idx="417">
                  <c:v>-1.7343551102742914E-3</c:v>
                </c:pt>
                <c:pt idx="418">
                  <c:v>-1.4475972417894213E-3</c:v>
                </c:pt>
                <c:pt idx="419">
                  <c:v>-1.7398873462676624E-3</c:v>
                </c:pt>
                <c:pt idx="420">
                  <c:v>4.3440554846553934E-3</c:v>
                </c:pt>
                <c:pt idx="421">
                  <c:v>3.1736899114100164E-3</c:v>
                </c:pt>
                <c:pt idx="422">
                  <c:v>2.3018280915767615E-3</c:v>
                </c:pt>
                <c:pt idx="423">
                  <c:v>-3.8874140093533276E-3</c:v>
                </c:pt>
                <c:pt idx="424">
                  <c:v>2.8810161097311891E-3</c:v>
                </c:pt>
                <c:pt idx="425">
                  <c:v>3.7329548014915595E-3</c:v>
                </c:pt>
                <c:pt idx="426">
                  <c:v>5.715934396441108E-3</c:v>
                </c:pt>
                <c:pt idx="427">
                  <c:v>-3.9977209153044743E-3</c:v>
                </c:pt>
                <c:pt idx="428">
                  <c:v>-2.5941603986537564E-2</c:v>
                </c:pt>
                <c:pt idx="429">
                  <c:v>8.625153975076693E-3</c:v>
                </c:pt>
                <c:pt idx="430">
                  <c:v>4.5022224042068652E-3</c:v>
                </c:pt>
                <c:pt idx="431">
                  <c:v>8.9440873219447988E-3</c:v>
                </c:pt>
                <c:pt idx="432">
                  <c:v>-7.6407781808311244E-3</c:v>
                </c:pt>
                <c:pt idx="433">
                  <c:v>2.4571812608893658E-3</c:v>
                </c:pt>
                <c:pt idx="434">
                  <c:v>-2.2482698807701356E-2</c:v>
                </c:pt>
                <c:pt idx="435">
                  <c:v>3.9784919492943356E-3</c:v>
                </c:pt>
                <c:pt idx="436">
                  <c:v>-7.5282664207915245E-3</c:v>
                </c:pt>
                <c:pt idx="437">
                  <c:v>5.1725527283325128E-3</c:v>
                </c:pt>
                <c:pt idx="438">
                  <c:v>-3.6782649910463053E-2</c:v>
                </c:pt>
                <c:pt idx="439">
                  <c:v>-1.3239109625436216E-2</c:v>
                </c:pt>
                <c:pt idx="440">
                  <c:v>5.4091778594090425E-3</c:v>
                </c:pt>
                <c:pt idx="441">
                  <c:v>4.4598305371315369E-3</c:v>
                </c:pt>
                <c:pt idx="442">
                  <c:v>7.0336681413423682E-3</c:v>
                </c:pt>
                <c:pt idx="443">
                  <c:v>-4.73464038336703E-3</c:v>
                </c:pt>
                <c:pt idx="444">
                  <c:v>1.4439037997871043E-2</c:v>
                </c:pt>
                <c:pt idx="445">
                  <c:v>1.658500191693028E-3</c:v>
                </c:pt>
                <c:pt idx="446">
                  <c:v>-1.2125034875326355E-2</c:v>
                </c:pt>
                <c:pt idx="447">
                  <c:v>1.2426285065885972E-2</c:v>
                </c:pt>
                <c:pt idx="448">
                  <c:v>-1.4257787409353738E-2</c:v>
                </c:pt>
                <c:pt idx="449">
                  <c:v>2.5936394125968491E-3</c:v>
                </c:pt>
                <c:pt idx="450">
                  <c:v>-1.3722652149628447E-3</c:v>
                </c:pt>
                <c:pt idx="451">
                  <c:v>1.9815569322127326E-3</c:v>
                </c:pt>
                <c:pt idx="452">
                  <c:v>6.0725858389129835E-3</c:v>
                </c:pt>
                <c:pt idx="453">
                  <c:v>-7.5705961674737119E-4</c:v>
                </c:pt>
                <c:pt idx="454">
                  <c:v>6.0404895235536228E-3</c:v>
                </c:pt>
                <c:pt idx="455">
                  <c:v>1.7461827163662288E-2</c:v>
                </c:pt>
                <c:pt idx="456">
                  <c:v>1.3306721857051724E-3</c:v>
                </c:pt>
                <c:pt idx="457">
                  <c:v>5.7458721618921299E-3</c:v>
                </c:pt>
                <c:pt idx="458">
                  <c:v>3.0803104663797692E-3</c:v>
                </c:pt>
                <c:pt idx="459">
                  <c:v>1.4644504675810803E-4</c:v>
                </c:pt>
                <c:pt idx="460">
                  <c:v>5.5490796595870475E-3</c:v>
                </c:pt>
                <c:pt idx="461">
                  <c:v>9.1324835632724723E-3</c:v>
                </c:pt>
                <c:pt idx="462">
                  <c:v>-5.6700153692923402E-2</c:v>
                </c:pt>
                <c:pt idx="463">
                  <c:v>2.2947866888031965E-2</c:v>
                </c:pt>
                <c:pt idx="464">
                  <c:v>7.8793241957844599E-3</c:v>
                </c:pt>
                <c:pt idx="465">
                  <c:v>-2.5205736526792357E-3</c:v>
                </c:pt>
                <c:pt idx="466">
                  <c:v>-4.1654329790631441E-3</c:v>
                </c:pt>
                <c:pt idx="467">
                  <c:v>1.1413449325869966E-2</c:v>
                </c:pt>
                <c:pt idx="468">
                  <c:v>-2.2657102743413544E-2</c:v>
                </c:pt>
                <c:pt idx="469">
                  <c:v>-3.9829974548274312E-2</c:v>
                </c:pt>
                <c:pt idx="470">
                  <c:v>2.1265838259580401E-2</c:v>
                </c:pt>
                <c:pt idx="471">
                  <c:v>-8.3282406103950997E-3</c:v>
                </c:pt>
                <c:pt idx="472">
                  <c:v>8.6353659199346483E-3</c:v>
                </c:pt>
                <c:pt idx="473">
                  <c:v>9.3222956777632236E-3</c:v>
                </c:pt>
                <c:pt idx="474">
                  <c:v>7.2749638830269204E-3</c:v>
                </c:pt>
                <c:pt idx="475">
                  <c:v>1.1560822401076006E-2</c:v>
                </c:pt>
                <c:pt idx="476">
                  <c:v>-1.1949217254505725E-3</c:v>
                </c:pt>
                <c:pt idx="477">
                  <c:v>2.3884173169202169E-3</c:v>
                </c:pt>
                <c:pt idx="478">
                  <c:v>-7.7833052705251699E-3</c:v>
                </c:pt>
                <c:pt idx="479">
                  <c:v>8.3795193290273403E-3</c:v>
                </c:pt>
                <c:pt idx="480">
                  <c:v>7.4476803919203334E-4</c:v>
                </c:pt>
                <c:pt idx="481">
                  <c:v>-2.2359702242607184E-3</c:v>
                </c:pt>
                <c:pt idx="482">
                  <c:v>1.2015274712413248E-2</c:v>
                </c:pt>
                <c:pt idx="483">
                  <c:v>0</c:v>
                </c:pt>
                <c:pt idx="484">
                  <c:v>5.0007458235677444E-3</c:v>
                </c:pt>
                <c:pt idx="485">
                  <c:v>6.5804141817390931E-3</c:v>
                </c:pt>
                <c:pt idx="486">
                  <c:v>-3.3579124916442052E-3</c:v>
                </c:pt>
                <c:pt idx="487">
                  <c:v>-2.4892025445272378E-3</c:v>
                </c:pt>
                <c:pt idx="488">
                  <c:v>-3.1422434808987383E-2</c:v>
                </c:pt>
                <c:pt idx="489">
                  <c:v>3.3227639693989655E-3</c:v>
                </c:pt>
                <c:pt idx="490">
                  <c:v>-2.5666202660748808E-3</c:v>
                </c:pt>
                <c:pt idx="491">
                  <c:v>-1.6768685602450442E-2</c:v>
                </c:pt>
                <c:pt idx="492">
                  <c:v>4.7542455932331673E-3</c:v>
                </c:pt>
                <c:pt idx="493">
                  <c:v>5.1884749388174745E-3</c:v>
                </c:pt>
                <c:pt idx="494">
                  <c:v>2.5841771620368379E-3</c:v>
                </c:pt>
                <c:pt idx="495">
                  <c:v>1.1621895205985748E-2</c:v>
                </c:pt>
                <c:pt idx="496">
                  <c:v>-5.2659416052870511E-3</c:v>
                </c:pt>
                <c:pt idx="497">
                  <c:v>1.1697793858345591E-2</c:v>
                </c:pt>
                <c:pt idx="498">
                  <c:v>-1.0190407380577846E-2</c:v>
                </c:pt>
                <c:pt idx="499">
                  <c:v>-9.0415919360341257E-4</c:v>
                </c:pt>
                <c:pt idx="500">
                  <c:v>4.8127630872530358E-3</c:v>
                </c:pt>
                <c:pt idx="501">
                  <c:v>-8.4375971423561857E-3</c:v>
                </c:pt>
                <c:pt idx="502">
                  <c:v>-6.9845409967300995E-3</c:v>
                </c:pt>
                <c:pt idx="503">
                  <c:v>1.8418395062320892E-2</c:v>
                </c:pt>
                <c:pt idx="504">
                  <c:v>2.0920509722239509E-3</c:v>
                </c:pt>
                <c:pt idx="505">
                  <c:v>-4.0385964696848867E-3</c:v>
                </c:pt>
                <c:pt idx="506">
                  <c:v>2.245678015395903E-3</c:v>
                </c:pt>
                <c:pt idx="507">
                  <c:v>-1.7803729161505605E-2</c:v>
                </c:pt>
                <c:pt idx="508">
                  <c:v>-4.0701486228821769E-2</c:v>
                </c:pt>
                <c:pt idx="509">
                  <c:v>-7.9592906652876799E-3</c:v>
                </c:pt>
                <c:pt idx="510">
                  <c:v>1.3966264150124445E-2</c:v>
                </c:pt>
                <c:pt idx="511">
                  <c:v>-1.5405688628966165E-2</c:v>
                </c:pt>
                <c:pt idx="512">
                  <c:v>4.7900458823769924E-3</c:v>
                </c:pt>
                <c:pt idx="513">
                  <c:v>-2.8712733077546479E-3</c:v>
                </c:pt>
                <c:pt idx="514">
                  <c:v>-1.9192589764744975E-2</c:v>
                </c:pt>
                <c:pt idx="515">
                  <c:v>1.213901771808412E-2</c:v>
                </c:pt>
                <c:pt idx="516">
                  <c:v>4.3342230142608216E-3</c:v>
                </c:pt>
                <c:pt idx="517">
                  <c:v>3.2030749793395317E-4</c:v>
                </c:pt>
                <c:pt idx="518">
                  <c:v>-9.3308270286892384E-3</c:v>
                </c:pt>
                <c:pt idx="519">
                  <c:v>-1.0234838753414422E-2</c:v>
                </c:pt>
                <c:pt idx="520">
                  <c:v>-1.0505677714214189E-2</c:v>
                </c:pt>
                <c:pt idx="521">
                  <c:v>2.1429168342152836E-3</c:v>
                </c:pt>
                <c:pt idx="522">
                  <c:v>9.9943487766215242E-3</c:v>
                </c:pt>
                <c:pt idx="523">
                  <c:v>9.411070595366151E-3</c:v>
                </c:pt>
                <c:pt idx="524">
                  <c:v>6.7600450577193615E-3</c:v>
                </c:pt>
                <c:pt idx="525">
                  <c:v>-4.8134778306045038E-4</c:v>
                </c:pt>
                <c:pt idx="526">
                  <c:v>3.2046173875902762E-3</c:v>
                </c:pt>
                <c:pt idx="527">
                  <c:v>-4.3286640735848174E-3</c:v>
                </c:pt>
                <c:pt idx="528">
                  <c:v>-3.2185415617980934E-3</c:v>
                </c:pt>
                <c:pt idx="529">
                  <c:v>-3.5524016043677721E-3</c:v>
                </c:pt>
                <c:pt idx="530">
                  <c:v>-2.3900302804322107E-2</c:v>
                </c:pt>
                <c:pt idx="531">
                  <c:v>8.9065408162032501E-3</c:v>
                </c:pt>
                <c:pt idx="532">
                  <c:v>1.8384964269174832E-2</c:v>
                </c:pt>
                <c:pt idx="533">
                  <c:v>3.0583524844648739E-3</c:v>
                </c:pt>
                <c:pt idx="534">
                  <c:v>1.2299492164346752E-2</c:v>
                </c:pt>
                <c:pt idx="535">
                  <c:v>-6.8498873967819665E-3</c:v>
                </c:pt>
                <c:pt idx="536">
                  <c:v>1.0810916104215676E-2</c:v>
                </c:pt>
                <c:pt idx="537">
                  <c:v>1.2642226715400904E-3</c:v>
                </c:pt>
                <c:pt idx="538">
                  <c:v>-3.4804654656439508E-3</c:v>
                </c:pt>
                <c:pt idx="539">
                  <c:v>4.5853507489075958E-3</c:v>
                </c:pt>
                <c:pt idx="540">
                  <c:v>4.5644212400525143E-3</c:v>
                </c:pt>
                <c:pt idx="541">
                  <c:v>1.0155543886781342E-2</c:v>
                </c:pt>
                <c:pt idx="542">
                  <c:v>-1.0887317351965606E-3</c:v>
                </c:pt>
                <c:pt idx="543">
                  <c:v>-2.1868251292742679E-2</c:v>
                </c:pt>
                <c:pt idx="544">
                  <c:v>-4.4635814583596544E-3</c:v>
                </c:pt>
                <c:pt idx="545">
                  <c:v>8.1152486105573081E-3</c:v>
                </c:pt>
                <c:pt idx="546">
                  <c:v>-3.4926214262163578E-3</c:v>
                </c:pt>
                <c:pt idx="547">
                  <c:v>-3.1857306331309855E-3</c:v>
                </c:pt>
                <c:pt idx="548">
                  <c:v>7.9738462083173991E-4</c:v>
                </c:pt>
                <c:pt idx="549">
                  <c:v>6.0394334874962294E-3</c:v>
                </c:pt>
                <c:pt idx="550">
                  <c:v>-7.3155542540708322E-3</c:v>
                </c:pt>
                <c:pt idx="551">
                  <c:v>-6.0839124577167138E-3</c:v>
                </c:pt>
                <c:pt idx="552">
                  <c:v>-3.2645301389407862E-2</c:v>
                </c:pt>
                <c:pt idx="553">
                  <c:v>-4.4899052728520792E-3</c:v>
                </c:pt>
                <c:pt idx="554">
                  <c:v>-1.3423020332140661E-2</c:v>
                </c:pt>
                <c:pt idx="555">
                  <c:v>2.8675063926240094E-3</c:v>
                </c:pt>
                <c:pt idx="556">
                  <c:v>-6.760208270171258E-3</c:v>
                </c:pt>
                <c:pt idx="557">
                  <c:v>5.9176772573186244E-3</c:v>
                </c:pt>
                <c:pt idx="558">
                  <c:v>1.0230697200362487E-2</c:v>
                </c:pt>
                <c:pt idx="559">
                  <c:v>-2.50605761430211E-3</c:v>
                </c:pt>
                <c:pt idx="560">
                  <c:v>-5.6961633171046425E-2</c:v>
                </c:pt>
                <c:pt idx="561">
                  <c:v>1.7031401055223373E-2</c:v>
                </c:pt>
                <c:pt idx="562">
                  <c:v>4.6895439829062963E-3</c:v>
                </c:pt>
                <c:pt idx="563">
                  <c:v>-1.560739066492679E-3</c:v>
                </c:pt>
                <c:pt idx="564">
                  <c:v>-2.0847818530777239E-3</c:v>
                </c:pt>
                <c:pt idx="565">
                  <c:v>-9.2601343110005722E-3</c:v>
                </c:pt>
                <c:pt idx="566">
                  <c:v>-2.8124469232686544E-3</c:v>
                </c:pt>
                <c:pt idx="567">
                  <c:v>1.120263772572915E-2</c:v>
                </c:pt>
                <c:pt idx="568">
                  <c:v>-2.1464581990654399E-2</c:v>
                </c:pt>
                <c:pt idx="569">
                  <c:v>-2.3146097754597576E-3</c:v>
                </c:pt>
                <c:pt idx="570">
                  <c:v>1.1696039763191236E-2</c:v>
                </c:pt>
                <c:pt idx="571">
                  <c:v>7.3723346023238084E-3</c:v>
                </c:pt>
                <c:pt idx="572">
                  <c:v>0</c:v>
                </c:pt>
                <c:pt idx="573">
                  <c:v>-1.5864954647977457E-2</c:v>
                </c:pt>
                <c:pt idx="574">
                  <c:v>7.4349784875179905E-3</c:v>
                </c:pt>
                <c:pt idx="575">
                  <c:v>4.5750563700139727E-3</c:v>
                </c:pt>
                <c:pt idx="576">
                  <c:v>-4.5750563700139024E-3</c:v>
                </c:pt>
                <c:pt idx="577">
                  <c:v>3.3131119754631476E-2</c:v>
                </c:pt>
                <c:pt idx="578">
                  <c:v>-5.4747784308794966E-3</c:v>
                </c:pt>
                <c:pt idx="579">
                  <c:v>2.2277449021364049E-3</c:v>
                </c:pt>
                <c:pt idx="580">
                  <c:v>3.422899229039236E-4</c:v>
                </c:pt>
                <c:pt idx="581">
                  <c:v>1.6966813527005006E-2</c:v>
                </c:pt>
                <c:pt idx="582">
                  <c:v>1.1707777150879178E-2</c:v>
                </c:pt>
                <c:pt idx="583">
                  <c:v>-1.4740635414963833E-2</c:v>
                </c:pt>
                <c:pt idx="584">
                  <c:v>-1.2224260881679433E-2</c:v>
                </c:pt>
                <c:pt idx="585">
                  <c:v>-1.4973173636418568E-2</c:v>
                </c:pt>
                <c:pt idx="586">
                  <c:v>5.2006588673261583E-4</c:v>
                </c:pt>
                <c:pt idx="587">
                  <c:v>-2.8299629993808337E-2</c:v>
                </c:pt>
                <c:pt idx="588">
                  <c:v>-1.7830079391094149E-4</c:v>
                </c:pt>
                <c:pt idx="589">
                  <c:v>-1.2489965045937522E-3</c:v>
                </c:pt>
                <c:pt idx="590">
                  <c:v>-1.6743572361286884E-2</c:v>
                </c:pt>
                <c:pt idx="591">
                  <c:v>-9.6689615813742615E-3</c:v>
                </c:pt>
                <c:pt idx="592">
                  <c:v>-6.8058756221307595E-3</c:v>
                </c:pt>
                <c:pt idx="593">
                  <c:v>2.2123902829406421E-3</c:v>
                </c:pt>
                <c:pt idx="594">
                  <c:v>1.8399269220072951E-3</c:v>
                </c:pt>
                <c:pt idx="595">
                  <c:v>-1.6869433318738209E-2</c:v>
                </c:pt>
                <c:pt idx="596">
                  <c:v>-6.9412153749802662E-3</c:v>
                </c:pt>
                <c:pt idx="597">
                  <c:v>3.945519444332456E-3</c:v>
                </c:pt>
                <c:pt idx="598">
                  <c:v>4.4901852803580725E-3</c:v>
                </c:pt>
                <c:pt idx="599">
                  <c:v>2.2153388902761036E-2</c:v>
                </c:pt>
                <c:pt idx="600">
                  <c:v>-7.3059363980317298E-4</c:v>
                </c:pt>
                <c:pt idx="601">
                  <c:v>-2.7226424770040634E-2</c:v>
                </c:pt>
                <c:pt idx="602">
                  <c:v>2.6251655803630437E-3</c:v>
                </c:pt>
                <c:pt idx="603">
                  <c:v>-2.7529028420912767E-2</c:v>
                </c:pt>
                <c:pt idx="604">
                  <c:v>-1.6692934202529826E-2</c:v>
                </c:pt>
                <c:pt idx="605">
                  <c:v>1.1737090549289717E-3</c:v>
                </c:pt>
                <c:pt idx="606">
                  <c:v>5.0702136697778396E-3</c:v>
                </c:pt>
                <c:pt idx="607">
                  <c:v>0</c:v>
                </c:pt>
                <c:pt idx="608">
                  <c:v>1.4866573641169086E-2</c:v>
                </c:pt>
                <c:pt idx="609">
                  <c:v>-8.4681029506993317E-3</c:v>
                </c:pt>
                <c:pt idx="610">
                  <c:v>-2.1282778663253531E-3</c:v>
                </c:pt>
                <c:pt idx="611">
                  <c:v>3.4802819351392148E-3</c:v>
                </c:pt>
                <c:pt idx="612">
                  <c:v>-4.4491803734982354E-3</c:v>
                </c:pt>
                <c:pt idx="613">
                  <c:v>-5.8178999022976937E-4</c:v>
                </c:pt>
                <c:pt idx="614">
                  <c:v>-2.9140380018495347E-3</c:v>
                </c:pt>
                <c:pt idx="615">
                  <c:v>3.3019356017481437E-3</c:v>
                </c:pt>
                <c:pt idx="616">
                  <c:v>7.7534409776812072E-4</c:v>
                </c:pt>
                <c:pt idx="617">
                  <c:v>-3.882746093222486E-3</c:v>
                </c:pt>
                <c:pt idx="618">
                  <c:v>-1.9453360629381977E-4</c:v>
                </c:pt>
                <c:pt idx="619">
                  <c:v>1.0258485395108116E-2</c:v>
                </c:pt>
                <c:pt idx="620">
                  <c:v>-2.6995774204275091E-3</c:v>
                </c:pt>
                <c:pt idx="621">
                  <c:v>1.3616089161777995E-2</c:v>
                </c:pt>
                <c:pt idx="622">
                  <c:v>-4.1992808415568621E-3</c:v>
                </c:pt>
                <c:pt idx="623">
                  <c:v>-4.2169891896019201E-3</c:v>
                </c:pt>
                <c:pt idx="624">
                  <c:v>-1.3455071707949031E-3</c:v>
                </c:pt>
                <c:pt idx="625">
                  <c:v>9.6126124868002203E-4</c:v>
                </c:pt>
                <c:pt idx="626">
                  <c:v>2.3032639740930899E-3</c:v>
                </c:pt>
                <c:pt idx="627">
                  <c:v>1.4276439297642831E-2</c:v>
                </c:pt>
                <c:pt idx="628">
                  <c:v>1.3221269278831942E-3</c:v>
                </c:pt>
                <c:pt idx="629">
                  <c:v>-1.0435537259482175E-2</c:v>
                </c:pt>
                <c:pt idx="630">
                  <c:v>-1.2861296391796333E-2</c:v>
                </c:pt>
                <c:pt idx="631">
                  <c:v>-5.424267464719263E-3</c:v>
                </c:pt>
                <c:pt idx="632">
                  <c:v>-5.2585572534669389E-3</c:v>
                </c:pt>
                <c:pt idx="633">
                  <c:v>-3.9131335396237954E-3</c:v>
                </c:pt>
                <c:pt idx="634">
                  <c:v>1.5754483199128679E-2</c:v>
                </c:pt>
                <c:pt idx="635">
                  <c:v>-2.6595231921052214E-2</c:v>
                </c:pt>
                <c:pt idx="636">
                  <c:v>3.9627502004611789E-4</c:v>
                </c:pt>
                <c:pt idx="637">
                  <c:v>-5.9447143333973753E-4</c:v>
                </c:pt>
                <c:pt idx="638">
                  <c:v>1.1038945135217146E-2</c:v>
                </c:pt>
                <c:pt idx="639">
                  <c:v>2.3826793033340381E-2</c:v>
                </c:pt>
                <c:pt idx="640">
                  <c:v>1.9712541263958064E-2</c:v>
                </c:pt>
                <c:pt idx="641">
                  <c:v>-5.269112680011883E-3</c:v>
                </c:pt>
                <c:pt idx="642">
                  <c:v>1.8850146957714257E-3</c:v>
                </c:pt>
                <c:pt idx="643">
                  <c:v>-7.941051372812806E-3</c:v>
                </c:pt>
                <c:pt idx="644">
                  <c:v>-5.6963829509575569E-4</c:v>
                </c:pt>
                <c:pt idx="645">
                  <c:v>3.2236682890015899E-3</c:v>
                </c:pt>
                <c:pt idx="646">
                  <c:v>2.0803790009101307E-3</c:v>
                </c:pt>
                <c:pt idx="647">
                  <c:v>-1.1782728487376432E-2</c:v>
                </c:pt>
                <c:pt idx="648">
                  <c:v>-1.1476665375993586E-3</c:v>
                </c:pt>
                <c:pt idx="649">
                  <c:v>-7.4921107344020129E-3</c:v>
                </c:pt>
                <c:pt idx="650">
                  <c:v>-6.1895748862993774E-3</c:v>
                </c:pt>
                <c:pt idx="651">
                  <c:v>-5.8377281956855272E-3</c:v>
                </c:pt>
                <c:pt idx="652">
                  <c:v>-2.1490679366255702E-3</c:v>
                </c:pt>
                <c:pt idx="653">
                  <c:v>-4.9014900600412225E-3</c:v>
                </c:pt>
                <c:pt idx="654">
                  <c:v>1.1334887821731445E-2</c:v>
                </c:pt>
                <c:pt idx="655">
                  <c:v>8.3212865260500722E-3</c:v>
                </c:pt>
                <c:pt idx="656">
                  <c:v>-2.0639361920837172E-2</c:v>
                </c:pt>
                <c:pt idx="657">
                  <c:v>4.7105092007413479E-3</c:v>
                </c:pt>
                <c:pt idx="658">
                  <c:v>-2.1174235231406529E-2</c:v>
                </c:pt>
                <c:pt idx="659">
                  <c:v>-6.2192998139168326E-3</c:v>
                </c:pt>
                <c:pt idx="660">
                  <c:v>1.0057327610294099E-3</c:v>
                </c:pt>
                <c:pt idx="661">
                  <c:v>1.5163897906055511E-2</c:v>
                </c:pt>
                <c:pt idx="662">
                  <c:v>-2.3790653568500097E-3</c:v>
                </c:pt>
                <c:pt idx="663">
                  <c:v>5.9370845284742128E-3</c:v>
                </c:pt>
                <c:pt idx="664">
                  <c:v>6.2942772713874846E-3</c:v>
                </c:pt>
                <c:pt idx="665">
                  <c:v>1.0532572499893152E-2</c:v>
                </c:pt>
                <c:pt idx="666">
                  <c:v>4.6457690991725895E-3</c:v>
                </c:pt>
                <c:pt idx="667">
                  <c:v>8.4615889475911452E-3</c:v>
                </c:pt>
                <c:pt idx="668">
                  <c:v>5.9188716948874375E-3</c:v>
                </c:pt>
                <c:pt idx="669">
                  <c:v>-1.5241001235639484E-3</c:v>
                </c:pt>
                <c:pt idx="670">
                  <c:v>-5.5444172239086245E-3</c:v>
                </c:pt>
                <c:pt idx="671">
                  <c:v>-1.0213018726839754E-2</c:v>
                </c:pt>
                <c:pt idx="672">
                  <c:v>1.9349851238659871E-3</c:v>
                </c:pt>
                <c:pt idx="673">
                  <c:v>-1.1605417163305146E-3</c:v>
                </c:pt>
                <c:pt idx="674">
                  <c:v>-7.7444340753550338E-4</c:v>
                </c:pt>
                <c:pt idx="675">
                  <c:v>4.0591531524615488E-3</c:v>
                </c:pt>
                <c:pt idx="676">
                  <c:v>1.7780795373557305E-2</c:v>
                </c:pt>
                <c:pt idx="677">
                  <c:v>1.1867898548572751E-2</c:v>
                </c:pt>
                <c:pt idx="678">
                  <c:v>1.3100029944909672E-3</c:v>
                </c:pt>
                <c:pt idx="679">
                  <c:v>1.2637224486359327E-2</c:v>
                </c:pt>
                <c:pt idx="680">
                  <c:v>-2.0334603550015576E-3</c:v>
                </c:pt>
                <c:pt idx="681">
                  <c:v>-1.4814817524430284E-3</c:v>
                </c:pt>
                <c:pt idx="682">
                  <c:v>8.1211225223417303E-3</c:v>
                </c:pt>
                <c:pt idx="683">
                  <c:v>5.4995555660386697E-3</c:v>
                </c:pt>
                <c:pt idx="684">
                  <c:v>-3.4795383517459673E-3</c:v>
                </c:pt>
                <c:pt idx="685">
                  <c:v>-5.7032626305889957E-3</c:v>
                </c:pt>
                <c:pt idx="686">
                  <c:v>-3.3011249550101436E-2</c:v>
                </c:pt>
                <c:pt idx="687">
                  <c:v>9.3006269743971456E-3</c:v>
                </c:pt>
                <c:pt idx="688">
                  <c:v>-8.3476106056877639E-3</c:v>
                </c:pt>
                <c:pt idx="689">
                  <c:v>-2.0789969196795093E-2</c:v>
                </c:pt>
                <c:pt idx="690">
                  <c:v>2.52549915680569E-3</c:v>
                </c:pt>
                <c:pt idx="691">
                  <c:v>-1.8011450107240996E-2</c:v>
                </c:pt>
                <c:pt idx="692">
                  <c:v>-9.5276623868306484E-3</c:v>
                </c:pt>
                <c:pt idx="693">
                  <c:v>-1.750371617427561E-2</c:v>
                </c:pt>
                <c:pt idx="694">
                  <c:v>1.8101861940289992E-2</c:v>
                </c:pt>
                <c:pt idx="695">
                  <c:v>-1.0217458416141099E-2</c:v>
                </c:pt>
                <c:pt idx="696">
                  <c:v>9.2203499478469824E-3</c:v>
                </c:pt>
                <c:pt idx="697">
                  <c:v>1.3673055577772875E-2</c:v>
                </c:pt>
                <c:pt idx="698">
                  <c:v>7.8693688892837526E-4</c:v>
                </c:pt>
                <c:pt idx="699">
                  <c:v>-2.1655683234330916E-3</c:v>
                </c:pt>
                <c:pt idx="700">
                  <c:v>-3.6119496156610253E-2</c:v>
                </c:pt>
                <c:pt idx="701">
                  <c:v>1.5812208627984679E-2</c:v>
                </c:pt>
                <c:pt idx="702">
                  <c:v>2.2099456508028917E-3</c:v>
                </c:pt>
                <c:pt idx="703">
                  <c:v>6.0024189820989116E-3</c:v>
                </c:pt>
                <c:pt idx="704">
                  <c:v>-7.4081828444880682E-3</c:v>
                </c:pt>
                <c:pt idx="705">
                  <c:v>-1.335241363044906E-2</c:v>
                </c:pt>
                <c:pt idx="706">
                  <c:v>-2.446983276453252E-3</c:v>
                </c:pt>
                <c:pt idx="707">
                  <c:v>-2.6576730352299307E-3</c:v>
                </c:pt>
                <c:pt idx="708">
                  <c:v>8.3580142036001094E-3</c:v>
                </c:pt>
                <c:pt idx="709">
                  <c:v>-2.0321079945577959E-3</c:v>
                </c:pt>
                <c:pt idx="710">
                  <c:v>-2.2630054389511201E-2</c:v>
                </c:pt>
                <c:pt idx="711">
                  <c:v>1.9165965342160519E-2</c:v>
                </c:pt>
                <c:pt idx="712">
                  <c:v>1.8354241922271825E-3</c:v>
                </c:pt>
                <c:pt idx="713">
                  <c:v>8.5210497319338305E-3</c:v>
                </c:pt>
                <c:pt idx="714">
                  <c:v>1.4440684154794428E-2</c:v>
                </c:pt>
                <c:pt idx="715">
                  <c:v>6.1538655743782859E-3</c:v>
                </c:pt>
                <c:pt idx="716">
                  <c:v>-5.1587415993333751E-3</c:v>
                </c:pt>
                <c:pt idx="717">
                  <c:v>3.3760333922348428E-3</c:v>
                </c:pt>
                <c:pt idx="718">
                  <c:v>1.7827082070983966E-3</c:v>
                </c:pt>
                <c:pt idx="719">
                  <c:v>2.7668001840011119E-3</c:v>
                </c:pt>
                <c:pt idx="720">
                  <c:v>-2.2553595426604945E-2</c:v>
                </c:pt>
                <c:pt idx="721">
                  <c:v>2.6099698433355408E-2</c:v>
                </c:pt>
                <c:pt idx="722">
                  <c:v>-8.8889474172460393E-3</c:v>
                </c:pt>
                <c:pt idx="723">
                  <c:v>-7.9396590117651199E-4</c:v>
                </c:pt>
                <c:pt idx="724">
                  <c:v>-7.5742837693400702E-3</c:v>
                </c:pt>
                <c:pt idx="725">
                  <c:v>8.9633106818277023E-3</c:v>
                </c:pt>
                <c:pt idx="726">
                  <c:v>1.3871001926802585E-3</c:v>
                </c:pt>
                <c:pt idx="727">
                  <c:v>5.9388302250307104E-4</c:v>
                </c:pt>
                <c:pt idx="728">
                  <c:v>1.1217277905841431E-2</c:v>
                </c:pt>
                <c:pt idx="729">
                  <c:v>5.8691188224901686E-4</c:v>
                </c:pt>
                <c:pt idx="730">
                  <c:v>-5.8691188224913775E-4</c:v>
                </c:pt>
                <c:pt idx="731">
                  <c:v>-2.3510982616893887E-3</c:v>
                </c:pt>
                <c:pt idx="732">
                  <c:v>3.9223377635628039E-4</c:v>
                </c:pt>
                <c:pt idx="733">
                  <c:v>-1.4019382540452374E-2</c:v>
                </c:pt>
                <c:pt idx="734">
                  <c:v>-9.9472802393015805E-4</c:v>
                </c:pt>
                <c:pt idx="735">
                  <c:v>-1.593625835278036E-3</c:v>
                </c:pt>
                <c:pt idx="736">
                  <c:v>6.1612040275057112E-3</c:v>
                </c:pt>
                <c:pt idx="737">
                  <c:v>-1.4368636747569198E-2</c:v>
                </c:pt>
                <c:pt idx="738">
                  <c:v>-8.7322069379251743E-2</c:v>
                </c:pt>
                <c:pt idx="739">
                  <c:v>1.1775103344379209E-2</c:v>
                </c:pt>
                <c:pt idx="740">
                  <c:v>4.3262018588277485E-3</c:v>
                </c:pt>
                <c:pt idx="741">
                  <c:v>-1.0414500726083154E-2</c:v>
                </c:pt>
                <c:pt idx="742">
                  <c:v>6.5409355869598814E-4</c:v>
                </c:pt>
                <c:pt idx="743">
                  <c:v>-2.1819777367492947E-3</c:v>
                </c:pt>
                <c:pt idx="744">
                  <c:v>3.0970217132946131E-2</c:v>
                </c:pt>
                <c:pt idx="745">
                  <c:v>-2.1188593657232756E-2</c:v>
                </c:pt>
                <c:pt idx="746">
                  <c:v>5.393174543521782E-3</c:v>
                </c:pt>
                <c:pt idx="747">
                  <c:v>-1.0763105118254464E-3</c:v>
                </c:pt>
                <c:pt idx="748">
                  <c:v>6.2265364881413871E-3</c:v>
                </c:pt>
                <c:pt idx="749">
                  <c:v>-2.2292882944791523E-2</c:v>
                </c:pt>
                <c:pt idx="750">
                  <c:v>2.4046355449591447E-3</c:v>
                </c:pt>
                <c:pt idx="751">
                  <c:v>-1.7482521935293935E-3</c:v>
                </c:pt>
                <c:pt idx="752">
                  <c:v>-1.5322318856324174E-3</c:v>
                </c:pt>
                <c:pt idx="753">
                  <c:v>5.6793512201531596E-3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C-4D68-929D-8EBD153C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119391"/>
        <c:axId val="1350128031"/>
      </c:lineChart>
      <c:catAx>
        <c:axId val="135011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28031"/>
        <c:crosses val="autoZero"/>
        <c:auto val="1"/>
        <c:lblAlgn val="ctr"/>
        <c:lblOffset val="100"/>
        <c:noMultiLvlLbl val="0"/>
      </c:catAx>
      <c:valAx>
        <c:axId val="13501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1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Tesco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tsco.l!$B$1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tsco.l!$A:$A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tsco.l!$B$2:$B$789</c:f>
              <c:numCache>
                <c:formatCode>General</c:formatCode>
                <c:ptCount val="788"/>
                <c:pt idx="0">
                  <c:v>300.19979899999998</c:v>
                </c:pt>
                <c:pt idx="1">
                  <c:v>301.71978799999999</c:v>
                </c:pt>
                <c:pt idx="2">
                  <c:v>310.58648699999998</c:v>
                </c:pt>
                <c:pt idx="3">
                  <c:v>311.59979199999998</c:v>
                </c:pt>
                <c:pt idx="4">
                  <c:v>311.21978799999999</c:v>
                </c:pt>
                <c:pt idx="5">
                  <c:v>309.57321200000001</c:v>
                </c:pt>
                <c:pt idx="6">
                  <c:v>305.26650999999998</c:v>
                </c:pt>
                <c:pt idx="7">
                  <c:v>306.65978999999999</c:v>
                </c:pt>
                <c:pt idx="8">
                  <c:v>305.77319299999999</c:v>
                </c:pt>
                <c:pt idx="9">
                  <c:v>306.02648900000003</c:v>
                </c:pt>
                <c:pt idx="10">
                  <c:v>307.67318699999998</c:v>
                </c:pt>
                <c:pt idx="11">
                  <c:v>306.65978999999999</c:v>
                </c:pt>
                <c:pt idx="12">
                  <c:v>306.913208</c:v>
                </c:pt>
                <c:pt idx="13">
                  <c:v>306.65978999999999</c:v>
                </c:pt>
                <c:pt idx="14">
                  <c:v>306.40649400000001</c:v>
                </c:pt>
                <c:pt idx="15">
                  <c:v>308.81320199999999</c:v>
                </c:pt>
                <c:pt idx="16">
                  <c:v>308.306488</c:v>
                </c:pt>
                <c:pt idx="17">
                  <c:v>310.20651199999998</c:v>
                </c:pt>
                <c:pt idx="18">
                  <c:v>308.43319700000001</c:v>
                </c:pt>
                <c:pt idx="19">
                  <c:v>303.23980699999998</c:v>
                </c:pt>
                <c:pt idx="20">
                  <c:v>308.306488</c:v>
                </c:pt>
                <c:pt idx="21">
                  <c:v>310.07980300000003</c:v>
                </c:pt>
                <c:pt idx="22">
                  <c:v>312.10650600000002</c:v>
                </c:pt>
                <c:pt idx="23">
                  <c:v>309.82650799999999</c:v>
                </c:pt>
                <c:pt idx="24">
                  <c:v>312.10650600000002</c:v>
                </c:pt>
                <c:pt idx="25">
                  <c:v>308.81320199999999</c:v>
                </c:pt>
                <c:pt idx="26">
                  <c:v>311.72650099999998</c:v>
                </c:pt>
                <c:pt idx="27">
                  <c:v>312.61318999999997</c:v>
                </c:pt>
                <c:pt idx="28">
                  <c:v>309.69979899999998</c:v>
                </c:pt>
                <c:pt idx="29">
                  <c:v>304.75979599999999</c:v>
                </c:pt>
                <c:pt idx="30">
                  <c:v>244.35000600000001</c:v>
                </c:pt>
                <c:pt idx="31">
                  <c:v>242.25</c:v>
                </c:pt>
                <c:pt idx="32">
                  <c:v>237.64999399999999</c:v>
                </c:pt>
                <c:pt idx="33">
                  <c:v>231</c:v>
                </c:pt>
                <c:pt idx="34">
                  <c:v>227.60000600000001</c:v>
                </c:pt>
                <c:pt idx="35">
                  <c:v>223.10000600000001</c:v>
                </c:pt>
                <c:pt idx="36">
                  <c:v>224.5</c:v>
                </c:pt>
                <c:pt idx="37">
                  <c:v>227.800003</c:v>
                </c:pt>
                <c:pt idx="38">
                  <c:v>227.199997</c:v>
                </c:pt>
                <c:pt idx="39">
                  <c:v>224.800003</c:v>
                </c:pt>
                <c:pt idx="40">
                  <c:v>222.60000600000001</c:v>
                </c:pt>
                <c:pt idx="41">
                  <c:v>222.39999399999999</c:v>
                </c:pt>
                <c:pt idx="42">
                  <c:v>221.800003</c:v>
                </c:pt>
                <c:pt idx="43">
                  <c:v>219.300003</c:v>
                </c:pt>
                <c:pt idx="44">
                  <c:v>224</c:v>
                </c:pt>
                <c:pt idx="45">
                  <c:v>219.800003</c:v>
                </c:pt>
                <c:pt idx="46">
                  <c:v>221.199997</c:v>
                </c:pt>
                <c:pt idx="47">
                  <c:v>222.199997</c:v>
                </c:pt>
                <c:pt idx="48">
                  <c:v>220</c:v>
                </c:pt>
                <c:pt idx="49">
                  <c:v>223.800003</c:v>
                </c:pt>
                <c:pt idx="50">
                  <c:v>222.300003</c:v>
                </c:pt>
                <c:pt idx="51">
                  <c:v>226.300003</c:v>
                </c:pt>
                <c:pt idx="52">
                  <c:v>225.699997</c:v>
                </c:pt>
                <c:pt idx="53">
                  <c:v>226.10000600000001</c:v>
                </c:pt>
                <c:pt idx="54">
                  <c:v>228.699997</c:v>
                </c:pt>
                <c:pt idx="55">
                  <c:v>229.60000600000001</c:v>
                </c:pt>
                <c:pt idx="56">
                  <c:v>229.39999399999999</c:v>
                </c:pt>
                <c:pt idx="57">
                  <c:v>229</c:v>
                </c:pt>
                <c:pt idx="58">
                  <c:v>227.699997</c:v>
                </c:pt>
                <c:pt idx="59">
                  <c:v>228.60000600000001</c:v>
                </c:pt>
                <c:pt idx="60">
                  <c:v>228.300003</c:v>
                </c:pt>
                <c:pt idx="61">
                  <c:v>229.89999399999999</c:v>
                </c:pt>
                <c:pt idx="62">
                  <c:v>228.85000600000001</c:v>
                </c:pt>
                <c:pt idx="63">
                  <c:v>227.949997</c:v>
                </c:pt>
                <c:pt idx="64">
                  <c:v>228.39999399999999</c:v>
                </c:pt>
                <c:pt idx="65">
                  <c:v>231.35000600000001</c:v>
                </c:pt>
                <c:pt idx="66">
                  <c:v>235.85000600000001</c:v>
                </c:pt>
                <c:pt idx="67">
                  <c:v>234.39999399999999</c:v>
                </c:pt>
                <c:pt idx="68">
                  <c:v>232</c:v>
                </c:pt>
                <c:pt idx="69">
                  <c:v>232.10000600000001</c:v>
                </c:pt>
                <c:pt idx="70">
                  <c:v>227.39999399999999</c:v>
                </c:pt>
                <c:pt idx="71">
                  <c:v>224.449997</c:v>
                </c:pt>
                <c:pt idx="72">
                  <c:v>231.85000600000001</c:v>
                </c:pt>
                <c:pt idx="73">
                  <c:v>234.5</c:v>
                </c:pt>
                <c:pt idx="74">
                  <c:v>227</c:v>
                </c:pt>
                <c:pt idx="75">
                  <c:v>227.199997</c:v>
                </c:pt>
                <c:pt idx="76">
                  <c:v>225.949997</c:v>
                </c:pt>
                <c:pt idx="77">
                  <c:v>222.550003</c:v>
                </c:pt>
                <c:pt idx="78">
                  <c:v>222.39999399999999</c:v>
                </c:pt>
                <c:pt idx="79">
                  <c:v>221.449997</c:v>
                </c:pt>
                <c:pt idx="80">
                  <c:v>219.699997</c:v>
                </c:pt>
                <c:pt idx="81">
                  <c:v>219.89999399999999</c:v>
                </c:pt>
                <c:pt idx="82">
                  <c:v>221</c:v>
                </c:pt>
                <c:pt idx="83">
                  <c:v>222.050003</c:v>
                </c:pt>
                <c:pt idx="84">
                  <c:v>224.699997</c:v>
                </c:pt>
                <c:pt idx="85">
                  <c:v>225.89999399999999</c:v>
                </c:pt>
                <c:pt idx="86">
                  <c:v>227.5</c:v>
                </c:pt>
                <c:pt idx="87">
                  <c:v>230</c:v>
                </c:pt>
                <c:pt idx="88">
                  <c:v>223.699997</c:v>
                </c:pt>
                <c:pt idx="89">
                  <c:v>227.35000600000001</c:v>
                </c:pt>
                <c:pt idx="90">
                  <c:v>227.39999399999999</c:v>
                </c:pt>
                <c:pt idx="91">
                  <c:v>230.949997</c:v>
                </c:pt>
                <c:pt idx="92">
                  <c:v>232.25</c:v>
                </c:pt>
                <c:pt idx="93">
                  <c:v>231.800003</c:v>
                </c:pt>
                <c:pt idx="94">
                  <c:v>231.800003</c:v>
                </c:pt>
                <c:pt idx="95">
                  <c:v>226.449997</c:v>
                </c:pt>
                <c:pt idx="96">
                  <c:v>225.699997</c:v>
                </c:pt>
                <c:pt idx="97">
                  <c:v>226.60000600000001</c:v>
                </c:pt>
                <c:pt idx="98">
                  <c:v>225.35000600000001</c:v>
                </c:pt>
                <c:pt idx="99">
                  <c:v>225.199997</c:v>
                </c:pt>
                <c:pt idx="100">
                  <c:v>224</c:v>
                </c:pt>
                <c:pt idx="101">
                  <c:v>223.25</c:v>
                </c:pt>
                <c:pt idx="102">
                  <c:v>224.949997</c:v>
                </c:pt>
                <c:pt idx="103">
                  <c:v>225.5</c:v>
                </c:pt>
                <c:pt idx="104">
                  <c:v>225.699997</c:v>
                </c:pt>
                <c:pt idx="105">
                  <c:v>225</c:v>
                </c:pt>
                <c:pt idx="106">
                  <c:v>225.60000600000001</c:v>
                </c:pt>
                <c:pt idx="107">
                  <c:v>226.25</c:v>
                </c:pt>
                <c:pt idx="108">
                  <c:v>226.550003</c:v>
                </c:pt>
                <c:pt idx="109">
                  <c:v>228</c:v>
                </c:pt>
                <c:pt idx="110">
                  <c:v>231.60000600000001</c:v>
                </c:pt>
                <c:pt idx="111">
                  <c:v>231.75</c:v>
                </c:pt>
                <c:pt idx="112">
                  <c:v>231</c:v>
                </c:pt>
                <c:pt idx="113">
                  <c:v>230.14999399999999</c:v>
                </c:pt>
                <c:pt idx="114">
                  <c:v>231.14999399999999</c:v>
                </c:pt>
                <c:pt idx="115">
                  <c:v>221.75</c:v>
                </c:pt>
                <c:pt idx="116">
                  <c:v>225.60000600000001</c:v>
                </c:pt>
                <c:pt idx="117">
                  <c:v>224.199997</c:v>
                </c:pt>
                <c:pt idx="118">
                  <c:v>223</c:v>
                </c:pt>
                <c:pt idx="119">
                  <c:v>223.35000600000001</c:v>
                </c:pt>
                <c:pt idx="120">
                  <c:v>224.5</c:v>
                </c:pt>
                <c:pt idx="121">
                  <c:v>223.949997</c:v>
                </c:pt>
                <c:pt idx="122">
                  <c:v>222.85000600000001</c:v>
                </c:pt>
                <c:pt idx="123">
                  <c:v>222.949997</c:v>
                </c:pt>
                <c:pt idx="124">
                  <c:v>223.10000600000001</c:v>
                </c:pt>
                <c:pt idx="125">
                  <c:v>224.60000600000001</c:v>
                </c:pt>
                <c:pt idx="126">
                  <c:v>231.5</c:v>
                </c:pt>
                <c:pt idx="127">
                  <c:v>234.25</c:v>
                </c:pt>
                <c:pt idx="128">
                  <c:v>237.449997</c:v>
                </c:pt>
                <c:pt idx="129">
                  <c:v>234.25</c:v>
                </c:pt>
                <c:pt idx="130">
                  <c:v>237.699997</c:v>
                </c:pt>
                <c:pt idx="131">
                  <c:v>236</c:v>
                </c:pt>
                <c:pt idx="132">
                  <c:v>236.949997</c:v>
                </c:pt>
                <c:pt idx="133">
                  <c:v>235.64999399999999</c:v>
                </c:pt>
                <c:pt idx="134">
                  <c:v>232.949997</c:v>
                </c:pt>
                <c:pt idx="135">
                  <c:v>234.89999399999999</c:v>
                </c:pt>
                <c:pt idx="136">
                  <c:v>231.199997</c:v>
                </c:pt>
                <c:pt idx="137">
                  <c:v>229.64999399999999</c:v>
                </c:pt>
                <c:pt idx="138">
                  <c:v>231.300003</c:v>
                </c:pt>
                <c:pt idx="139">
                  <c:v>231.800003</c:v>
                </c:pt>
                <c:pt idx="140">
                  <c:v>234.300003</c:v>
                </c:pt>
                <c:pt idx="141">
                  <c:v>232.39999399999999</c:v>
                </c:pt>
                <c:pt idx="142">
                  <c:v>234.39999399999999</c:v>
                </c:pt>
                <c:pt idx="143">
                  <c:v>233.14999399999999</c:v>
                </c:pt>
                <c:pt idx="144">
                  <c:v>233.074997</c:v>
                </c:pt>
                <c:pt idx="145">
                  <c:v>233</c:v>
                </c:pt>
                <c:pt idx="146">
                  <c:v>233.60000600000001</c:v>
                </c:pt>
                <c:pt idx="147">
                  <c:v>235.39999399999999</c:v>
                </c:pt>
                <c:pt idx="148">
                  <c:v>233.35000600000001</c:v>
                </c:pt>
                <c:pt idx="149">
                  <c:v>231.85000600000001</c:v>
                </c:pt>
                <c:pt idx="150">
                  <c:v>233.14999399999999</c:v>
                </c:pt>
                <c:pt idx="151">
                  <c:v>233.64999399999999</c:v>
                </c:pt>
                <c:pt idx="152">
                  <c:v>234.5</c:v>
                </c:pt>
                <c:pt idx="153">
                  <c:v>238.89999399999999</c:v>
                </c:pt>
                <c:pt idx="154">
                  <c:v>241.199997</c:v>
                </c:pt>
                <c:pt idx="155">
                  <c:v>242.949997</c:v>
                </c:pt>
                <c:pt idx="156">
                  <c:v>242.10000600000001</c:v>
                </c:pt>
                <c:pt idx="157">
                  <c:v>245.25</c:v>
                </c:pt>
                <c:pt idx="158">
                  <c:v>245.300003</c:v>
                </c:pt>
                <c:pt idx="159">
                  <c:v>244</c:v>
                </c:pt>
                <c:pt idx="160">
                  <c:v>246.5</c:v>
                </c:pt>
                <c:pt idx="161">
                  <c:v>251.5</c:v>
                </c:pt>
                <c:pt idx="162">
                  <c:v>251.050003</c:v>
                </c:pt>
                <c:pt idx="163">
                  <c:v>251.550003</c:v>
                </c:pt>
                <c:pt idx="164">
                  <c:v>253</c:v>
                </c:pt>
                <c:pt idx="165">
                  <c:v>254.85000600000001</c:v>
                </c:pt>
                <c:pt idx="166">
                  <c:v>255.14999399999999</c:v>
                </c:pt>
                <c:pt idx="167">
                  <c:v>256</c:v>
                </c:pt>
                <c:pt idx="168">
                  <c:v>256.60000600000001</c:v>
                </c:pt>
                <c:pt idx="169">
                  <c:v>255.699997</c:v>
                </c:pt>
                <c:pt idx="170">
                  <c:v>257.39999399999999</c:v>
                </c:pt>
                <c:pt idx="171">
                  <c:v>258.39999399999999</c:v>
                </c:pt>
                <c:pt idx="172">
                  <c:v>257</c:v>
                </c:pt>
                <c:pt idx="173">
                  <c:v>254.64999399999999</c:v>
                </c:pt>
                <c:pt idx="174">
                  <c:v>254.39999399999999</c:v>
                </c:pt>
                <c:pt idx="175">
                  <c:v>256.20001200000002</c:v>
                </c:pt>
                <c:pt idx="176">
                  <c:v>255.800003</c:v>
                </c:pt>
                <c:pt idx="177">
                  <c:v>254.699997</c:v>
                </c:pt>
                <c:pt idx="178">
                  <c:v>257.14999399999999</c:v>
                </c:pt>
                <c:pt idx="179">
                  <c:v>255.949997</c:v>
                </c:pt>
                <c:pt idx="180">
                  <c:v>254.449997</c:v>
                </c:pt>
                <c:pt idx="181">
                  <c:v>257.20001200000002</c:v>
                </c:pt>
                <c:pt idx="182">
                  <c:v>261.64999399999999</c:v>
                </c:pt>
                <c:pt idx="183">
                  <c:v>259.54998799999998</c:v>
                </c:pt>
                <c:pt idx="184">
                  <c:v>257.5</c:v>
                </c:pt>
                <c:pt idx="185">
                  <c:v>257.89999399999999</c:v>
                </c:pt>
                <c:pt idx="186">
                  <c:v>256.35000600000001</c:v>
                </c:pt>
                <c:pt idx="187">
                  <c:v>256.5</c:v>
                </c:pt>
                <c:pt idx="188">
                  <c:v>253.300003</c:v>
                </c:pt>
                <c:pt idx="189">
                  <c:v>247.949997</c:v>
                </c:pt>
                <c:pt idx="190">
                  <c:v>251.64999399999999</c:v>
                </c:pt>
                <c:pt idx="191">
                  <c:v>253</c:v>
                </c:pt>
                <c:pt idx="192">
                  <c:v>268.04998799999998</c:v>
                </c:pt>
                <c:pt idx="193">
                  <c:v>273.14999399999999</c:v>
                </c:pt>
                <c:pt idx="194">
                  <c:v>275.60000600000001</c:v>
                </c:pt>
                <c:pt idx="195">
                  <c:v>270.35000600000001</c:v>
                </c:pt>
                <c:pt idx="196">
                  <c:v>270.10000600000001</c:v>
                </c:pt>
                <c:pt idx="197">
                  <c:v>269.35000600000001</c:v>
                </c:pt>
                <c:pt idx="198">
                  <c:v>266</c:v>
                </c:pt>
                <c:pt idx="199">
                  <c:v>267.89999399999999</c:v>
                </c:pt>
                <c:pt idx="200">
                  <c:v>269.5</c:v>
                </c:pt>
                <c:pt idx="201">
                  <c:v>274.25</c:v>
                </c:pt>
                <c:pt idx="202">
                  <c:v>272.14999399999999</c:v>
                </c:pt>
                <c:pt idx="203">
                  <c:v>270.70001200000002</c:v>
                </c:pt>
                <c:pt idx="204">
                  <c:v>270.75</c:v>
                </c:pt>
                <c:pt idx="205">
                  <c:v>273.70001200000002</c:v>
                </c:pt>
                <c:pt idx="206">
                  <c:v>273.89999399999999</c:v>
                </c:pt>
                <c:pt idx="207">
                  <c:v>271.54998799999998</c:v>
                </c:pt>
                <c:pt idx="208">
                  <c:v>269.60000600000001</c:v>
                </c:pt>
                <c:pt idx="209">
                  <c:v>269.89999399999999</c:v>
                </c:pt>
                <c:pt idx="210">
                  <c:v>271.95001200000002</c:v>
                </c:pt>
                <c:pt idx="211">
                  <c:v>272</c:v>
                </c:pt>
                <c:pt idx="212">
                  <c:v>273.54998799999998</c:v>
                </c:pt>
                <c:pt idx="213">
                  <c:v>275.60000600000001</c:v>
                </c:pt>
                <c:pt idx="214">
                  <c:v>275.35000600000001</c:v>
                </c:pt>
                <c:pt idx="215">
                  <c:v>274.85000600000001</c:v>
                </c:pt>
                <c:pt idx="216">
                  <c:v>278.5</c:v>
                </c:pt>
                <c:pt idx="217">
                  <c:v>284.95001200000002</c:v>
                </c:pt>
                <c:pt idx="218">
                  <c:v>283.70001200000002</c:v>
                </c:pt>
                <c:pt idx="219">
                  <c:v>285</c:v>
                </c:pt>
                <c:pt idx="220">
                  <c:v>285.89999399999999</c:v>
                </c:pt>
                <c:pt idx="221">
                  <c:v>280.64999399999999</c:v>
                </c:pt>
                <c:pt idx="222">
                  <c:v>277.85000600000001</c:v>
                </c:pt>
                <c:pt idx="223">
                  <c:v>279.35000600000001</c:v>
                </c:pt>
                <c:pt idx="224">
                  <c:v>278.85000600000001</c:v>
                </c:pt>
                <c:pt idx="225">
                  <c:v>280.89999399999999</c:v>
                </c:pt>
                <c:pt idx="226">
                  <c:v>279.79998799999998</c:v>
                </c:pt>
                <c:pt idx="227">
                  <c:v>280.5</c:v>
                </c:pt>
                <c:pt idx="228">
                  <c:v>280.35000600000001</c:v>
                </c:pt>
                <c:pt idx="229">
                  <c:v>279.14999399999999</c:v>
                </c:pt>
                <c:pt idx="230">
                  <c:v>279</c:v>
                </c:pt>
                <c:pt idx="231">
                  <c:v>276.75</c:v>
                </c:pt>
                <c:pt idx="232">
                  <c:v>278.14999399999999</c:v>
                </c:pt>
                <c:pt idx="233">
                  <c:v>277.85000600000001</c:v>
                </c:pt>
                <c:pt idx="234">
                  <c:v>280.10000600000001</c:v>
                </c:pt>
                <c:pt idx="235">
                  <c:v>280.64999399999999</c:v>
                </c:pt>
                <c:pt idx="236">
                  <c:v>284.29998799999998</c:v>
                </c:pt>
                <c:pt idx="237">
                  <c:v>282.75</c:v>
                </c:pt>
                <c:pt idx="238">
                  <c:v>283</c:v>
                </c:pt>
                <c:pt idx="239">
                  <c:v>284.39999399999999</c:v>
                </c:pt>
                <c:pt idx="240">
                  <c:v>285.35000600000001</c:v>
                </c:pt>
                <c:pt idx="241">
                  <c:v>284.75</c:v>
                </c:pt>
                <c:pt idx="242">
                  <c:v>282.20001200000002</c:v>
                </c:pt>
                <c:pt idx="243">
                  <c:v>282.39999399999999</c:v>
                </c:pt>
                <c:pt idx="244">
                  <c:v>284.39999399999999</c:v>
                </c:pt>
                <c:pt idx="245">
                  <c:v>287.60000600000001</c:v>
                </c:pt>
                <c:pt idx="246">
                  <c:v>288.5</c:v>
                </c:pt>
                <c:pt idx="247">
                  <c:v>287.54998799999998</c:v>
                </c:pt>
                <c:pt idx="248">
                  <c:v>288.35000600000001</c:v>
                </c:pt>
                <c:pt idx="249">
                  <c:v>287.89999399999999</c:v>
                </c:pt>
                <c:pt idx="250">
                  <c:v>291.04998799999998</c:v>
                </c:pt>
                <c:pt idx="251">
                  <c:v>291.25</c:v>
                </c:pt>
                <c:pt idx="252">
                  <c:v>289.89999399999999</c:v>
                </c:pt>
                <c:pt idx="253">
                  <c:v>293.95001200000002</c:v>
                </c:pt>
                <c:pt idx="254">
                  <c:v>296.70001200000002</c:v>
                </c:pt>
                <c:pt idx="255">
                  <c:v>292.29998799999998</c:v>
                </c:pt>
                <c:pt idx="256">
                  <c:v>289.04998799999998</c:v>
                </c:pt>
                <c:pt idx="257">
                  <c:v>292.45001200000002</c:v>
                </c:pt>
                <c:pt idx="258">
                  <c:v>292.29998799999998</c:v>
                </c:pt>
                <c:pt idx="259">
                  <c:v>292.25</c:v>
                </c:pt>
                <c:pt idx="260">
                  <c:v>289.70001200000002</c:v>
                </c:pt>
                <c:pt idx="261">
                  <c:v>285</c:v>
                </c:pt>
                <c:pt idx="262">
                  <c:v>289.45001200000002</c:v>
                </c:pt>
                <c:pt idx="263">
                  <c:v>289.54998799999998</c:v>
                </c:pt>
                <c:pt idx="264">
                  <c:v>287.85000600000001</c:v>
                </c:pt>
                <c:pt idx="265">
                  <c:v>287.29998799999998</c:v>
                </c:pt>
                <c:pt idx="266">
                  <c:v>288.75</c:v>
                </c:pt>
                <c:pt idx="267">
                  <c:v>288.20001200000002</c:v>
                </c:pt>
                <c:pt idx="268">
                  <c:v>291.45001200000002</c:v>
                </c:pt>
                <c:pt idx="269">
                  <c:v>295.79998799999998</c:v>
                </c:pt>
                <c:pt idx="270">
                  <c:v>300</c:v>
                </c:pt>
                <c:pt idx="271">
                  <c:v>303.39999399999999</c:v>
                </c:pt>
                <c:pt idx="272">
                  <c:v>297</c:v>
                </c:pt>
                <c:pt idx="273">
                  <c:v>300</c:v>
                </c:pt>
                <c:pt idx="274">
                  <c:v>302</c:v>
                </c:pt>
                <c:pt idx="275">
                  <c:v>297.04998799999998</c:v>
                </c:pt>
                <c:pt idx="276">
                  <c:v>295.54998799999998</c:v>
                </c:pt>
                <c:pt idx="277">
                  <c:v>291.39999399999999</c:v>
                </c:pt>
                <c:pt idx="278">
                  <c:v>291.64999399999999</c:v>
                </c:pt>
                <c:pt idx="279">
                  <c:v>293.70001200000002</c:v>
                </c:pt>
                <c:pt idx="280">
                  <c:v>297</c:v>
                </c:pt>
                <c:pt idx="281">
                  <c:v>298.14999399999999</c:v>
                </c:pt>
                <c:pt idx="282">
                  <c:v>295.39999399999999</c:v>
                </c:pt>
                <c:pt idx="283">
                  <c:v>299.20001200000002</c:v>
                </c:pt>
                <c:pt idx="284">
                  <c:v>294.75</c:v>
                </c:pt>
                <c:pt idx="285">
                  <c:v>293.70001200000002</c:v>
                </c:pt>
                <c:pt idx="286">
                  <c:v>294.20001200000002</c:v>
                </c:pt>
                <c:pt idx="287">
                  <c:v>287.60000600000001</c:v>
                </c:pt>
                <c:pt idx="288">
                  <c:v>287.60000600000001</c:v>
                </c:pt>
                <c:pt idx="289">
                  <c:v>290.85000600000001</c:v>
                </c:pt>
                <c:pt idx="290">
                  <c:v>279.64999399999999</c:v>
                </c:pt>
                <c:pt idx="291">
                  <c:v>286.54998799999998</c:v>
                </c:pt>
                <c:pt idx="292">
                  <c:v>289.75</c:v>
                </c:pt>
                <c:pt idx="293">
                  <c:v>283.95001200000002</c:v>
                </c:pt>
                <c:pt idx="294">
                  <c:v>282.64999399999999</c:v>
                </c:pt>
                <c:pt idx="295">
                  <c:v>281.39999399999999</c:v>
                </c:pt>
                <c:pt idx="296">
                  <c:v>275.35000600000001</c:v>
                </c:pt>
                <c:pt idx="297">
                  <c:v>272.79998799999998</c:v>
                </c:pt>
                <c:pt idx="298">
                  <c:v>266.04998799999998</c:v>
                </c:pt>
                <c:pt idx="299">
                  <c:v>274.79998799999998</c:v>
                </c:pt>
                <c:pt idx="300">
                  <c:v>274.10000600000001</c:v>
                </c:pt>
                <c:pt idx="301">
                  <c:v>272.75</c:v>
                </c:pt>
                <c:pt idx="302">
                  <c:v>276.95001200000002</c:v>
                </c:pt>
                <c:pt idx="303">
                  <c:v>278.5</c:v>
                </c:pt>
                <c:pt idx="304">
                  <c:v>277.64999399999999</c:v>
                </c:pt>
                <c:pt idx="305">
                  <c:v>277.39999399999999</c:v>
                </c:pt>
                <c:pt idx="306">
                  <c:v>278.75</c:v>
                </c:pt>
                <c:pt idx="307">
                  <c:v>277.35000600000001</c:v>
                </c:pt>
                <c:pt idx="308">
                  <c:v>279</c:v>
                </c:pt>
                <c:pt idx="309">
                  <c:v>276.10000600000001</c:v>
                </c:pt>
                <c:pt idx="310">
                  <c:v>275.04998799999998</c:v>
                </c:pt>
                <c:pt idx="311">
                  <c:v>275.75</c:v>
                </c:pt>
                <c:pt idx="312">
                  <c:v>280.25</c:v>
                </c:pt>
                <c:pt idx="313">
                  <c:v>280.25</c:v>
                </c:pt>
                <c:pt idx="314">
                  <c:v>282.85000600000001</c:v>
                </c:pt>
                <c:pt idx="315">
                  <c:v>276</c:v>
                </c:pt>
                <c:pt idx="316">
                  <c:v>279</c:v>
                </c:pt>
                <c:pt idx="317">
                  <c:v>275.89999399999999</c:v>
                </c:pt>
                <c:pt idx="318">
                  <c:v>274.70001200000002</c:v>
                </c:pt>
                <c:pt idx="319">
                  <c:v>272.70001200000002</c:v>
                </c:pt>
                <c:pt idx="320">
                  <c:v>272.70001200000002</c:v>
                </c:pt>
                <c:pt idx="321">
                  <c:v>271.29998799999998</c:v>
                </c:pt>
                <c:pt idx="322">
                  <c:v>275.20001200000002</c:v>
                </c:pt>
                <c:pt idx="323">
                  <c:v>270.60000600000001</c:v>
                </c:pt>
                <c:pt idx="324">
                  <c:v>265.20001200000002</c:v>
                </c:pt>
                <c:pt idx="325">
                  <c:v>266.29998799999998</c:v>
                </c:pt>
                <c:pt idx="326">
                  <c:v>270.29998799999998</c:v>
                </c:pt>
                <c:pt idx="327">
                  <c:v>266.5</c:v>
                </c:pt>
                <c:pt idx="328">
                  <c:v>265.10000600000001</c:v>
                </c:pt>
                <c:pt idx="329">
                  <c:v>265.60000600000001</c:v>
                </c:pt>
                <c:pt idx="330">
                  <c:v>268.60000600000001</c:v>
                </c:pt>
                <c:pt idx="331">
                  <c:v>270.20001200000002</c:v>
                </c:pt>
                <c:pt idx="332">
                  <c:v>273.60000600000001</c:v>
                </c:pt>
                <c:pt idx="333">
                  <c:v>272.29998799999998</c:v>
                </c:pt>
                <c:pt idx="334">
                  <c:v>272</c:v>
                </c:pt>
                <c:pt idx="335">
                  <c:v>276.70001200000002</c:v>
                </c:pt>
                <c:pt idx="336">
                  <c:v>271.70001200000002</c:v>
                </c:pt>
                <c:pt idx="337">
                  <c:v>271.70001200000002</c:v>
                </c:pt>
                <c:pt idx="338">
                  <c:v>271.39999399999999</c:v>
                </c:pt>
                <c:pt idx="339">
                  <c:v>275.5</c:v>
                </c:pt>
                <c:pt idx="340">
                  <c:v>277.20001200000002</c:v>
                </c:pt>
                <c:pt idx="341">
                  <c:v>275.89999399999999</c:v>
                </c:pt>
                <c:pt idx="342">
                  <c:v>274.10000600000001</c:v>
                </c:pt>
                <c:pt idx="343">
                  <c:v>281.20001200000002</c:v>
                </c:pt>
                <c:pt idx="344">
                  <c:v>286.70001200000002</c:v>
                </c:pt>
                <c:pt idx="345">
                  <c:v>278.29998799999998</c:v>
                </c:pt>
                <c:pt idx="346">
                  <c:v>266.10000600000001</c:v>
                </c:pt>
                <c:pt idx="347">
                  <c:v>255.10000600000001</c:v>
                </c:pt>
                <c:pt idx="348">
                  <c:v>260.29998799999998</c:v>
                </c:pt>
                <c:pt idx="349">
                  <c:v>261.89999399999999</c:v>
                </c:pt>
                <c:pt idx="350">
                  <c:v>258.29998799999998</c:v>
                </c:pt>
                <c:pt idx="351">
                  <c:v>255.300003</c:v>
                </c:pt>
                <c:pt idx="352">
                  <c:v>258</c:v>
                </c:pt>
                <c:pt idx="353">
                  <c:v>258.5</c:v>
                </c:pt>
                <c:pt idx="354">
                  <c:v>259.20001200000002</c:v>
                </c:pt>
                <c:pt idx="355">
                  <c:v>259</c:v>
                </c:pt>
                <c:pt idx="356">
                  <c:v>258.89999399999999</c:v>
                </c:pt>
                <c:pt idx="357">
                  <c:v>260.5</c:v>
                </c:pt>
                <c:pt idx="358">
                  <c:v>258</c:v>
                </c:pt>
                <c:pt idx="359">
                  <c:v>259.70001200000002</c:v>
                </c:pt>
                <c:pt idx="360">
                  <c:v>252.199997</c:v>
                </c:pt>
                <c:pt idx="361">
                  <c:v>250.10000600000001</c:v>
                </c:pt>
                <c:pt idx="362">
                  <c:v>246.10000600000001</c:v>
                </c:pt>
                <c:pt idx="363">
                  <c:v>246.699997</c:v>
                </c:pt>
                <c:pt idx="364">
                  <c:v>251.199997</c:v>
                </c:pt>
                <c:pt idx="365">
                  <c:v>249.699997</c:v>
                </c:pt>
                <c:pt idx="366">
                  <c:v>251.699997</c:v>
                </c:pt>
                <c:pt idx="367">
                  <c:v>251.89999399999999</c:v>
                </c:pt>
                <c:pt idx="368">
                  <c:v>249.800003</c:v>
                </c:pt>
                <c:pt idx="369">
                  <c:v>247.5</c:v>
                </c:pt>
                <c:pt idx="370">
                  <c:v>246.60000600000001</c:v>
                </c:pt>
                <c:pt idx="371">
                  <c:v>255.39999399999999</c:v>
                </c:pt>
                <c:pt idx="372">
                  <c:v>254.39999399999999</c:v>
                </c:pt>
                <c:pt idx="373">
                  <c:v>256.60000600000001</c:v>
                </c:pt>
                <c:pt idx="374">
                  <c:v>258.29998799999998</c:v>
                </c:pt>
                <c:pt idx="375">
                  <c:v>255.5</c:v>
                </c:pt>
                <c:pt idx="376">
                  <c:v>254.800003</c:v>
                </c:pt>
                <c:pt idx="377">
                  <c:v>257.5</c:v>
                </c:pt>
                <c:pt idx="378">
                  <c:v>255.5</c:v>
                </c:pt>
                <c:pt idx="379">
                  <c:v>257.79998799999998</c:v>
                </c:pt>
                <c:pt idx="380">
                  <c:v>257.10000600000001</c:v>
                </c:pt>
                <c:pt idx="381">
                  <c:v>261.79998799999998</c:v>
                </c:pt>
                <c:pt idx="382">
                  <c:v>259.89999399999999</c:v>
                </c:pt>
                <c:pt idx="383">
                  <c:v>259.79998799999998</c:v>
                </c:pt>
                <c:pt idx="384">
                  <c:v>256.79998799999998</c:v>
                </c:pt>
                <c:pt idx="385">
                  <c:v>256.60000600000001</c:v>
                </c:pt>
                <c:pt idx="386">
                  <c:v>258.89999399999999</c:v>
                </c:pt>
                <c:pt idx="387">
                  <c:v>260</c:v>
                </c:pt>
                <c:pt idx="388">
                  <c:v>262.29998799999998</c:v>
                </c:pt>
                <c:pt idx="389">
                  <c:v>259.79998799999998</c:v>
                </c:pt>
                <c:pt idx="390">
                  <c:v>261.10000600000001</c:v>
                </c:pt>
                <c:pt idx="391">
                  <c:v>259.39999399999999</c:v>
                </c:pt>
                <c:pt idx="392">
                  <c:v>264.79998799999998</c:v>
                </c:pt>
                <c:pt idx="393">
                  <c:v>258.70001200000002</c:v>
                </c:pt>
                <c:pt idx="394">
                  <c:v>261.10000600000001</c:v>
                </c:pt>
                <c:pt idx="395">
                  <c:v>260.70001200000002</c:v>
                </c:pt>
                <c:pt idx="396">
                  <c:v>262.60000600000001</c:v>
                </c:pt>
                <c:pt idx="397">
                  <c:v>264.70001200000002</c:v>
                </c:pt>
                <c:pt idx="398">
                  <c:v>265.70001200000002</c:v>
                </c:pt>
                <c:pt idx="399">
                  <c:v>264</c:v>
                </c:pt>
                <c:pt idx="400">
                  <c:v>263.5</c:v>
                </c:pt>
                <c:pt idx="401">
                  <c:v>262</c:v>
                </c:pt>
                <c:pt idx="402">
                  <c:v>262.10000600000001</c:v>
                </c:pt>
                <c:pt idx="403">
                  <c:v>263.70001200000002</c:v>
                </c:pt>
                <c:pt idx="404">
                  <c:v>267</c:v>
                </c:pt>
                <c:pt idx="405">
                  <c:v>265</c:v>
                </c:pt>
                <c:pt idx="406">
                  <c:v>263.39999399999999</c:v>
                </c:pt>
                <c:pt idx="407">
                  <c:v>266.20001200000002</c:v>
                </c:pt>
                <c:pt idx="408">
                  <c:v>267.89999399999999</c:v>
                </c:pt>
                <c:pt idx="409">
                  <c:v>268.89999399999999</c:v>
                </c:pt>
                <c:pt idx="410">
                  <c:v>270.70001200000002</c:v>
                </c:pt>
                <c:pt idx="411">
                  <c:v>270.89999399999999</c:v>
                </c:pt>
                <c:pt idx="412">
                  <c:v>270.39999399999999</c:v>
                </c:pt>
                <c:pt idx="413">
                  <c:v>265.89999399999999</c:v>
                </c:pt>
                <c:pt idx="414">
                  <c:v>259.39999399999999</c:v>
                </c:pt>
                <c:pt idx="415">
                  <c:v>256.5</c:v>
                </c:pt>
                <c:pt idx="416">
                  <c:v>252.699997</c:v>
                </c:pt>
                <c:pt idx="417">
                  <c:v>251</c:v>
                </c:pt>
                <c:pt idx="418">
                  <c:v>248.699997</c:v>
                </c:pt>
                <c:pt idx="419">
                  <c:v>244.199997</c:v>
                </c:pt>
                <c:pt idx="420">
                  <c:v>247.699997</c:v>
                </c:pt>
                <c:pt idx="421">
                  <c:v>249.60000600000001</c:v>
                </c:pt>
                <c:pt idx="422">
                  <c:v>255.89999399999999</c:v>
                </c:pt>
                <c:pt idx="423">
                  <c:v>249.300003</c:v>
                </c:pt>
                <c:pt idx="424">
                  <c:v>237.39999399999999</c:v>
                </c:pt>
                <c:pt idx="425">
                  <c:v>239.89999399999999</c:v>
                </c:pt>
                <c:pt idx="426">
                  <c:v>253.10000600000001</c:v>
                </c:pt>
                <c:pt idx="427">
                  <c:v>245.300003</c:v>
                </c:pt>
                <c:pt idx="428">
                  <c:v>237.300003</c:v>
                </c:pt>
                <c:pt idx="429">
                  <c:v>232</c:v>
                </c:pt>
                <c:pt idx="430">
                  <c:v>231.5</c:v>
                </c:pt>
                <c:pt idx="431">
                  <c:v>224.10000600000001</c:v>
                </c:pt>
                <c:pt idx="432">
                  <c:v>225.800003</c:v>
                </c:pt>
                <c:pt idx="433">
                  <c:v>227</c:v>
                </c:pt>
                <c:pt idx="434">
                  <c:v>220.199997</c:v>
                </c:pt>
                <c:pt idx="435">
                  <c:v>217.60000600000001</c:v>
                </c:pt>
                <c:pt idx="436">
                  <c:v>216.10000600000001</c:v>
                </c:pt>
                <c:pt idx="437">
                  <c:v>211.5</c:v>
                </c:pt>
                <c:pt idx="438">
                  <c:v>200.300003</c:v>
                </c:pt>
                <c:pt idx="439">
                  <c:v>206.800003</c:v>
                </c:pt>
                <c:pt idx="440">
                  <c:v>208.89999399999999</c:v>
                </c:pt>
                <c:pt idx="441">
                  <c:v>210</c:v>
                </c:pt>
                <c:pt idx="442">
                  <c:v>201.300003</c:v>
                </c:pt>
                <c:pt idx="443">
                  <c:v>199.60000600000001</c:v>
                </c:pt>
                <c:pt idx="444">
                  <c:v>200.699997</c:v>
                </c:pt>
                <c:pt idx="445">
                  <c:v>206.10000600000001</c:v>
                </c:pt>
                <c:pt idx="446">
                  <c:v>207</c:v>
                </c:pt>
                <c:pt idx="447">
                  <c:v>199.14999399999999</c:v>
                </c:pt>
                <c:pt idx="448">
                  <c:v>200.89999399999999</c:v>
                </c:pt>
                <c:pt idx="449">
                  <c:v>202.10000600000001</c:v>
                </c:pt>
                <c:pt idx="450">
                  <c:v>205.699997</c:v>
                </c:pt>
                <c:pt idx="451">
                  <c:v>204.60000600000001</c:v>
                </c:pt>
                <c:pt idx="452">
                  <c:v>205</c:v>
                </c:pt>
                <c:pt idx="453">
                  <c:v>207.39999399999999</c:v>
                </c:pt>
                <c:pt idx="454">
                  <c:v>209.199997</c:v>
                </c:pt>
                <c:pt idx="455">
                  <c:v>210.800003</c:v>
                </c:pt>
                <c:pt idx="456">
                  <c:v>211</c:v>
                </c:pt>
                <c:pt idx="457">
                  <c:v>212.199997</c:v>
                </c:pt>
                <c:pt idx="458">
                  <c:v>212.800003</c:v>
                </c:pt>
                <c:pt idx="459">
                  <c:v>212.699997</c:v>
                </c:pt>
                <c:pt idx="460">
                  <c:v>215.10000600000001</c:v>
                </c:pt>
                <c:pt idx="461">
                  <c:v>217.800003</c:v>
                </c:pt>
                <c:pt idx="462">
                  <c:v>216.800003</c:v>
                </c:pt>
                <c:pt idx="463">
                  <c:v>223</c:v>
                </c:pt>
                <c:pt idx="464">
                  <c:v>223.199997</c:v>
                </c:pt>
                <c:pt idx="465">
                  <c:v>227.699997</c:v>
                </c:pt>
                <c:pt idx="466">
                  <c:v>230.300003</c:v>
                </c:pt>
                <c:pt idx="467">
                  <c:v>228.300003</c:v>
                </c:pt>
                <c:pt idx="468">
                  <c:v>227.89999399999999</c:v>
                </c:pt>
                <c:pt idx="469">
                  <c:v>228.199997</c:v>
                </c:pt>
                <c:pt idx="470">
                  <c:v>230.39999399999999</c:v>
                </c:pt>
                <c:pt idx="471">
                  <c:v>227.39999399999999</c:v>
                </c:pt>
                <c:pt idx="472">
                  <c:v>225.89999399999999</c:v>
                </c:pt>
                <c:pt idx="473">
                  <c:v>226.5</c:v>
                </c:pt>
                <c:pt idx="474">
                  <c:v>231.300003</c:v>
                </c:pt>
                <c:pt idx="475">
                  <c:v>232</c:v>
                </c:pt>
                <c:pt idx="476">
                  <c:v>235</c:v>
                </c:pt>
                <c:pt idx="477">
                  <c:v>236.10000600000001</c:v>
                </c:pt>
                <c:pt idx="478">
                  <c:v>237.60000600000001</c:v>
                </c:pt>
                <c:pt idx="479">
                  <c:v>235</c:v>
                </c:pt>
                <c:pt idx="480">
                  <c:v>232.60000600000001</c:v>
                </c:pt>
                <c:pt idx="481">
                  <c:v>233</c:v>
                </c:pt>
                <c:pt idx="482">
                  <c:v>227.5</c:v>
                </c:pt>
                <c:pt idx="483">
                  <c:v>228.699997</c:v>
                </c:pt>
                <c:pt idx="484">
                  <c:v>228.5</c:v>
                </c:pt>
                <c:pt idx="485">
                  <c:v>230.10000600000001</c:v>
                </c:pt>
                <c:pt idx="486">
                  <c:v>229</c:v>
                </c:pt>
                <c:pt idx="487">
                  <c:v>228.300003</c:v>
                </c:pt>
                <c:pt idx="488">
                  <c:v>230.89999399999999</c:v>
                </c:pt>
                <c:pt idx="489">
                  <c:v>227.89999399999999</c:v>
                </c:pt>
                <c:pt idx="490">
                  <c:v>226.800003</c:v>
                </c:pt>
                <c:pt idx="491">
                  <c:v>226.5</c:v>
                </c:pt>
                <c:pt idx="492">
                  <c:v>225.699997</c:v>
                </c:pt>
                <c:pt idx="493">
                  <c:v>223.5</c:v>
                </c:pt>
                <c:pt idx="494">
                  <c:v>222.300003</c:v>
                </c:pt>
                <c:pt idx="495">
                  <c:v>223.699997</c:v>
                </c:pt>
                <c:pt idx="496">
                  <c:v>224.39999399999999</c:v>
                </c:pt>
                <c:pt idx="497">
                  <c:v>226.89999399999999</c:v>
                </c:pt>
                <c:pt idx="498">
                  <c:v>226.10000600000001</c:v>
                </c:pt>
                <c:pt idx="499">
                  <c:v>226.699997</c:v>
                </c:pt>
                <c:pt idx="500">
                  <c:v>223.5</c:v>
                </c:pt>
                <c:pt idx="501">
                  <c:v>224.300003</c:v>
                </c:pt>
                <c:pt idx="502">
                  <c:v>224.199997</c:v>
                </c:pt>
                <c:pt idx="503">
                  <c:v>229</c:v>
                </c:pt>
                <c:pt idx="504">
                  <c:v>235</c:v>
                </c:pt>
                <c:pt idx="505">
                  <c:v>238.5</c:v>
                </c:pt>
                <c:pt idx="506">
                  <c:v>241.39999399999999</c:v>
                </c:pt>
                <c:pt idx="507">
                  <c:v>243.199997</c:v>
                </c:pt>
                <c:pt idx="508">
                  <c:v>242.10000600000001</c:v>
                </c:pt>
                <c:pt idx="509">
                  <c:v>243.699997</c:v>
                </c:pt>
                <c:pt idx="510">
                  <c:v>246</c:v>
                </c:pt>
                <c:pt idx="511">
                  <c:v>245.60000600000001</c:v>
                </c:pt>
                <c:pt idx="512">
                  <c:v>247.5</c:v>
                </c:pt>
                <c:pt idx="513">
                  <c:v>247.800003</c:v>
                </c:pt>
                <c:pt idx="514">
                  <c:v>247.800003</c:v>
                </c:pt>
                <c:pt idx="515">
                  <c:v>248.199997</c:v>
                </c:pt>
                <c:pt idx="516">
                  <c:v>247.89999399999999</c:v>
                </c:pt>
                <c:pt idx="517">
                  <c:v>249.800003</c:v>
                </c:pt>
                <c:pt idx="518">
                  <c:v>243.89999399999999</c:v>
                </c:pt>
                <c:pt idx="519">
                  <c:v>244.60000600000001</c:v>
                </c:pt>
                <c:pt idx="520">
                  <c:v>245.60000600000001</c:v>
                </c:pt>
                <c:pt idx="521">
                  <c:v>246.89999399999999</c:v>
                </c:pt>
                <c:pt idx="522">
                  <c:v>247.60000600000001</c:v>
                </c:pt>
                <c:pt idx="523">
                  <c:v>245.89999399999999</c:v>
                </c:pt>
                <c:pt idx="524">
                  <c:v>247.5</c:v>
                </c:pt>
                <c:pt idx="525">
                  <c:v>248.300003</c:v>
                </c:pt>
                <c:pt idx="526">
                  <c:v>246.39999399999999</c:v>
                </c:pt>
                <c:pt idx="527">
                  <c:v>246.5</c:v>
                </c:pt>
                <c:pt idx="528">
                  <c:v>246.699997</c:v>
                </c:pt>
                <c:pt idx="529">
                  <c:v>244.300003</c:v>
                </c:pt>
                <c:pt idx="530">
                  <c:v>244.39999399999999</c:v>
                </c:pt>
                <c:pt idx="531">
                  <c:v>243</c:v>
                </c:pt>
                <c:pt idx="532">
                  <c:v>242.89999399999999</c:v>
                </c:pt>
                <c:pt idx="533">
                  <c:v>245.800003</c:v>
                </c:pt>
                <c:pt idx="534">
                  <c:v>250</c:v>
                </c:pt>
                <c:pt idx="535">
                  <c:v>250.10000600000001</c:v>
                </c:pt>
                <c:pt idx="536">
                  <c:v>250.89999399999999</c:v>
                </c:pt>
                <c:pt idx="537">
                  <c:v>251.199997</c:v>
                </c:pt>
                <c:pt idx="538">
                  <c:v>249.800003</c:v>
                </c:pt>
                <c:pt idx="539">
                  <c:v>249.199997</c:v>
                </c:pt>
                <c:pt idx="540">
                  <c:v>249</c:v>
                </c:pt>
                <c:pt idx="541">
                  <c:v>246.89999399999999</c:v>
                </c:pt>
                <c:pt idx="542">
                  <c:v>254.199997</c:v>
                </c:pt>
                <c:pt idx="543">
                  <c:v>255</c:v>
                </c:pt>
                <c:pt idx="544">
                  <c:v>251.5</c:v>
                </c:pt>
                <c:pt idx="545">
                  <c:v>254.10000600000001</c:v>
                </c:pt>
                <c:pt idx="546">
                  <c:v>256.29998799999998</c:v>
                </c:pt>
                <c:pt idx="547">
                  <c:v>259.89999399999999</c:v>
                </c:pt>
                <c:pt idx="548">
                  <c:v>259.10000600000001</c:v>
                </c:pt>
                <c:pt idx="549">
                  <c:v>260.5</c:v>
                </c:pt>
                <c:pt idx="550">
                  <c:v>262.79998799999998</c:v>
                </c:pt>
                <c:pt idx="551">
                  <c:v>259.60000600000001</c:v>
                </c:pt>
                <c:pt idx="552">
                  <c:v>255</c:v>
                </c:pt>
                <c:pt idx="553">
                  <c:v>254.800003</c:v>
                </c:pt>
                <c:pt idx="554">
                  <c:v>251.89999399999999</c:v>
                </c:pt>
                <c:pt idx="555">
                  <c:v>252</c:v>
                </c:pt>
                <c:pt idx="556">
                  <c:v>246.89999399999999</c:v>
                </c:pt>
                <c:pt idx="557">
                  <c:v>249.699997</c:v>
                </c:pt>
                <c:pt idx="558">
                  <c:v>256.79998799999998</c:v>
                </c:pt>
                <c:pt idx="559">
                  <c:v>259</c:v>
                </c:pt>
                <c:pt idx="560">
                  <c:v>253.800003</c:v>
                </c:pt>
                <c:pt idx="561">
                  <c:v>250.800003</c:v>
                </c:pt>
                <c:pt idx="562">
                  <c:v>251.39999399999999</c:v>
                </c:pt>
                <c:pt idx="563">
                  <c:v>254.89999399999999</c:v>
                </c:pt>
                <c:pt idx="564">
                  <c:v>262.5</c:v>
                </c:pt>
                <c:pt idx="565">
                  <c:v>264.89999399999999</c:v>
                </c:pt>
                <c:pt idx="566">
                  <c:v>265.70001200000002</c:v>
                </c:pt>
                <c:pt idx="567">
                  <c:v>264.10000600000001</c:v>
                </c:pt>
                <c:pt idx="568">
                  <c:v>264.60000600000001</c:v>
                </c:pt>
                <c:pt idx="569">
                  <c:v>263.89999399999999</c:v>
                </c:pt>
                <c:pt idx="570">
                  <c:v>264.10000600000001</c:v>
                </c:pt>
                <c:pt idx="571">
                  <c:v>267.70001200000002</c:v>
                </c:pt>
                <c:pt idx="572">
                  <c:v>267.39999399999999</c:v>
                </c:pt>
                <c:pt idx="573">
                  <c:v>269</c:v>
                </c:pt>
                <c:pt idx="574">
                  <c:v>268.20001200000002</c:v>
                </c:pt>
                <c:pt idx="575">
                  <c:v>272.10000600000001</c:v>
                </c:pt>
                <c:pt idx="576">
                  <c:v>273.39999399999999</c:v>
                </c:pt>
                <c:pt idx="577">
                  <c:v>275.89999399999999</c:v>
                </c:pt>
                <c:pt idx="578">
                  <c:v>274.60000600000001</c:v>
                </c:pt>
                <c:pt idx="579">
                  <c:v>278.89999399999999</c:v>
                </c:pt>
                <c:pt idx="580">
                  <c:v>278.10000600000001</c:v>
                </c:pt>
                <c:pt idx="581">
                  <c:v>278.29998799999998</c:v>
                </c:pt>
                <c:pt idx="582">
                  <c:v>279.60000600000001</c:v>
                </c:pt>
                <c:pt idx="583">
                  <c:v>278.70001200000002</c:v>
                </c:pt>
                <c:pt idx="584">
                  <c:v>281.10000600000001</c:v>
                </c:pt>
                <c:pt idx="585">
                  <c:v>280.79998799999998</c:v>
                </c:pt>
                <c:pt idx="586">
                  <c:v>280</c:v>
                </c:pt>
                <c:pt idx="587">
                  <c:v>280.5</c:v>
                </c:pt>
                <c:pt idx="588">
                  <c:v>283</c:v>
                </c:pt>
                <c:pt idx="589">
                  <c:v>284.60000600000001</c:v>
                </c:pt>
                <c:pt idx="590">
                  <c:v>277.89999399999999</c:v>
                </c:pt>
                <c:pt idx="591">
                  <c:v>273.60000600000001</c:v>
                </c:pt>
                <c:pt idx="592">
                  <c:v>275.70001200000002</c:v>
                </c:pt>
                <c:pt idx="593">
                  <c:v>273.20001200000002</c:v>
                </c:pt>
                <c:pt idx="594">
                  <c:v>270.89999399999999</c:v>
                </c:pt>
                <c:pt idx="595">
                  <c:v>269.29998799999998</c:v>
                </c:pt>
                <c:pt idx="596">
                  <c:v>268.39999399999999</c:v>
                </c:pt>
                <c:pt idx="597">
                  <c:v>266.70001200000002</c:v>
                </c:pt>
                <c:pt idx="598">
                  <c:v>267.70001200000002</c:v>
                </c:pt>
                <c:pt idx="599">
                  <c:v>268.10000600000001</c:v>
                </c:pt>
                <c:pt idx="600">
                  <c:v>265.70001200000002</c:v>
                </c:pt>
                <c:pt idx="601">
                  <c:v>265</c:v>
                </c:pt>
                <c:pt idx="602">
                  <c:v>263.79998799999998</c:v>
                </c:pt>
                <c:pt idx="603">
                  <c:v>262.20001200000002</c:v>
                </c:pt>
                <c:pt idx="604">
                  <c:v>260.79998799999998</c:v>
                </c:pt>
                <c:pt idx="605">
                  <c:v>260.89999399999999</c:v>
                </c:pt>
                <c:pt idx="606">
                  <c:v>262.39999399999999</c:v>
                </c:pt>
                <c:pt idx="607">
                  <c:v>263.10000600000001</c:v>
                </c:pt>
                <c:pt idx="608">
                  <c:v>263.10000600000001</c:v>
                </c:pt>
                <c:pt idx="609">
                  <c:v>263.10000600000001</c:v>
                </c:pt>
                <c:pt idx="610">
                  <c:v>262</c:v>
                </c:pt>
                <c:pt idx="611">
                  <c:v>261.89999399999999</c:v>
                </c:pt>
                <c:pt idx="612">
                  <c:v>263.20001200000002</c:v>
                </c:pt>
                <c:pt idx="613">
                  <c:v>262.29998799999998</c:v>
                </c:pt>
                <c:pt idx="614">
                  <c:v>264</c:v>
                </c:pt>
                <c:pt idx="615">
                  <c:v>264.5</c:v>
                </c:pt>
                <c:pt idx="616">
                  <c:v>262.89999399999999</c:v>
                </c:pt>
                <c:pt idx="617">
                  <c:v>258.79998799999998</c:v>
                </c:pt>
                <c:pt idx="618">
                  <c:v>258.70001200000002</c:v>
                </c:pt>
                <c:pt idx="619">
                  <c:v>258.60000600000001</c:v>
                </c:pt>
                <c:pt idx="620">
                  <c:v>248.89999399999999</c:v>
                </c:pt>
                <c:pt idx="621">
                  <c:v>248.800003</c:v>
                </c:pt>
                <c:pt idx="622">
                  <c:v>251.800003</c:v>
                </c:pt>
                <c:pt idx="623">
                  <c:v>252.60000600000001</c:v>
                </c:pt>
                <c:pt idx="624">
                  <c:v>255.89999399999999</c:v>
                </c:pt>
                <c:pt idx="625">
                  <c:v>246.89999399999999</c:v>
                </c:pt>
                <c:pt idx="626">
                  <c:v>248.39999399999999</c:v>
                </c:pt>
                <c:pt idx="627">
                  <c:v>252</c:v>
                </c:pt>
                <c:pt idx="628">
                  <c:v>247.800003</c:v>
                </c:pt>
                <c:pt idx="629">
                  <c:v>248.800003</c:v>
                </c:pt>
                <c:pt idx="630">
                  <c:v>249.300003</c:v>
                </c:pt>
                <c:pt idx="631">
                  <c:v>246.39999399999999</c:v>
                </c:pt>
                <c:pt idx="632">
                  <c:v>246.39999399999999</c:v>
                </c:pt>
                <c:pt idx="633">
                  <c:v>245.39999399999999</c:v>
                </c:pt>
                <c:pt idx="634">
                  <c:v>250.39999399999999</c:v>
                </c:pt>
                <c:pt idx="635">
                  <c:v>249.199997</c:v>
                </c:pt>
                <c:pt idx="636">
                  <c:v>250</c:v>
                </c:pt>
                <c:pt idx="637">
                  <c:v>248.89999399999999</c:v>
                </c:pt>
                <c:pt idx="638">
                  <c:v>251.199997</c:v>
                </c:pt>
                <c:pt idx="639">
                  <c:v>257.10000600000001</c:v>
                </c:pt>
                <c:pt idx="640">
                  <c:v>259.89999399999999</c:v>
                </c:pt>
                <c:pt idx="641">
                  <c:v>260.20001200000002</c:v>
                </c:pt>
                <c:pt idx="642">
                  <c:v>261.39999399999999</c:v>
                </c:pt>
                <c:pt idx="643">
                  <c:v>260</c:v>
                </c:pt>
                <c:pt idx="644">
                  <c:v>263.29998799999998</c:v>
                </c:pt>
                <c:pt idx="645">
                  <c:v>260.70001200000002</c:v>
                </c:pt>
                <c:pt idx="646">
                  <c:v>261.39999399999999</c:v>
                </c:pt>
                <c:pt idx="647">
                  <c:v>258</c:v>
                </c:pt>
                <c:pt idx="648">
                  <c:v>258.79998799999998</c:v>
                </c:pt>
                <c:pt idx="649">
                  <c:v>255</c:v>
                </c:pt>
                <c:pt idx="650">
                  <c:v>251.39999399999999</c:v>
                </c:pt>
                <c:pt idx="651">
                  <c:v>250.5</c:v>
                </c:pt>
                <c:pt idx="652">
                  <c:v>251.800003</c:v>
                </c:pt>
                <c:pt idx="653">
                  <c:v>252</c:v>
                </c:pt>
                <c:pt idx="654">
                  <c:v>251.60000600000001</c:v>
                </c:pt>
                <c:pt idx="655">
                  <c:v>254.800003</c:v>
                </c:pt>
                <c:pt idx="656">
                  <c:v>251.199997</c:v>
                </c:pt>
                <c:pt idx="657">
                  <c:v>250.39999399999999</c:v>
                </c:pt>
                <c:pt idx="658">
                  <c:v>248</c:v>
                </c:pt>
                <c:pt idx="659">
                  <c:v>249.800003</c:v>
                </c:pt>
                <c:pt idx="660">
                  <c:v>246.5</c:v>
                </c:pt>
                <c:pt idx="661">
                  <c:v>249.699997</c:v>
                </c:pt>
                <c:pt idx="662">
                  <c:v>252</c:v>
                </c:pt>
                <c:pt idx="663">
                  <c:v>250.800003</c:v>
                </c:pt>
                <c:pt idx="664">
                  <c:v>253.300003</c:v>
                </c:pt>
                <c:pt idx="665">
                  <c:v>255.199997</c:v>
                </c:pt>
                <c:pt idx="666">
                  <c:v>260.10000600000001</c:v>
                </c:pt>
                <c:pt idx="667">
                  <c:v>263.60000600000001</c:v>
                </c:pt>
                <c:pt idx="668">
                  <c:v>264.20001200000002</c:v>
                </c:pt>
                <c:pt idx="669">
                  <c:v>265.70001200000002</c:v>
                </c:pt>
                <c:pt idx="670">
                  <c:v>264.70001200000002</c:v>
                </c:pt>
                <c:pt idx="671">
                  <c:v>263.79998799999998</c:v>
                </c:pt>
                <c:pt idx="672">
                  <c:v>256.29998799999998</c:v>
                </c:pt>
                <c:pt idx="673">
                  <c:v>257</c:v>
                </c:pt>
                <c:pt idx="674">
                  <c:v>255.5</c:v>
                </c:pt>
                <c:pt idx="675">
                  <c:v>258.60000600000001</c:v>
                </c:pt>
                <c:pt idx="676">
                  <c:v>259.70001200000002</c:v>
                </c:pt>
                <c:pt idx="677">
                  <c:v>262.5</c:v>
                </c:pt>
                <c:pt idx="678">
                  <c:v>263.70001200000002</c:v>
                </c:pt>
                <c:pt idx="679">
                  <c:v>266.89999399999999</c:v>
                </c:pt>
                <c:pt idx="680">
                  <c:v>270.70001200000002</c:v>
                </c:pt>
                <c:pt idx="681">
                  <c:v>271.5</c:v>
                </c:pt>
                <c:pt idx="682">
                  <c:v>273.10000600000001</c:v>
                </c:pt>
                <c:pt idx="683">
                  <c:v>270.5</c:v>
                </c:pt>
                <c:pt idx="684">
                  <c:v>269.5</c:v>
                </c:pt>
                <c:pt idx="685">
                  <c:v>270.89999399999999</c:v>
                </c:pt>
                <c:pt idx="686">
                  <c:v>268.79998799999998</c:v>
                </c:pt>
                <c:pt idx="687">
                  <c:v>270.10000600000001</c:v>
                </c:pt>
                <c:pt idx="688">
                  <c:v>265.29998799999998</c:v>
                </c:pt>
                <c:pt idx="689">
                  <c:v>264.60000600000001</c:v>
                </c:pt>
                <c:pt idx="690">
                  <c:v>264.20001200000002</c:v>
                </c:pt>
                <c:pt idx="691">
                  <c:v>261.79998799999998</c:v>
                </c:pt>
                <c:pt idx="692">
                  <c:v>259.60000600000001</c:v>
                </c:pt>
                <c:pt idx="693">
                  <c:v>270.70001200000002</c:v>
                </c:pt>
                <c:pt idx="694">
                  <c:v>280.39999399999999</c:v>
                </c:pt>
                <c:pt idx="695">
                  <c:v>278.39999399999999</c:v>
                </c:pt>
                <c:pt idx="696">
                  <c:v>274.39999399999999</c:v>
                </c:pt>
                <c:pt idx="697">
                  <c:v>280.39999399999999</c:v>
                </c:pt>
                <c:pt idx="698">
                  <c:v>281.10000600000001</c:v>
                </c:pt>
                <c:pt idx="699">
                  <c:v>279.20001200000002</c:v>
                </c:pt>
                <c:pt idx="700">
                  <c:v>275.60000600000001</c:v>
                </c:pt>
                <c:pt idx="701">
                  <c:v>274.29998799999998</c:v>
                </c:pt>
                <c:pt idx="702">
                  <c:v>276.10000600000001</c:v>
                </c:pt>
                <c:pt idx="703">
                  <c:v>275.29998799999998</c:v>
                </c:pt>
                <c:pt idx="704">
                  <c:v>273.89999399999999</c:v>
                </c:pt>
                <c:pt idx="705">
                  <c:v>272.70001200000002</c:v>
                </c:pt>
                <c:pt idx="706">
                  <c:v>272</c:v>
                </c:pt>
                <c:pt idx="707">
                  <c:v>272.60000600000001</c:v>
                </c:pt>
                <c:pt idx="708">
                  <c:v>272.29998799999998</c:v>
                </c:pt>
                <c:pt idx="709">
                  <c:v>273.10000600000001</c:v>
                </c:pt>
                <c:pt idx="710">
                  <c:v>272.39999399999999</c:v>
                </c:pt>
                <c:pt idx="711">
                  <c:v>270</c:v>
                </c:pt>
                <c:pt idx="712">
                  <c:v>269.70001200000002</c:v>
                </c:pt>
                <c:pt idx="713">
                  <c:v>271</c:v>
                </c:pt>
                <c:pt idx="714">
                  <c:v>274</c:v>
                </c:pt>
                <c:pt idx="715">
                  <c:v>275.79998799999998</c:v>
                </c:pt>
                <c:pt idx="716">
                  <c:v>275.89999399999999</c:v>
                </c:pt>
                <c:pt idx="717">
                  <c:v>277</c:v>
                </c:pt>
                <c:pt idx="718">
                  <c:v>278</c:v>
                </c:pt>
                <c:pt idx="719">
                  <c:v>279.29998799999998</c:v>
                </c:pt>
                <c:pt idx="720">
                  <c:v>277.70001200000002</c:v>
                </c:pt>
                <c:pt idx="721">
                  <c:v>281.5</c:v>
                </c:pt>
                <c:pt idx="722">
                  <c:v>278.60000600000001</c:v>
                </c:pt>
                <c:pt idx="723">
                  <c:v>273.5</c:v>
                </c:pt>
                <c:pt idx="724">
                  <c:v>275.29998799999998</c:v>
                </c:pt>
                <c:pt idx="725">
                  <c:v>276</c:v>
                </c:pt>
                <c:pt idx="726">
                  <c:v>274.70001200000002</c:v>
                </c:pt>
                <c:pt idx="727">
                  <c:v>276.5</c:v>
                </c:pt>
                <c:pt idx="728">
                  <c:v>279.79998799999998</c:v>
                </c:pt>
                <c:pt idx="729">
                  <c:v>280</c:v>
                </c:pt>
                <c:pt idx="730">
                  <c:v>283.79998799999998</c:v>
                </c:pt>
                <c:pt idx="731">
                  <c:v>284.60000600000001</c:v>
                </c:pt>
                <c:pt idx="732">
                  <c:v>283.79998799999998</c:v>
                </c:pt>
                <c:pt idx="733">
                  <c:v>284.39999399999999</c:v>
                </c:pt>
                <c:pt idx="734">
                  <c:v>285.79998799999998</c:v>
                </c:pt>
                <c:pt idx="735">
                  <c:v>279.60000600000001</c:v>
                </c:pt>
                <c:pt idx="736">
                  <c:v>281.20001200000002</c:v>
                </c:pt>
                <c:pt idx="737">
                  <c:v>284.10000600000001</c:v>
                </c:pt>
                <c:pt idx="738">
                  <c:v>286.70001200000002</c:v>
                </c:pt>
                <c:pt idx="739">
                  <c:v>288.5</c:v>
                </c:pt>
                <c:pt idx="740">
                  <c:v>287.89999399999999</c:v>
                </c:pt>
                <c:pt idx="741">
                  <c:v>290.5</c:v>
                </c:pt>
                <c:pt idx="742">
                  <c:v>289.29998799999998</c:v>
                </c:pt>
                <c:pt idx="743">
                  <c:v>289</c:v>
                </c:pt>
                <c:pt idx="744">
                  <c:v>288.10000600000001</c:v>
                </c:pt>
                <c:pt idx="745">
                  <c:v>282.70001200000002</c:v>
                </c:pt>
                <c:pt idx="746">
                  <c:v>283.5</c:v>
                </c:pt>
                <c:pt idx="747">
                  <c:v>286.10000600000001</c:v>
                </c:pt>
                <c:pt idx="748">
                  <c:v>288.60000600000001</c:v>
                </c:pt>
                <c:pt idx="749">
                  <c:v>287.29998799999998</c:v>
                </c:pt>
                <c:pt idx="750">
                  <c:v>286.70001200000002</c:v>
                </c:pt>
                <c:pt idx="751">
                  <c:v>289.20001200000002</c:v>
                </c:pt>
                <c:pt idx="752">
                  <c:v>289</c:v>
                </c:pt>
                <c:pt idx="753">
                  <c:v>290.5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1-4B0F-8F95-5D9891B9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105951"/>
        <c:axId val="1350132351"/>
      </c:lineChart>
      <c:catAx>
        <c:axId val="13501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32351"/>
        <c:crosses val="autoZero"/>
        <c:auto val="1"/>
        <c:lblAlgn val="ctr"/>
        <c:lblOffset val="100"/>
        <c:noMultiLvlLbl val="0"/>
      </c:catAx>
      <c:valAx>
        <c:axId val="13501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0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'REL.L'!$D$1</c:f>
              <c:strCache>
                <c:ptCount val="1"/>
                <c:pt idx="0">
                  <c:v>REL Cont 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'REL.L'!$A:$A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'REL.L'!$D$2:$D$755</c:f>
              <c:numCache>
                <c:formatCode>0.0000</c:formatCode>
                <c:ptCount val="754"/>
                <c:pt idx="1">
                  <c:v>-1.1491234519461132E-2</c:v>
                </c:pt>
                <c:pt idx="2">
                  <c:v>4.5193274092257943E-2</c:v>
                </c:pt>
                <c:pt idx="3">
                  <c:v>-1.8047198946706526E-2</c:v>
                </c:pt>
                <c:pt idx="4">
                  <c:v>1.0655401826827622E-2</c:v>
                </c:pt>
                <c:pt idx="5">
                  <c:v>-1.0119926579762307E-2</c:v>
                </c:pt>
                <c:pt idx="6">
                  <c:v>-2.3014417693096381E-2</c:v>
                </c:pt>
                <c:pt idx="7">
                  <c:v>-5.7684543967404201E-3</c:v>
                </c:pt>
                <c:pt idx="8">
                  <c:v>7.4104908904847507E-3</c:v>
                </c:pt>
                <c:pt idx="9">
                  <c:v>-1.6420364937442986E-3</c:v>
                </c:pt>
                <c:pt idx="10">
                  <c:v>-6.3195704206096001E-3</c:v>
                </c:pt>
                <c:pt idx="11">
                  <c:v>4.9491440035812117E-3</c:v>
                </c:pt>
                <c:pt idx="12">
                  <c:v>4.3787699958476173E-3</c:v>
                </c:pt>
                <c:pt idx="13">
                  <c:v>-6.3005276222961966E-3</c:v>
                </c:pt>
                <c:pt idx="14">
                  <c:v>2.7109277364953846E-2</c:v>
                </c:pt>
                <c:pt idx="15">
                  <c:v>-1.3381508754457432E-3</c:v>
                </c:pt>
                <c:pt idx="16">
                  <c:v>2.407383802761098E-3</c:v>
                </c:pt>
                <c:pt idx="17">
                  <c:v>-7.7779659917778634E-3</c:v>
                </c:pt>
                <c:pt idx="18">
                  <c:v>-2.6928773557106971E-4</c:v>
                </c:pt>
                <c:pt idx="19">
                  <c:v>-2.398588688830491E-2</c:v>
                </c:pt>
                <c:pt idx="20">
                  <c:v>1.7772169745797668E-2</c:v>
                </c:pt>
                <c:pt idx="21">
                  <c:v>1.051364314424787E-2</c:v>
                </c:pt>
                <c:pt idx="22">
                  <c:v>-8.3479682317506229E-3</c:v>
                </c:pt>
                <c:pt idx="23">
                  <c:v>4.8556879866589525E-3</c:v>
                </c:pt>
                <c:pt idx="24">
                  <c:v>-1.8742909125048963E-2</c:v>
                </c:pt>
                <c:pt idx="25">
                  <c:v>3.2849742105265519E-3</c:v>
                </c:pt>
                <c:pt idx="26">
                  <c:v>-1.764589486405976E-2</c:v>
                </c:pt>
                <c:pt idx="27">
                  <c:v>-1.3723783520993911E-2</c:v>
                </c:pt>
                <c:pt idx="28">
                  <c:v>2.8906959942383955E-2</c:v>
                </c:pt>
                <c:pt idx="29">
                  <c:v>2.2485032338046551E-2</c:v>
                </c:pt>
                <c:pt idx="30">
                  <c:v>2.4080279194510254E-3</c:v>
                </c:pt>
                <c:pt idx="31">
                  <c:v>-3.4801266552141347E-3</c:v>
                </c:pt>
                <c:pt idx="32">
                  <c:v>-1.86769537834089E-2</c:v>
                </c:pt>
                <c:pt idx="33">
                  <c:v>-1.2094704883344853E-2</c:v>
                </c:pt>
                <c:pt idx="34">
                  <c:v>-2.6623402357014582E-2</c:v>
                </c:pt>
                <c:pt idx="35">
                  <c:v>-1.2287624240824217E-2</c:v>
                </c:pt>
                <c:pt idx="36">
                  <c:v>-4.6109591780737549E-3</c:v>
                </c:pt>
                <c:pt idx="37">
                  <c:v>-1.0161213861545719E-2</c:v>
                </c:pt>
                <c:pt idx="38">
                  <c:v>5.2386615731502204E-3</c:v>
                </c:pt>
                <c:pt idx="39">
                  <c:v>-1.7569998101383606E-2</c:v>
                </c:pt>
                <c:pt idx="40">
                  <c:v>7.0650867915276914E-3</c:v>
                </c:pt>
                <c:pt idx="41">
                  <c:v>0</c:v>
                </c:pt>
                <c:pt idx="42">
                  <c:v>4.682478558422575E-3</c:v>
                </c:pt>
                <c:pt idx="43">
                  <c:v>3.4975261535081883E-3</c:v>
                </c:pt>
                <c:pt idx="44">
                  <c:v>-1.1706308689249928E-2</c:v>
                </c:pt>
                <c:pt idx="45">
                  <c:v>3.5263039773192431E-3</c:v>
                </c:pt>
                <c:pt idx="46">
                  <c:v>1.1085294378962236E-2</c:v>
                </c:pt>
                <c:pt idx="47">
                  <c:v>1.1597565811379963E-3</c:v>
                </c:pt>
                <c:pt idx="48">
                  <c:v>3.7599465843223645E-3</c:v>
                </c:pt>
                <c:pt idx="49">
                  <c:v>-5.5000862345668221E-3</c:v>
                </c:pt>
                <c:pt idx="50">
                  <c:v>6.9424635219908649E-3</c:v>
                </c:pt>
                <c:pt idx="51">
                  <c:v>3.7404733583847028E-3</c:v>
                </c:pt>
                <c:pt idx="52">
                  <c:v>1.4257441395716332E-2</c:v>
                </c:pt>
                <c:pt idx="53">
                  <c:v>6.772034909944465E-3</c:v>
                </c:pt>
                <c:pt idx="54">
                  <c:v>3.6491268563652065E-3</c:v>
                </c:pt>
                <c:pt idx="55">
                  <c:v>-5.3378410206988379E-3</c:v>
                </c:pt>
                <c:pt idx="56">
                  <c:v>1.1483111756621388E-2</c:v>
                </c:pt>
                <c:pt idx="57">
                  <c:v>2.2253138529478599E-3</c:v>
                </c:pt>
                <c:pt idx="58">
                  <c:v>1.2700336363727919E-2</c:v>
                </c:pt>
                <c:pt idx="59">
                  <c:v>-8.5411732905847412E-3</c:v>
                </c:pt>
                <c:pt idx="60">
                  <c:v>1.0733555643108633E-2</c:v>
                </c:pt>
                <c:pt idx="61">
                  <c:v>-3.0157665077292627E-3</c:v>
                </c:pt>
                <c:pt idx="62">
                  <c:v>-1.0989012094857183E-3</c:v>
                </c:pt>
                <c:pt idx="63">
                  <c:v>8.757581970548458E-3</c:v>
                </c:pt>
                <c:pt idx="64">
                  <c:v>1.4338132824100991E-2</c:v>
                </c:pt>
                <c:pt idx="65">
                  <c:v>9.8891625112231905E-3</c:v>
                </c:pt>
                <c:pt idx="66">
                  <c:v>1.2947730094663924E-2</c:v>
                </c:pt>
                <c:pt idx="67">
                  <c:v>3.1454809682959039E-3</c:v>
                </c:pt>
                <c:pt idx="68">
                  <c:v>2.6167735331850052E-4</c:v>
                </c:pt>
                <c:pt idx="69">
                  <c:v>-1.3090720549886379E-3</c:v>
                </c:pt>
                <c:pt idx="70">
                  <c:v>6.7885378196142383E-3</c:v>
                </c:pt>
                <c:pt idx="71">
                  <c:v>4.6729056993924231E-3</c:v>
                </c:pt>
                <c:pt idx="72">
                  <c:v>2.5866543134116871E-3</c:v>
                </c:pt>
                <c:pt idx="73">
                  <c:v>-5.4397232958182098E-3</c:v>
                </c:pt>
                <c:pt idx="74">
                  <c:v>-3.9037134804732923E-3</c:v>
                </c:pt>
                <c:pt idx="75">
                  <c:v>1.0424811994410783E-3</c:v>
                </c:pt>
                <c:pt idx="76">
                  <c:v>1.2425735851425371E-2</c:v>
                </c:pt>
                <c:pt idx="77">
                  <c:v>-1.8024982349039939E-3</c:v>
                </c:pt>
                <c:pt idx="78">
                  <c:v>-5.1679701584425612E-3</c:v>
                </c:pt>
                <c:pt idx="79">
                  <c:v>-5.1826899320218131E-4</c:v>
                </c:pt>
                <c:pt idx="80">
                  <c:v>-7.7790746824457039E-4</c:v>
                </c:pt>
                <c:pt idx="81">
                  <c:v>-2.814864263911707E-2</c:v>
                </c:pt>
                <c:pt idx="82">
                  <c:v>2.9306002058652422E-3</c:v>
                </c:pt>
                <c:pt idx="83">
                  <c:v>-1.1505143630448885E-2</c:v>
                </c:pt>
                <c:pt idx="84">
                  <c:v>1.4692397324627895E-2</c:v>
                </c:pt>
                <c:pt idx="85">
                  <c:v>7.1343941138741112E-3</c:v>
                </c:pt>
                <c:pt idx="86">
                  <c:v>7.3452586279669496E-3</c:v>
                </c:pt>
                <c:pt idx="87">
                  <c:v>-2.139825404887832E-2</c:v>
                </c:pt>
                <c:pt idx="88">
                  <c:v>-3.2291504636523541E-2</c:v>
                </c:pt>
                <c:pt idx="89">
                  <c:v>1.9286409064056863E-3</c:v>
                </c:pt>
                <c:pt idx="90">
                  <c:v>4.3944042152456756E-3</c:v>
                </c:pt>
                <c:pt idx="91">
                  <c:v>1.8463733860804396E-2</c:v>
                </c:pt>
                <c:pt idx="92">
                  <c:v>-4.8543784647981994E-3</c:v>
                </c:pt>
                <c:pt idx="93">
                  <c:v>-2.1650888024553664E-3</c:v>
                </c:pt>
                <c:pt idx="94">
                  <c:v>-3.528297865732122E-3</c:v>
                </c:pt>
                <c:pt idx="95">
                  <c:v>1.858639362942089E-2</c:v>
                </c:pt>
                <c:pt idx="96">
                  <c:v>-5.3390284236746587E-4</c:v>
                </c:pt>
                <c:pt idx="97">
                  <c:v>6.122739744933897E-3</c:v>
                </c:pt>
                <c:pt idx="98">
                  <c:v>-2.654280042125806E-4</c:v>
                </c:pt>
                <c:pt idx="99">
                  <c:v>-6.9259733438949544E-3</c:v>
                </c:pt>
                <c:pt idx="100">
                  <c:v>-1.7255753046874135E-2</c:v>
                </c:pt>
                <c:pt idx="101">
                  <c:v>2.7192386299437592E-4</c:v>
                </c:pt>
                <c:pt idx="102">
                  <c:v>4.3407555949188424E-3</c:v>
                </c:pt>
                <c:pt idx="103">
                  <c:v>1.6229378731305688E-3</c:v>
                </c:pt>
                <c:pt idx="104">
                  <c:v>2.7023375384027133E-4</c:v>
                </c:pt>
                <c:pt idx="105">
                  <c:v>-1.8931716269707597E-3</c:v>
                </c:pt>
                <c:pt idx="106">
                  <c:v>-3.2537989661621598E-3</c:v>
                </c:pt>
                <c:pt idx="107">
                  <c:v>1.2684018385797706E-2</c:v>
                </c:pt>
                <c:pt idx="108">
                  <c:v>1.1465263574527401E-2</c:v>
                </c:pt>
                <c:pt idx="109">
                  <c:v>0</c:v>
                </c:pt>
                <c:pt idx="110">
                  <c:v>6.8692476188830136E-3</c:v>
                </c:pt>
                <c:pt idx="111">
                  <c:v>5.5139958532849876E-3</c:v>
                </c:pt>
                <c:pt idx="112">
                  <c:v>9.9010709827115368E-3</c:v>
                </c:pt>
                <c:pt idx="113">
                  <c:v>8.0052073721019919E-3</c:v>
                </c:pt>
                <c:pt idx="114">
                  <c:v>1.7987927245189702E-3</c:v>
                </c:pt>
                <c:pt idx="115">
                  <c:v>-1.4742281737203431E-2</c:v>
                </c:pt>
                <c:pt idx="116">
                  <c:v>7.2689832006309699E-3</c:v>
                </c:pt>
                <c:pt idx="117">
                  <c:v>1.2924908093718776E-3</c:v>
                </c:pt>
                <c:pt idx="118">
                  <c:v>-2.5866543134116979E-3</c:v>
                </c:pt>
                <c:pt idx="119">
                  <c:v>1.1331566009550018E-2</c:v>
                </c:pt>
                <c:pt idx="120">
                  <c:v>-7.712120486338919E-3</c:v>
                </c:pt>
                <c:pt idx="121">
                  <c:v>-4.3967483217730108E-3</c:v>
                </c:pt>
                <c:pt idx="122">
                  <c:v>-7.0230487650253812E-3</c:v>
                </c:pt>
                <c:pt idx="123">
                  <c:v>1.8255318669962548E-3</c:v>
                </c:pt>
                <c:pt idx="124">
                  <c:v>2.36880282956618E-2</c:v>
                </c:pt>
                <c:pt idx="125">
                  <c:v>7.6045993852192125E-3</c:v>
                </c:pt>
                <c:pt idx="126">
                  <c:v>-2.7816429618768026E-3</c:v>
                </c:pt>
                <c:pt idx="127">
                  <c:v>1.2831978815378241E-2</c:v>
                </c:pt>
                <c:pt idx="128">
                  <c:v>1.143437762566317E-2</c:v>
                </c:pt>
                <c:pt idx="129">
                  <c:v>-1.8458992562627591E-2</c:v>
                </c:pt>
                <c:pt idx="130">
                  <c:v>1.1016636206502005E-2</c:v>
                </c:pt>
                <c:pt idx="131">
                  <c:v>1.0403859014195029E-2</c:v>
                </c:pt>
                <c:pt idx="132">
                  <c:v>1.4677367201974689E-2</c:v>
                </c:pt>
                <c:pt idx="133">
                  <c:v>-4.380634895335557E-3</c:v>
                </c:pt>
                <c:pt idx="134">
                  <c:v>-6.8526944620405069E-3</c:v>
                </c:pt>
                <c:pt idx="135">
                  <c:v>9.7752489046424654E-3</c:v>
                </c:pt>
                <c:pt idx="136">
                  <c:v>-1.5192647034416158E-2</c:v>
                </c:pt>
                <c:pt idx="137">
                  <c:v>6.3992342420306986E-3</c:v>
                </c:pt>
                <c:pt idx="138">
                  <c:v>-2.4564001543234525E-3</c:v>
                </c:pt>
                <c:pt idx="139">
                  <c:v>1.3678767262112434E-2</c:v>
                </c:pt>
                <c:pt idx="140">
                  <c:v>2.423068789124818E-3</c:v>
                </c:pt>
                <c:pt idx="141">
                  <c:v>-1.6593840981211357E-2</c:v>
                </c:pt>
                <c:pt idx="142">
                  <c:v>-1.4774688725577652E-3</c:v>
                </c:pt>
                <c:pt idx="143">
                  <c:v>2.461236782690441E-3</c:v>
                </c:pt>
                <c:pt idx="144">
                  <c:v>3.193304710300901E-2</c:v>
                </c:pt>
                <c:pt idx="145">
                  <c:v>6.6445427186685108E-3</c:v>
                </c:pt>
                <c:pt idx="146">
                  <c:v>9.4562654800703025E-4</c:v>
                </c:pt>
                <c:pt idx="147">
                  <c:v>7.0638391204271506E-3</c:v>
                </c:pt>
                <c:pt idx="148">
                  <c:v>1.9517348157812437E-2</c:v>
                </c:pt>
                <c:pt idx="149">
                  <c:v>-6.9268344383496454E-3</c:v>
                </c:pt>
                <c:pt idx="150">
                  <c:v>-1.212136053234485E-2</c:v>
                </c:pt>
                <c:pt idx="151">
                  <c:v>3.2779237966705063E-3</c:v>
                </c:pt>
                <c:pt idx="152">
                  <c:v>-2.8089906110551153E-3</c:v>
                </c:pt>
                <c:pt idx="153">
                  <c:v>1.2578782206860185E-2</c:v>
                </c:pt>
                <c:pt idx="154">
                  <c:v>4.158010148663677E-3</c:v>
                </c:pt>
                <c:pt idx="155">
                  <c:v>9.2165905141746178E-4</c:v>
                </c:pt>
                <c:pt idx="156">
                  <c:v>-2.7675294417016183E-3</c:v>
                </c:pt>
                <c:pt idx="157">
                  <c:v>3.6883398198393649E-3</c:v>
                </c:pt>
                <c:pt idx="158">
                  <c:v>-1.3815337219243537E-3</c:v>
                </c:pt>
                <c:pt idx="159">
                  <c:v>9.2123451932084018E-4</c:v>
                </c:pt>
                <c:pt idx="160">
                  <c:v>1.3802624689584903E-3</c:v>
                </c:pt>
                <c:pt idx="161">
                  <c:v>2.296212260350157E-3</c:v>
                </c:pt>
                <c:pt idx="162">
                  <c:v>-9.1785229022888577E-4</c:v>
                </c:pt>
                <c:pt idx="163">
                  <c:v>-5.9866630563155266E-3</c:v>
                </c:pt>
                <c:pt idx="164">
                  <c:v>5.0679675392430639E-3</c:v>
                </c:pt>
                <c:pt idx="165">
                  <c:v>4.5945325871421923E-4</c:v>
                </c:pt>
                <c:pt idx="166">
                  <c:v>2.2941051584687922E-3</c:v>
                </c:pt>
                <c:pt idx="167">
                  <c:v>5.9401591162556939E-3</c:v>
                </c:pt>
                <c:pt idx="168">
                  <c:v>3.6380212930714837E-3</c:v>
                </c:pt>
                <c:pt idx="169">
                  <c:v>-5.4620072068765997E-3</c:v>
                </c:pt>
                <c:pt idx="170">
                  <c:v>9.9910004555831718E-3</c:v>
                </c:pt>
                <c:pt idx="171">
                  <c:v>-3.6215521701032662E-3</c:v>
                </c:pt>
                <c:pt idx="172">
                  <c:v>-9.0744107860319322E-4</c:v>
                </c:pt>
                <c:pt idx="173">
                  <c:v>-7.7466780658592511E-3</c:v>
                </c:pt>
                <c:pt idx="174">
                  <c:v>-3.6663652435780679E-3</c:v>
                </c:pt>
                <c:pt idx="175">
                  <c:v>4.5808600489660534E-3</c:v>
                </c:pt>
                <c:pt idx="176">
                  <c:v>2.7384772933037706E-3</c:v>
                </c:pt>
                <c:pt idx="177">
                  <c:v>-1.2844213274239581E-2</c:v>
                </c:pt>
                <c:pt idx="178">
                  <c:v>1.4665707402630832E-2</c:v>
                </c:pt>
                <c:pt idx="179">
                  <c:v>-9.1033233414537372E-4</c:v>
                </c:pt>
                <c:pt idx="180">
                  <c:v>-4.5547712014950778E-4</c:v>
                </c:pt>
                <c:pt idx="181">
                  <c:v>1.1325149357053503E-2</c:v>
                </c:pt>
                <c:pt idx="182">
                  <c:v>2.6990569691649835E-3</c:v>
                </c:pt>
                <c:pt idx="183">
                  <c:v>-4.9538493562541579E-3</c:v>
                </c:pt>
                <c:pt idx="184">
                  <c:v>-9.0703569699642651E-3</c:v>
                </c:pt>
                <c:pt idx="185">
                  <c:v>-2.1644869880516417E-2</c:v>
                </c:pt>
                <c:pt idx="186">
                  <c:v>-1.0765374270238048E-2</c:v>
                </c:pt>
                <c:pt idx="187">
                  <c:v>1.4946565030639201E-2</c:v>
                </c:pt>
                <c:pt idx="188">
                  <c:v>-4.6468485103753586E-3</c:v>
                </c:pt>
                <c:pt idx="189">
                  <c:v>1.0655648655724119E-2</c:v>
                </c:pt>
                <c:pt idx="190">
                  <c:v>-1.4388737452099556E-2</c:v>
                </c:pt>
                <c:pt idx="191">
                  <c:v>1.115771687065314E-2</c:v>
                </c:pt>
                <c:pt idx="192">
                  <c:v>-8.3565945909414175E-3</c:v>
                </c:pt>
                <c:pt idx="193">
                  <c:v>9.7425961988186205E-3</c:v>
                </c:pt>
                <c:pt idx="194">
                  <c:v>-9.2765043702921629E-3</c:v>
                </c:pt>
                <c:pt idx="195">
                  <c:v>4.1850793472044227E-3</c:v>
                </c:pt>
                <c:pt idx="196">
                  <c:v>-2.3228814161396385E-3</c:v>
                </c:pt>
                <c:pt idx="197">
                  <c:v>7.4143064392274607E-3</c:v>
                </c:pt>
                <c:pt idx="198">
                  <c:v>1.1932220506970338E-2</c:v>
                </c:pt>
                <c:pt idx="199">
                  <c:v>-2.2836273911383035E-3</c:v>
                </c:pt>
                <c:pt idx="200">
                  <c:v>2.2836273911383152E-3</c:v>
                </c:pt>
                <c:pt idx="201">
                  <c:v>4.5516692147191005E-3</c:v>
                </c:pt>
                <c:pt idx="202">
                  <c:v>5.8863651966107721E-3</c:v>
                </c:pt>
                <c:pt idx="203">
                  <c:v>1.567781271922979E-2</c:v>
                </c:pt>
                <c:pt idx="204">
                  <c:v>-1.7793599000773153E-3</c:v>
                </c:pt>
                <c:pt idx="205">
                  <c:v>-8.4954680410208507E-3</c:v>
                </c:pt>
                <c:pt idx="206">
                  <c:v>7.1588672628406661E-3</c:v>
                </c:pt>
                <c:pt idx="207">
                  <c:v>4.8921600795132124E-3</c:v>
                </c:pt>
                <c:pt idx="208">
                  <c:v>2.2158218682815597E-3</c:v>
                </c:pt>
                <c:pt idx="209">
                  <c:v>2.2109228550702079E-3</c:v>
                </c:pt>
                <c:pt idx="210">
                  <c:v>4.4072349874078268E-3</c:v>
                </c:pt>
                <c:pt idx="211">
                  <c:v>1.4407583863272354E-2</c:v>
                </c:pt>
                <c:pt idx="212">
                  <c:v>6.4809040840831415E-3</c:v>
                </c:pt>
                <c:pt idx="213">
                  <c:v>1.8349138668196617E-2</c:v>
                </c:pt>
                <c:pt idx="214">
                  <c:v>-6.3626937878286573E-3</c:v>
                </c:pt>
                <c:pt idx="215">
                  <c:v>-8.5470605784584083E-3</c:v>
                </c:pt>
                <c:pt idx="216">
                  <c:v>3.4275954722674975E-3</c:v>
                </c:pt>
                <c:pt idx="217">
                  <c:v>9.3657559876420896E-3</c:v>
                </c:pt>
                <c:pt idx="218">
                  <c:v>1.2703791672521471E-3</c:v>
                </c:pt>
                <c:pt idx="219">
                  <c:v>7.168489478612497E-3</c:v>
                </c:pt>
                <c:pt idx="220">
                  <c:v>-9.2866855682041099E-3</c:v>
                </c:pt>
                <c:pt idx="221">
                  <c:v>-7.6628727455691371E-3</c:v>
                </c:pt>
                <c:pt idx="222">
                  <c:v>0</c:v>
                </c:pt>
                <c:pt idx="223">
                  <c:v>0</c:v>
                </c:pt>
                <c:pt idx="224">
                  <c:v>1.1472401162236781E-2</c:v>
                </c:pt>
                <c:pt idx="225">
                  <c:v>0</c:v>
                </c:pt>
                <c:pt idx="226">
                  <c:v>-1.5325970478226821E-2</c:v>
                </c:pt>
                <c:pt idx="227">
                  <c:v>5.1347994720384402E-3</c:v>
                </c:pt>
                <c:pt idx="228">
                  <c:v>2.9831686304090921E-3</c:v>
                </c:pt>
                <c:pt idx="229">
                  <c:v>-1.7600797783709279E-2</c:v>
                </c:pt>
                <c:pt idx="230">
                  <c:v>1.4617629153300293E-2</c:v>
                </c:pt>
                <c:pt idx="231">
                  <c:v>-2.5641039689376474E-3</c:v>
                </c:pt>
                <c:pt idx="232">
                  <c:v>3.4173463415217678E-3</c:v>
                </c:pt>
                <c:pt idx="233">
                  <c:v>-4.2653018347649371E-4</c:v>
                </c:pt>
                <c:pt idx="234">
                  <c:v>0</c:v>
                </c:pt>
                <c:pt idx="235">
                  <c:v>1.4821359606054524E-2</c:v>
                </c:pt>
                <c:pt idx="236">
                  <c:v>1.8738836886247483E-2</c:v>
                </c:pt>
                <c:pt idx="237">
                  <c:v>-6.6225407604933824E-3</c:v>
                </c:pt>
                <c:pt idx="238">
                  <c:v>3.3167526259938207E-3</c:v>
                </c:pt>
                <c:pt idx="239">
                  <c:v>-5.8115564147766616E-3</c:v>
                </c:pt>
                <c:pt idx="240">
                  <c:v>-2.5010434045888369E-3</c:v>
                </c:pt>
                <c:pt idx="241">
                  <c:v>-1.6411056299208901E-2</c:v>
                </c:pt>
                <c:pt idx="242">
                  <c:v>7.186672233482288E-3</c:v>
                </c:pt>
                <c:pt idx="243">
                  <c:v>-4.2131873384972606E-4</c:v>
                </c:pt>
                <c:pt idx="244">
                  <c:v>-1.4004048084016443E-2</c:v>
                </c:pt>
                <c:pt idx="245">
                  <c:v>3.4129725962399426E-3</c:v>
                </c:pt>
                <c:pt idx="246">
                  <c:v>1.2768675920824721E-3</c:v>
                </c:pt>
                <c:pt idx="247">
                  <c:v>8.8927115775464978E-3</c:v>
                </c:pt>
                <c:pt idx="248">
                  <c:v>1.2639563511255456E-3</c:v>
                </c:pt>
                <c:pt idx="249">
                  <c:v>-1.2639563511255252E-3</c:v>
                </c:pt>
                <c:pt idx="250">
                  <c:v>1.8793620585866994E-2</c:v>
                </c:pt>
                <c:pt idx="251">
                  <c:v>-5.3930850483847595E-3</c:v>
                </c:pt>
                <c:pt idx="252">
                  <c:v>-8.3229301516934691E-4</c:v>
                </c:pt>
                <c:pt idx="253">
                  <c:v>-1.3411768510751997E-2</c:v>
                </c:pt>
                <c:pt idx="254">
                  <c:v>-8.9002494702641252E-3</c:v>
                </c:pt>
                <c:pt idx="255">
                  <c:v>-4.8854023168783151E-2</c:v>
                </c:pt>
                <c:pt idx="256">
                  <c:v>-1.789709649971721E-3</c:v>
                </c:pt>
                <c:pt idx="257">
                  <c:v>-2.035808829828608E-2</c:v>
                </c:pt>
                <c:pt idx="258">
                  <c:v>9.0992438551140888E-3</c:v>
                </c:pt>
                <c:pt idx="259">
                  <c:v>2.2619326540638221E-3</c:v>
                </c:pt>
                <c:pt idx="260">
                  <c:v>-1.2275671314565789E-2</c:v>
                </c:pt>
                <c:pt idx="261">
                  <c:v>4.5641338929373531E-3</c:v>
                </c:pt>
                <c:pt idx="262">
                  <c:v>2.3848149329894475E-2</c:v>
                </c:pt>
                <c:pt idx="263">
                  <c:v>-5.3499904691860899E-3</c:v>
                </c:pt>
                <c:pt idx="264">
                  <c:v>1.0229130776201866E-2</c:v>
                </c:pt>
                <c:pt idx="265">
                  <c:v>9.6874381556893794E-3</c:v>
                </c:pt>
                <c:pt idx="266">
                  <c:v>-7.9190910989474454E-3</c:v>
                </c:pt>
                <c:pt idx="267">
                  <c:v>-1.6028838275898915E-2</c:v>
                </c:pt>
                <c:pt idx="268">
                  <c:v>-4.4984331368622572E-3</c:v>
                </c:pt>
                <c:pt idx="269">
                  <c:v>7.1878117188336156E-3</c:v>
                </c:pt>
                <c:pt idx="270">
                  <c:v>9.3562723076327931E-3</c:v>
                </c:pt>
                <c:pt idx="271">
                  <c:v>-9.8040000966208556E-3</c:v>
                </c:pt>
                <c:pt idx="272">
                  <c:v>1.6433858635290552E-2</c:v>
                </c:pt>
                <c:pt idx="273">
                  <c:v>2.2002209096023376E-3</c:v>
                </c:pt>
                <c:pt idx="274">
                  <c:v>1.4401296242939426E-2</c:v>
                </c:pt>
                <c:pt idx="275">
                  <c:v>-1.7923977120461145E-2</c:v>
                </c:pt>
                <c:pt idx="276">
                  <c:v>-4.4120891957742436E-4</c:v>
                </c:pt>
                <c:pt idx="277">
                  <c:v>7.9121291879492277E-3</c:v>
                </c:pt>
                <c:pt idx="278">
                  <c:v>-7.4709202683718922E-3</c:v>
                </c:pt>
                <c:pt idx="279">
                  <c:v>1.9222959766851681E-2</c:v>
                </c:pt>
                <c:pt idx="280">
                  <c:v>-1.9222959766851722E-2</c:v>
                </c:pt>
                <c:pt idx="281">
                  <c:v>2.6431733450143148E-3</c:v>
                </c:pt>
                <c:pt idx="282">
                  <c:v>-1.5071207253788355E-2</c:v>
                </c:pt>
                <c:pt idx="283">
                  <c:v>1.5950714786295856E-2</c:v>
                </c:pt>
                <c:pt idx="284">
                  <c:v>-6.1728591070809675E-3</c:v>
                </c:pt>
                <c:pt idx="285">
                  <c:v>-8.884998477042886E-3</c:v>
                </c:pt>
                <c:pt idx="286">
                  <c:v>-3.5762219607690915E-3</c:v>
                </c:pt>
                <c:pt idx="287">
                  <c:v>-8.5451385715756382E-3</c:v>
                </c:pt>
                <c:pt idx="288">
                  <c:v>1.1228503330172609E-2</c:v>
                </c:pt>
                <c:pt idx="289">
                  <c:v>2.6761835775998225E-3</c:v>
                </c:pt>
                <c:pt idx="290">
                  <c:v>-1.8431629903549615E-2</c:v>
                </c:pt>
                <c:pt idx="291">
                  <c:v>2.6417475360732325E-2</c:v>
                </c:pt>
                <c:pt idx="292">
                  <c:v>7.9225766508506518E-3</c:v>
                </c:pt>
                <c:pt idx="293">
                  <c:v>3.9378742638971924E-3</c:v>
                </c:pt>
                <c:pt idx="294">
                  <c:v>1.6457712303043083E-2</c:v>
                </c:pt>
                <c:pt idx="295">
                  <c:v>-3.0114025768913913E-3</c:v>
                </c:pt>
                <c:pt idx="296">
                  <c:v>-2.7075889806433752E-2</c:v>
                </c:pt>
                <c:pt idx="297">
                  <c:v>-2.0573176416953554E-2</c:v>
                </c:pt>
                <c:pt idx="298">
                  <c:v>-6.6317478655465445E-2</c:v>
                </c:pt>
                <c:pt idx="299">
                  <c:v>3.5574061795059543E-2</c:v>
                </c:pt>
                <c:pt idx="300">
                  <c:v>-1.7866013529390851E-2</c:v>
                </c:pt>
                <c:pt idx="301">
                  <c:v>1.8957351648991973E-3</c:v>
                </c:pt>
                <c:pt idx="302">
                  <c:v>9.8940736451985367E-3</c:v>
                </c:pt>
                <c:pt idx="303">
                  <c:v>2.5915379051512324E-2</c:v>
                </c:pt>
                <c:pt idx="304">
                  <c:v>2.1243736752126843E-2</c:v>
                </c:pt>
                <c:pt idx="305">
                  <c:v>2.429984817850582E-2</c:v>
                </c:pt>
                <c:pt idx="306">
                  <c:v>7.3929451744946372E-3</c:v>
                </c:pt>
                <c:pt idx="307">
                  <c:v>8.6617588784903697E-4</c:v>
                </c:pt>
                <c:pt idx="308">
                  <c:v>6.0423144559626617E-3</c:v>
                </c:pt>
                <c:pt idx="309">
                  <c:v>-3.0165935394256792E-3</c:v>
                </c:pt>
                <c:pt idx="310">
                  <c:v>1.293940227979502E-3</c:v>
                </c:pt>
                <c:pt idx="311">
                  <c:v>-6.4865092296067734E-3</c:v>
                </c:pt>
                <c:pt idx="312">
                  <c:v>1.6778195266154306E-2</c:v>
                </c:pt>
                <c:pt idx="313">
                  <c:v>1.6920877488337177E-2</c:v>
                </c:pt>
                <c:pt idx="314">
                  <c:v>-3.7823117164987965E-3</c:v>
                </c:pt>
                <c:pt idx="315">
                  <c:v>3.3627606300006469E-3</c:v>
                </c:pt>
                <c:pt idx="316">
                  <c:v>-7.58217617270874E-3</c:v>
                </c:pt>
                <c:pt idx="317">
                  <c:v>1.8018505502678212E-2</c:v>
                </c:pt>
                <c:pt idx="318">
                  <c:v>1.5248595480260802E-2</c:v>
                </c:pt>
                <c:pt idx="319">
                  <c:v>8.1766153369933171E-4</c:v>
                </c:pt>
                <c:pt idx="320">
                  <c:v>8.16993509496062E-4</c:v>
                </c:pt>
                <c:pt idx="321">
                  <c:v>-2.0437366606817697E-3</c:v>
                </c:pt>
                <c:pt idx="322">
                  <c:v>-4.1000467440134355E-3</c:v>
                </c:pt>
                <c:pt idx="323">
                  <c:v>-1.115483576440056E-2</c:v>
                </c:pt>
                <c:pt idx="324">
                  <c:v>4.9730728269553352E-3</c:v>
                </c:pt>
                <c:pt idx="325">
                  <c:v>8.2338876058929804E-3</c:v>
                </c:pt>
                <c:pt idx="326">
                  <c:v>-1.6536135376225711E-2</c:v>
                </c:pt>
                <c:pt idx="327">
                  <c:v>2.4979197001669339E-3</c:v>
                </c:pt>
                <c:pt idx="328">
                  <c:v>-2.4979197001669816E-3</c:v>
                </c:pt>
                <c:pt idx="329">
                  <c:v>-1.6687529946789318E-3</c:v>
                </c:pt>
                <c:pt idx="330">
                  <c:v>4.1666726948459123E-3</c:v>
                </c:pt>
                <c:pt idx="331">
                  <c:v>4.1571399476257619E-4</c:v>
                </c:pt>
                <c:pt idx="332">
                  <c:v>3.7336695520488092E-3</c:v>
                </c:pt>
                <c:pt idx="333">
                  <c:v>4.1322372849105912E-3</c:v>
                </c:pt>
                <c:pt idx="334">
                  <c:v>-1.3283715463210269E-2</c:v>
                </c:pt>
                <c:pt idx="335">
                  <c:v>-1.7707039368303791E-2</c:v>
                </c:pt>
                <c:pt idx="336">
                  <c:v>-1.7028526890459849E-3</c:v>
                </c:pt>
                <c:pt idx="337">
                  <c:v>1.1859520617718002E-2</c:v>
                </c:pt>
                <c:pt idx="338">
                  <c:v>-2.9049458294987951E-2</c:v>
                </c:pt>
                <c:pt idx="339">
                  <c:v>-3.4737334105721328E-3</c:v>
                </c:pt>
                <c:pt idx="340">
                  <c:v>4.3487715405946252E-4</c:v>
                </c:pt>
                <c:pt idx="341">
                  <c:v>-4.348771540595304E-4</c:v>
                </c:pt>
                <c:pt idx="342">
                  <c:v>-2.1099683856449326E-2</c:v>
                </c:pt>
                <c:pt idx="343">
                  <c:v>1.8486441951172224E-2</c:v>
                </c:pt>
                <c:pt idx="344">
                  <c:v>6.52034477008572E-3</c:v>
                </c:pt>
                <c:pt idx="345">
                  <c:v>-3.4722257107490922E-3</c:v>
                </c:pt>
                <c:pt idx="346">
                  <c:v>-4.3573053689557007E-3</c:v>
                </c:pt>
                <c:pt idx="347">
                  <c:v>-2.2075951699199847E-2</c:v>
                </c:pt>
                <c:pt idx="348">
                  <c:v>1.1098893068048765E-2</c:v>
                </c:pt>
                <c:pt idx="349">
                  <c:v>1.5769052118231434E-2</c:v>
                </c:pt>
                <c:pt idx="350">
                  <c:v>4.7691397569021412E-3</c:v>
                </c:pt>
                <c:pt idx="351">
                  <c:v>-1.4376200546583799E-2</c:v>
                </c:pt>
                <c:pt idx="352">
                  <c:v>-4.3975444658425761E-3</c:v>
                </c:pt>
                <c:pt idx="353">
                  <c:v>6.1511617499537142E-3</c:v>
                </c:pt>
                <c:pt idx="354">
                  <c:v>3.4980359237000223E-3</c:v>
                </c:pt>
                <c:pt idx="355">
                  <c:v>-6.5688872072739816E-3</c:v>
                </c:pt>
                <c:pt idx="356">
                  <c:v>-3.0785388989485171E-2</c:v>
                </c:pt>
                <c:pt idx="357">
                  <c:v>1.6180128263472024E-2</c:v>
                </c:pt>
                <c:pt idx="358">
                  <c:v>-8.9566205560117525E-3</c:v>
                </c:pt>
                <c:pt idx="359">
                  <c:v>-5.4127331067503346E-3</c:v>
                </c:pt>
                <c:pt idx="360">
                  <c:v>-1.3661414655817288E-2</c:v>
                </c:pt>
                <c:pt idx="361">
                  <c:v>-1.0601620383549075E-2</c:v>
                </c:pt>
                <c:pt idx="362">
                  <c:v>-6.5086236273874092E-3</c:v>
                </c:pt>
                <c:pt idx="363">
                  <c:v>-2.9824695797058147E-2</c:v>
                </c:pt>
                <c:pt idx="364">
                  <c:v>1.6678966584555598E-2</c:v>
                </c:pt>
                <c:pt idx="365">
                  <c:v>-1.6198543803275851E-2</c:v>
                </c:pt>
                <c:pt idx="366">
                  <c:v>2.3986579022866345E-3</c:v>
                </c:pt>
                <c:pt idx="367">
                  <c:v>1.9147923514328852E-3</c:v>
                </c:pt>
                <c:pt idx="368">
                  <c:v>5.2468520082629595E-3</c:v>
                </c:pt>
                <c:pt idx="369">
                  <c:v>1.0882529921620697E-2</c:v>
                </c:pt>
                <c:pt idx="370">
                  <c:v>-4.7069899668774571E-4</c:v>
                </c:pt>
                <c:pt idx="371">
                  <c:v>3.7426405519116815E-2</c:v>
                </c:pt>
                <c:pt idx="372">
                  <c:v>1.3513719166722855E-2</c:v>
                </c:pt>
                <c:pt idx="373">
                  <c:v>-9.4403937790870727E-3</c:v>
                </c:pt>
                <c:pt idx="374">
                  <c:v>9.8877210064076074E-3</c:v>
                </c:pt>
                <c:pt idx="375">
                  <c:v>-4.4823024394996117E-3</c:v>
                </c:pt>
                <c:pt idx="376">
                  <c:v>-7.2137373236916538E-3</c:v>
                </c:pt>
                <c:pt idx="377">
                  <c:v>1.1696039763191236E-2</c:v>
                </c:pt>
                <c:pt idx="378">
                  <c:v>-2.1243736752126895E-2</c:v>
                </c:pt>
                <c:pt idx="379">
                  <c:v>3.5012552984666066E-2</c:v>
                </c:pt>
                <c:pt idx="380">
                  <c:v>-7.527155309063214E-3</c:v>
                </c:pt>
                <c:pt idx="381">
                  <c:v>-3.5618915663605745E-3</c:v>
                </c:pt>
                <c:pt idx="382">
                  <c:v>1.3732220220437972E-2</c:v>
                </c:pt>
                <c:pt idx="383">
                  <c:v>-2.6431733450142203E-3</c:v>
                </c:pt>
                <c:pt idx="384">
                  <c:v>-1.3242111844554935E-3</c:v>
                </c:pt>
                <c:pt idx="385">
                  <c:v>4.4072349874078268E-3</c:v>
                </c:pt>
                <c:pt idx="386">
                  <c:v>1.6139935963899441E-2</c:v>
                </c:pt>
                <c:pt idx="387">
                  <c:v>-6.511852834923732E-3</c:v>
                </c:pt>
                <c:pt idx="388">
                  <c:v>6.5118528349237745E-3</c:v>
                </c:pt>
                <c:pt idx="389">
                  <c:v>1.7293562459538218E-3</c:v>
                </c:pt>
                <c:pt idx="390">
                  <c:v>1.5856342498183074E-2</c:v>
                </c:pt>
                <c:pt idx="391">
                  <c:v>2.5477720787987828E-3</c:v>
                </c:pt>
                <c:pt idx="392">
                  <c:v>-5.5284002169364629E-3</c:v>
                </c:pt>
                <c:pt idx="393">
                  <c:v>-4.2653018347649371E-4</c:v>
                </c:pt>
                <c:pt idx="394">
                  <c:v>5.954930400413035E-3</c:v>
                </c:pt>
                <c:pt idx="395">
                  <c:v>1.7238181742378407E-2</c:v>
                </c:pt>
                <c:pt idx="396">
                  <c:v>1.1191826664300873E-2</c:v>
                </c:pt>
                <c:pt idx="397">
                  <c:v>-2.8895788939681793E-3</c:v>
                </c:pt>
                <c:pt idx="398">
                  <c:v>-1.2409515553217362E-3</c:v>
                </c:pt>
                <c:pt idx="399">
                  <c:v>6.6006840313520927E-3</c:v>
                </c:pt>
                <c:pt idx="400">
                  <c:v>-5.7732119113196962E-3</c:v>
                </c:pt>
                <c:pt idx="401">
                  <c:v>-1.4161002989497627E-2</c:v>
                </c:pt>
                <c:pt idx="402">
                  <c:v>5.8553074022191526E-3</c:v>
                </c:pt>
                <c:pt idx="403">
                  <c:v>7.0642304992135163E-3</c:v>
                </c:pt>
                <c:pt idx="404">
                  <c:v>-1.657687905502045E-3</c:v>
                </c:pt>
                <c:pt idx="405">
                  <c:v>-1.4623197698635524E-2</c:v>
                </c:pt>
                <c:pt idx="406">
                  <c:v>8.4139676819161785E-4</c:v>
                </c:pt>
                <c:pt idx="407">
                  <c:v>6.288010657646074E-3</c:v>
                </c:pt>
                <c:pt idx="408">
                  <c:v>-3.7680597231329557E-3</c:v>
                </c:pt>
                <c:pt idx="409">
                  <c:v>2.0951191405691313E-3</c:v>
                </c:pt>
                <c:pt idx="410">
                  <c:v>1.2065883848928344E-2</c:v>
                </c:pt>
                <c:pt idx="411">
                  <c:v>7.8270224504681501E-3</c:v>
                </c:pt>
                <c:pt idx="412">
                  <c:v>1.2302646620413423E-3</c:v>
                </c:pt>
                <c:pt idx="413">
                  <c:v>-3.1642939761258676E-2</c:v>
                </c:pt>
                <c:pt idx="414">
                  <c:v>4.6423379427527342E-3</c:v>
                </c:pt>
                <c:pt idx="415">
                  <c:v>3.7823117164988329E-3</c:v>
                </c:pt>
                <c:pt idx="416">
                  <c:v>-3.4567128364555194E-2</c:v>
                </c:pt>
                <c:pt idx="417">
                  <c:v>-3.9156021313691784E-3</c:v>
                </c:pt>
                <c:pt idx="418">
                  <c:v>-1.4047641013250229E-2</c:v>
                </c:pt>
                <c:pt idx="419">
                  <c:v>-1.4247792221901355E-2</c:v>
                </c:pt>
                <c:pt idx="420">
                  <c:v>9.3729764525677609E-3</c:v>
                </c:pt>
                <c:pt idx="421">
                  <c:v>-6.6860066317424886E-3</c:v>
                </c:pt>
                <c:pt idx="422">
                  <c:v>1.3407823237650853E-3</c:v>
                </c:pt>
                <c:pt idx="423">
                  <c:v>9.3354756675766721E-3</c:v>
                </c:pt>
                <c:pt idx="424">
                  <c:v>6.1755820441498624E-3</c:v>
                </c:pt>
                <c:pt idx="425">
                  <c:v>7.4480081430141117E-3</c:v>
                </c:pt>
                <c:pt idx="426">
                  <c:v>8.2591210623437702E-3</c:v>
                </c:pt>
                <c:pt idx="427">
                  <c:v>-1.000660949305807E-2</c:v>
                </c:pt>
                <c:pt idx="428">
                  <c:v>-1.4978253590536729E-2</c:v>
                </c:pt>
                <c:pt idx="429">
                  <c:v>-4.8943368001391832E-3</c:v>
                </c:pt>
                <c:pt idx="430">
                  <c:v>-4.4702801309036335E-3</c:v>
                </c:pt>
                <c:pt idx="431">
                  <c:v>-1.3986241974739839E-2</c:v>
                </c:pt>
                <c:pt idx="432">
                  <c:v>1.3538112906070947E-2</c:v>
                </c:pt>
                <c:pt idx="433">
                  <c:v>-2.7262024554240635E-2</c:v>
                </c:pt>
                <c:pt idx="434">
                  <c:v>5.0539965147243324E-3</c:v>
                </c:pt>
                <c:pt idx="435">
                  <c:v>9.5781804093270674E-3</c:v>
                </c:pt>
                <c:pt idx="436">
                  <c:v>6.7858211079693288E-3</c:v>
                </c:pt>
                <c:pt idx="437">
                  <c:v>-5.4249680968645204E-3</c:v>
                </c:pt>
                <c:pt idx="438">
                  <c:v>-3.633064849881094E-3</c:v>
                </c:pt>
                <c:pt idx="439">
                  <c:v>1.8181823190585051E-3</c:v>
                </c:pt>
                <c:pt idx="440">
                  <c:v>-9.0867793621806432E-4</c:v>
                </c:pt>
                <c:pt idx="441">
                  <c:v>3.1322471129041067E-2</c:v>
                </c:pt>
                <c:pt idx="442">
                  <c:v>3.0789555882912603E-3</c:v>
                </c:pt>
                <c:pt idx="443">
                  <c:v>-6.1674204302022192E-3</c:v>
                </c:pt>
                <c:pt idx="444">
                  <c:v>-5.7611504350715062E-3</c:v>
                </c:pt>
                <c:pt idx="445">
                  <c:v>-4.0080213975388218E-3</c:v>
                </c:pt>
                <c:pt idx="446">
                  <c:v>-5.8178727537523921E-3</c:v>
                </c:pt>
                <c:pt idx="447">
                  <c:v>-3.5971261808494803E-3</c:v>
                </c:pt>
                <c:pt idx="448">
                  <c:v>-2.8788828477168793E-2</c:v>
                </c:pt>
                <c:pt idx="449">
                  <c:v>8.3102971336280352E-3</c:v>
                </c:pt>
                <c:pt idx="450">
                  <c:v>1.142869582362285E-2</c:v>
                </c:pt>
                <c:pt idx="451">
                  <c:v>9.0498355199178562E-3</c:v>
                </c:pt>
                <c:pt idx="452">
                  <c:v>1.3504390978715467E-3</c:v>
                </c:pt>
                <c:pt idx="453">
                  <c:v>-4.9605513219712081E-3</c:v>
                </c:pt>
                <c:pt idx="454">
                  <c:v>5.8598319581151378E-3</c:v>
                </c:pt>
                <c:pt idx="455">
                  <c:v>1.6492462075725165E-2</c:v>
                </c:pt>
                <c:pt idx="456">
                  <c:v>2.1863573116202389E-2</c:v>
                </c:pt>
                <c:pt idx="457">
                  <c:v>6.4669335100236598E-3</c:v>
                </c:pt>
                <c:pt idx="458">
                  <c:v>-1.720430531882623E-3</c:v>
                </c:pt>
                <c:pt idx="459">
                  <c:v>7.2914755813379487E-3</c:v>
                </c:pt>
                <c:pt idx="460">
                  <c:v>4.2725913916365194E-4</c:v>
                </c:pt>
                <c:pt idx="461">
                  <c:v>-2.2900114991222235E-2</c:v>
                </c:pt>
                <c:pt idx="462">
                  <c:v>1.7467253349415786E-3</c:v>
                </c:pt>
                <c:pt idx="463">
                  <c:v>9.9848886857042251E-3</c:v>
                </c:pt>
                <c:pt idx="464">
                  <c:v>-3.0283388923442863E-3</c:v>
                </c:pt>
                <c:pt idx="465">
                  <c:v>-1.1767405343602162E-2</c:v>
                </c:pt>
                <c:pt idx="466">
                  <c:v>1.4363685469233894E-2</c:v>
                </c:pt>
                <c:pt idx="467">
                  <c:v>4.3122102181799059E-3</c:v>
                </c:pt>
                <c:pt idx="468">
                  <c:v>2.2549349388391982E-2</c:v>
                </c:pt>
                <c:pt idx="469">
                  <c:v>-6.159796031252477E-2</c:v>
                </c:pt>
                <c:pt idx="470">
                  <c:v>5.7997039659125295E-3</c:v>
                </c:pt>
                <c:pt idx="471">
                  <c:v>3.5524016043679218E-3</c:v>
                </c:pt>
                <c:pt idx="472">
                  <c:v>1.0582109330537008E-2</c:v>
                </c:pt>
                <c:pt idx="473">
                  <c:v>-8.8106296821549197E-3</c:v>
                </c:pt>
                <c:pt idx="474">
                  <c:v>1.0125554263464058E-2</c:v>
                </c:pt>
                <c:pt idx="475">
                  <c:v>2.1235900940587481E-2</c:v>
                </c:pt>
                <c:pt idx="476">
                  <c:v>-8.6133176781149467E-3</c:v>
                </c:pt>
                <c:pt idx="477">
                  <c:v>2.5917941074290246E-3</c:v>
                </c:pt>
                <c:pt idx="478">
                  <c:v>-3.0244136253162477E-3</c:v>
                </c:pt>
                <c:pt idx="479">
                  <c:v>6.0397077470758665E-3</c:v>
                </c:pt>
                <c:pt idx="480">
                  <c:v>5.1480165174012374E-3</c:v>
                </c:pt>
                <c:pt idx="481">
                  <c:v>-2.0316237990572611E-2</c:v>
                </c:pt>
                <c:pt idx="482">
                  <c:v>9.5611332439828438E-3</c:v>
                </c:pt>
                <c:pt idx="483">
                  <c:v>9.4705830542331851E-3</c:v>
                </c:pt>
                <c:pt idx="484">
                  <c:v>1.2845216923566189E-3</c:v>
                </c:pt>
                <c:pt idx="485">
                  <c:v>-2.9997879791116636E-3</c:v>
                </c:pt>
                <c:pt idx="486">
                  <c:v>-5.5950221273700007E-3</c:v>
                </c:pt>
                <c:pt idx="487">
                  <c:v>7.7386456706214479E-3</c:v>
                </c:pt>
                <c:pt idx="488">
                  <c:v>-8.6022035826631912E-3</c:v>
                </c:pt>
                <c:pt idx="489">
                  <c:v>6.0293033640065824E-3</c:v>
                </c:pt>
                <c:pt idx="490">
                  <c:v>4.2927667540533808E-4</c:v>
                </c:pt>
                <c:pt idx="491">
                  <c:v>-1.7182134811365277E-3</c:v>
                </c:pt>
                <c:pt idx="492">
                  <c:v>6.0008752731373384E-3</c:v>
                </c:pt>
                <c:pt idx="493">
                  <c:v>-6.8610903799452404E-3</c:v>
                </c:pt>
                <c:pt idx="494">
                  <c:v>-7.7754171427975608E-3</c:v>
                </c:pt>
                <c:pt idx="495">
                  <c:v>-3.9104981399060504E-3</c:v>
                </c:pt>
                <c:pt idx="496">
                  <c:v>-5.6756319131974322E-3</c:v>
                </c:pt>
                <c:pt idx="497">
                  <c:v>1.1752039498479834E-2</c:v>
                </c:pt>
                <c:pt idx="498">
                  <c:v>-1.2989826463905105E-3</c:v>
                </c:pt>
                <c:pt idx="499">
                  <c:v>-3.9071028648085988E-3</c:v>
                </c:pt>
                <c:pt idx="500">
                  <c:v>9.0929398971741886E-3</c:v>
                </c:pt>
                <c:pt idx="501">
                  <c:v>-4.311274048239734E-4</c:v>
                </c:pt>
                <c:pt idx="502">
                  <c:v>-1.3457984755843165E-2</c:v>
                </c:pt>
                <c:pt idx="503">
                  <c:v>8.2699056740651797E-3</c:v>
                </c:pt>
                <c:pt idx="504">
                  <c:v>2.4830042752279621E-2</c:v>
                </c:pt>
                <c:pt idx="505">
                  <c:v>-1.6198137623741591E-2</c:v>
                </c:pt>
                <c:pt idx="506">
                  <c:v>6.8522752055038324E-3</c:v>
                </c:pt>
                <c:pt idx="507">
                  <c:v>-4.7058910374126166E-3</c:v>
                </c:pt>
                <c:pt idx="508">
                  <c:v>4.2789966872795624E-3</c:v>
                </c:pt>
                <c:pt idx="509">
                  <c:v>9.7727567683707703E-3</c:v>
                </c:pt>
                <c:pt idx="510">
                  <c:v>-5.511991907515776E-3</c:v>
                </c:pt>
                <c:pt idx="511">
                  <c:v>1.057315834167641E-2</c:v>
                </c:pt>
                <c:pt idx="512">
                  <c:v>1.0878768376275036E-2</c:v>
                </c:pt>
                <c:pt idx="513">
                  <c:v>-1.2492194004319278E-3</c:v>
                </c:pt>
                <c:pt idx="514">
                  <c:v>-4.1675349634236837E-4</c:v>
                </c:pt>
                <c:pt idx="515">
                  <c:v>-9.2127954795006971E-3</c:v>
                </c:pt>
                <c:pt idx="516">
                  <c:v>-7.1775693405381324E-3</c:v>
                </c:pt>
                <c:pt idx="517">
                  <c:v>9.27885189558968E-3</c:v>
                </c:pt>
                <c:pt idx="518">
                  <c:v>-2.1012825550514821E-3</c:v>
                </c:pt>
                <c:pt idx="519">
                  <c:v>-1.0148078632831407E-2</c:v>
                </c:pt>
                <c:pt idx="520">
                  <c:v>1.0989121575595165E-2</c:v>
                </c:pt>
                <c:pt idx="521">
                  <c:v>-4.2043305223051056E-4</c:v>
                </c:pt>
                <c:pt idx="522">
                  <c:v>1.129010528913444E-2</c:v>
                </c:pt>
                <c:pt idx="523">
                  <c:v>-1.2481798999326491E-3</c:v>
                </c:pt>
                <c:pt idx="524">
                  <c:v>8.3229301516936946E-4</c:v>
                </c:pt>
                <c:pt idx="525">
                  <c:v>2.4246102465439692E-2</c:v>
                </c:pt>
                <c:pt idx="526">
                  <c:v>-3.6607728496811463E-3</c:v>
                </c:pt>
                <c:pt idx="527">
                  <c:v>-4.9019706002067795E-3</c:v>
                </c:pt>
                <c:pt idx="528">
                  <c:v>-8.6366977325915435E-3</c:v>
                </c:pt>
                <c:pt idx="529">
                  <c:v>1.2383902511466224E-3</c:v>
                </c:pt>
                <c:pt idx="530">
                  <c:v>-3.3057881344995439E-3</c:v>
                </c:pt>
                <c:pt idx="531">
                  <c:v>-9.1476729367870723E-3</c:v>
                </c:pt>
                <c:pt idx="532">
                  <c:v>1.533708819820493E-2</c:v>
                </c:pt>
                <c:pt idx="533">
                  <c:v>-4.1220173780648368E-3</c:v>
                </c:pt>
                <c:pt idx="534">
                  <c:v>1.1090686694158138E-2</c:v>
                </c:pt>
                <c:pt idx="535">
                  <c:v>1.4598799421152631E-2</c:v>
                </c:pt>
                <c:pt idx="536">
                  <c:v>3.2154368539743928E-3</c:v>
                </c:pt>
                <c:pt idx="537">
                  <c:v>-2.8129413766146126E-3</c:v>
                </c:pt>
                <c:pt idx="538">
                  <c:v>2.4115767314513798E-3</c:v>
                </c:pt>
                <c:pt idx="539">
                  <c:v>2.4193129202500045E-2</c:v>
                </c:pt>
                <c:pt idx="540">
                  <c:v>-3.9261927152811332E-3</c:v>
                </c:pt>
                <c:pt idx="541">
                  <c:v>-5.9183443612050961E-3</c:v>
                </c:pt>
                <c:pt idx="542">
                  <c:v>3.949452211087643E-3</c:v>
                </c:pt>
                <c:pt idx="543">
                  <c:v>-1.3492268167507621E-2</c:v>
                </c:pt>
                <c:pt idx="544">
                  <c:v>9.9384638349737774E-3</c:v>
                </c:pt>
                <c:pt idx="545">
                  <c:v>8.2726491093673901E-3</c:v>
                </c:pt>
                <c:pt idx="546">
                  <c:v>-4.7188447768336085E-3</c:v>
                </c:pt>
                <c:pt idx="547">
                  <c:v>-7.886435739983468E-4</c:v>
                </c:pt>
                <c:pt idx="548">
                  <c:v>5.899722127188322E-3</c:v>
                </c:pt>
                <c:pt idx="549">
                  <c:v>1.9588644853329716E-3</c:v>
                </c:pt>
                <c:pt idx="550">
                  <c:v>7.7973104600317106E-3</c:v>
                </c:pt>
                <c:pt idx="551">
                  <c:v>-2.0004589436732754E-2</c:v>
                </c:pt>
                <c:pt idx="552">
                  <c:v>-7.5562101421386106E-3</c:v>
                </c:pt>
                <c:pt idx="553">
                  <c:v>1.2693546080316595E-2</c:v>
                </c:pt>
                <c:pt idx="554">
                  <c:v>-9.9030320111925477E-3</c:v>
                </c:pt>
                <c:pt idx="555">
                  <c:v>1.226523783403027E-2</c:v>
                </c:pt>
                <c:pt idx="556">
                  <c:v>-5.1251837005536786E-3</c:v>
                </c:pt>
                <c:pt idx="557">
                  <c:v>9.4414548709186273E-3</c:v>
                </c:pt>
                <c:pt idx="558">
                  <c:v>5.0771442786557769E-3</c:v>
                </c:pt>
                <c:pt idx="559">
                  <c:v>1.4694773316326869E-2</c:v>
                </c:pt>
                <c:pt idx="560">
                  <c:v>-8.4811610916268355E-3</c:v>
                </c:pt>
                <c:pt idx="561">
                  <c:v>-2.3255824434754101E-3</c:v>
                </c:pt>
                <c:pt idx="562">
                  <c:v>3.4863486794377376E-3</c:v>
                </c:pt>
                <c:pt idx="563">
                  <c:v>-6.5955622219191672E-3</c:v>
                </c:pt>
                <c:pt idx="564">
                  <c:v>8.9130603622817883E-3</c:v>
                </c:pt>
                <c:pt idx="565">
                  <c:v>5.3867002126251938E-3</c:v>
                </c:pt>
                <c:pt idx="566">
                  <c:v>4.5941887850547451E-3</c:v>
                </c:pt>
                <c:pt idx="567">
                  <c:v>-6.5146810211936419E-3</c:v>
                </c:pt>
                <c:pt idx="568">
                  <c:v>5.7504471284377176E-3</c:v>
                </c:pt>
                <c:pt idx="569">
                  <c:v>3.4344624486346968E-3</c:v>
                </c:pt>
                <c:pt idx="570">
                  <c:v>1.1422045787769796E-3</c:v>
                </c:pt>
                <c:pt idx="571">
                  <c:v>-3.805899189612789E-4</c:v>
                </c:pt>
                <c:pt idx="572">
                  <c:v>9.0944166034855837E-3</c:v>
                </c:pt>
                <c:pt idx="573">
                  <c:v>-3.7728730875762523E-4</c:v>
                </c:pt>
                <c:pt idx="574">
                  <c:v>-5.2970233578700093E-3</c:v>
                </c:pt>
                <c:pt idx="575">
                  <c:v>-7.5901331917148634E-4</c:v>
                </c:pt>
                <c:pt idx="576">
                  <c:v>-1.1396012629336736E-3</c:v>
                </c:pt>
                <c:pt idx="577">
                  <c:v>4.5506335639965093E-3</c:v>
                </c:pt>
                <c:pt idx="578">
                  <c:v>1.7254741664575451E-2</c:v>
                </c:pt>
                <c:pt idx="579">
                  <c:v>1.2197526942546602E-2</c:v>
                </c:pt>
                <c:pt idx="580">
                  <c:v>-1.1027385789406353E-3</c:v>
                </c:pt>
                <c:pt idx="581">
                  <c:v>-3.3155307587241002E-3</c:v>
                </c:pt>
                <c:pt idx="582">
                  <c:v>-1.6369413135092607E-2</c:v>
                </c:pt>
                <c:pt idx="583">
                  <c:v>-1.5498325712929849E-2</c:v>
                </c:pt>
                <c:pt idx="584">
                  <c:v>7.9681696491768813E-3</c:v>
                </c:pt>
                <c:pt idx="585">
                  <c:v>-5.2367985517315925E-2</c:v>
                </c:pt>
                <c:pt idx="586">
                  <c:v>5.1638645035187516E-3</c:v>
                </c:pt>
                <c:pt idx="587">
                  <c:v>-2.9756920122331165E-2</c:v>
                </c:pt>
                <c:pt idx="588">
                  <c:v>-6.552029991300154E-3</c:v>
                </c:pt>
                <c:pt idx="589">
                  <c:v>1.8319258487717996E-2</c:v>
                </c:pt>
                <c:pt idx="590">
                  <c:v>-6.4751339146525465E-3</c:v>
                </c:pt>
                <c:pt idx="591">
                  <c:v>1.3309331368780262E-2</c:v>
                </c:pt>
                <c:pt idx="592">
                  <c:v>-2.0052142271379113E-3</c:v>
                </c:pt>
                <c:pt idx="593">
                  <c:v>-6.4438402593897269E-3</c:v>
                </c:pt>
                <c:pt idx="594">
                  <c:v>-2.022245380767809E-3</c:v>
                </c:pt>
                <c:pt idx="595">
                  <c:v>-2.4321049686124399E-3</c:v>
                </c:pt>
                <c:pt idx="596">
                  <c:v>1.4504686202881629E-2</c:v>
                </c:pt>
                <c:pt idx="597">
                  <c:v>3.9992002132689132E-4</c:v>
                </c:pt>
                <c:pt idx="598">
                  <c:v>-2.4019226919999694E-3</c:v>
                </c:pt>
                <c:pt idx="599">
                  <c:v>-1.2031282782752344E-3</c:v>
                </c:pt>
                <c:pt idx="600">
                  <c:v>-1.1299555253933394E-2</c:v>
                </c:pt>
                <c:pt idx="601">
                  <c:v>-5.6980211146377786E-3</c:v>
                </c:pt>
                <c:pt idx="602">
                  <c:v>1.4989140264631957E-2</c:v>
                </c:pt>
                <c:pt idx="603">
                  <c:v>-8.045052726755286E-4</c:v>
                </c:pt>
                <c:pt idx="604">
                  <c:v>1.0010093595100425E-2</c:v>
                </c:pt>
                <c:pt idx="605">
                  <c:v>1.2668419623569691E-2</c:v>
                </c:pt>
                <c:pt idx="606">
                  <c:v>9.3970934261824509E-3</c:v>
                </c:pt>
                <c:pt idx="607">
                  <c:v>5.8286545430322129E-3</c:v>
                </c:pt>
                <c:pt idx="608">
                  <c:v>-2.7158115625418463E-3</c:v>
                </c:pt>
                <c:pt idx="609">
                  <c:v>-1.9443910461883482E-3</c:v>
                </c:pt>
                <c:pt idx="610">
                  <c:v>-5.4644944720787375E-3</c:v>
                </c:pt>
                <c:pt idx="611">
                  <c:v>-9.4377420926807336E-3</c:v>
                </c:pt>
                <c:pt idx="612">
                  <c:v>1.1392776928484191E-2</c:v>
                </c:pt>
                <c:pt idx="613">
                  <c:v>7.0066460255245816E-3</c:v>
                </c:pt>
                <c:pt idx="614">
                  <c:v>7.7549441653035106E-4</c:v>
                </c:pt>
                <c:pt idx="615">
                  <c:v>1.5003166592048771E-2</c:v>
                </c:pt>
                <c:pt idx="616">
                  <c:v>1.0256500167189061E-2</c:v>
                </c:pt>
                <c:pt idx="617">
                  <c:v>-1.3315775975772175E-2</c:v>
                </c:pt>
                <c:pt idx="618">
                  <c:v>1.1483254850385065E-3</c:v>
                </c:pt>
                <c:pt idx="619">
                  <c:v>-5.3701701745938616E-3</c:v>
                </c:pt>
                <c:pt idx="620">
                  <c:v>-1.1545123468249872E-3</c:v>
                </c:pt>
                <c:pt idx="621">
                  <c:v>2.691791665711353E-3</c:v>
                </c:pt>
                <c:pt idx="622">
                  <c:v>-5.7770235769221715E-3</c:v>
                </c:pt>
                <c:pt idx="623">
                  <c:v>-7.7279756550855999E-4</c:v>
                </c:pt>
                <c:pt idx="624">
                  <c:v>8.8513181307098739E-3</c:v>
                </c:pt>
                <c:pt idx="625">
                  <c:v>-2.3014969882792745E-3</c:v>
                </c:pt>
                <c:pt idx="626">
                  <c:v>6.5071999949464429E-3</c:v>
                </c:pt>
                <c:pt idx="627">
                  <c:v>-7.2755442509557849E-3</c:v>
                </c:pt>
                <c:pt idx="628">
                  <c:v>-4.2364785103406527E-3</c:v>
                </c:pt>
                <c:pt idx="629">
                  <c:v>-9.3059996909695651E-3</c:v>
                </c:pt>
                <c:pt idx="630">
                  <c:v>-1.1755621271858575E-2</c:v>
                </c:pt>
                <c:pt idx="631">
                  <c:v>-2.9602161478743914E-2</c:v>
                </c:pt>
                <c:pt idx="632">
                  <c:v>4.4561548318952588E-3</c:v>
                </c:pt>
                <c:pt idx="633">
                  <c:v>-1.3018898281783249E-2</c:v>
                </c:pt>
                <c:pt idx="634">
                  <c:v>1.7455283860079173E-2</c:v>
                </c:pt>
                <c:pt idx="635">
                  <c:v>1.3192276073563483E-2</c:v>
                </c:pt>
                <c:pt idx="636">
                  <c:v>9.8795508178270534E-3</c:v>
                </c:pt>
                <c:pt idx="637">
                  <c:v>3.5328790425608542E-3</c:v>
                </c:pt>
                <c:pt idx="638">
                  <c:v>-7.8400631220864551E-4</c:v>
                </c:pt>
                <c:pt idx="639">
                  <c:v>8.5904472050381021E-3</c:v>
                </c:pt>
                <c:pt idx="640">
                  <c:v>2.7179205238348236E-3</c:v>
                </c:pt>
                <c:pt idx="641">
                  <c:v>1.1181917165198819E-2</c:v>
                </c:pt>
                <c:pt idx="642">
                  <c:v>-1.0019351639955761E-2</c:v>
                </c:pt>
                <c:pt idx="643">
                  <c:v>-7.776088949908235E-3</c:v>
                </c:pt>
                <c:pt idx="644">
                  <c:v>-7.8370307072802049E-3</c:v>
                </c:pt>
                <c:pt idx="645">
                  <c:v>4.5750819228289878E-2</c:v>
                </c:pt>
                <c:pt idx="646">
                  <c:v>-1.0578111481379765E-2</c:v>
                </c:pt>
                <c:pt idx="647">
                  <c:v>-4.9495627411668157E-3</c:v>
                </c:pt>
                <c:pt idx="648">
                  <c:v>-6.5096917605771227E-3</c:v>
                </c:pt>
                <c:pt idx="649">
                  <c:v>2.6855953221736977E-3</c:v>
                </c:pt>
                <c:pt idx="650">
                  <c:v>-1.5055293050849607E-2</c:v>
                </c:pt>
                <c:pt idx="651">
                  <c:v>-1.1675424560377012E-3</c:v>
                </c:pt>
                <c:pt idx="652">
                  <c:v>1.556420547658158E-3</c:v>
                </c:pt>
                <c:pt idx="653">
                  <c:v>3.4931143611039578E-3</c:v>
                </c:pt>
                <c:pt idx="654">
                  <c:v>4.6385858200504396E-3</c:v>
                </c:pt>
                <c:pt idx="655">
                  <c:v>1.302700414687543E-2</c:v>
                </c:pt>
                <c:pt idx="656">
                  <c:v>-2.2715124875688063E-2</c:v>
                </c:pt>
                <c:pt idx="657">
                  <c:v>6.9848945219509687E-3</c:v>
                </c:pt>
                <c:pt idx="658">
                  <c:v>-1.4018921179330929E-2</c:v>
                </c:pt>
                <c:pt idx="659">
                  <c:v>-1.3820555618632199E-2</c:v>
                </c:pt>
                <c:pt idx="660">
                  <c:v>-1.0391780166247621E-2</c:v>
                </c:pt>
                <c:pt idx="661">
                  <c:v>-3.219318675791033E-3</c:v>
                </c:pt>
                <c:pt idx="662">
                  <c:v>-4.0314453277313065E-4</c:v>
                </c:pt>
                <c:pt idx="663">
                  <c:v>-2.8265716376116396E-3</c:v>
                </c:pt>
                <c:pt idx="664">
                  <c:v>1.0858743334876002E-2</c:v>
                </c:pt>
                <c:pt idx="665">
                  <c:v>6.3796069640389879E-3</c:v>
                </c:pt>
                <c:pt idx="666">
                  <c:v>4.7581374464167976E-3</c:v>
                </c:pt>
                <c:pt idx="667">
                  <c:v>1.1015060230677441E-2</c:v>
                </c:pt>
                <c:pt idx="668">
                  <c:v>1.0507977598415165E-2</c:v>
                </c:pt>
                <c:pt idx="669">
                  <c:v>-1.9376095967077417E-3</c:v>
                </c:pt>
                <c:pt idx="670">
                  <c:v>3.8782238221205054E-4</c:v>
                </c:pt>
                <c:pt idx="671">
                  <c:v>1.9368590211477795E-3</c:v>
                </c:pt>
                <c:pt idx="672">
                  <c:v>8.0940892849748064E-3</c:v>
                </c:pt>
                <c:pt idx="673">
                  <c:v>1.2209232165819426E-2</c:v>
                </c:pt>
                <c:pt idx="674">
                  <c:v>2.1756296989810773E-2</c:v>
                </c:pt>
                <c:pt idx="675">
                  <c:v>9.9686998683138715E-3</c:v>
                </c:pt>
                <c:pt idx="676">
                  <c:v>-3.6805341511252322E-3</c:v>
                </c:pt>
                <c:pt idx="677">
                  <c:v>2.2099456508028917E-3</c:v>
                </c:pt>
                <c:pt idx="678">
                  <c:v>9.5203941346867979E-3</c:v>
                </c:pt>
                <c:pt idx="679">
                  <c:v>1.1954498461023666E-2</c:v>
                </c:pt>
                <c:pt idx="680">
                  <c:v>8.2482088564956729E-3</c:v>
                </c:pt>
                <c:pt idx="681">
                  <c:v>-4.2949242828808406E-3</c:v>
                </c:pt>
                <c:pt idx="682">
                  <c:v>-2.1543993970263254E-3</c:v>
                </c:pt>
                <c:pt idx="683">
                  <c:v>1.6399654533075216E-2</c:v>
                </c:pt>
                <c:pt idx="684">
                  <c:v>-1.3528152201052026E-2</c:v>
                </c:pt>
                <c:pt idx="685">
                  <c:v>-2.8715023320230767E-3</c:v>
                </c:pt>
                <c:pt idx="686">
                  <c:v>-3.2403268676102033E-3</c:v>
                </c:pt>
                <c:pt idx="687">
                  <c:v>-6.5123240287631229E-3</c:v>
                </c:pt>
                <c:pt idx="688">
                  <c:v>-5.0946252842290745E-3</c:v>
                </c:pt>
                <c:pt idx="689">
                  <c:v>8.3560885847746465E-3</c:v>
                </c:pt>
                <c:pt idx="690">
                  <c:v>3.9718412929743803E-3</c:v>
                </c:pt>
                <c:pt idx="691">
                  <c:v>-6.8703940469857375E-3</c:v>
                </c:pt>
                <c:pt idx="692">
                  <c:v>1.4503265776464615E-3</c:v>
                </c:pt>
                <c:pt idx="693">
                  <c:v>2.0796733747429758E-2</c:v>
                </c:pt>
                <c:pt idx="694">
                  <c:v>1.1993089075561117E-2</c:v>
                </c:pt>
                <c:pt idx="695">
                  <c:v>3.8495235639284054E-3</c:v>
                </c:pt>
                <c:pt idx="696">
                  <c:v>-1.7479466083022875E-3</c:v>
                </c:pt>
                <c:pt idx="697">
                  <c:v>1.6311310796198852E-2</c:v>
                </c:pt>
                <c:pt idx="698">
                  <c:v>-1.7226533114461818E-3</c:v>
                </c:pt>
                <c:pt idx="699">
                  <c:v>7.5575763360794333E-3</c:v>
                </c:pt>
                <c:pt idx="700">
                  <c:v>-3.084835351210151E-3</c:v>
                </c:pt>
                <c:pt idx="701">
                  <c:v>-6.8894519832995455E-3</c:v>
                </c:pt>
                <c:pt idx="702">
                  <c:v>4.1393643098764027E-3</c:v>
                </c:pt>
                <c:pt idx="703">
                  <c:v>-5.869169273294777E-3</c:v>
                </c:pt>
                <c:pt idx="704">
                  <c:v>-2.7739268827252079E-3</c:v>
                </c:pt>
                <c:pt idx="705">
                  <c:v>-1.6807118316381289E-2</c:v>
                </c:pt>
                <c:pt idx="706">
                  <c:v>7.3878963998895422E-3</c:v>
                </c:pt>
                <c:pt idx="707">
                  <c:v>-8.4477799119327575E-3</c:v>
                </c:pt>
                <c:pt idx="708">
                  <c:v>1.1247921748543182E-2</c:v>
                </c:pt>
                <c:pt idx="709">
                  <c:v>-5.2567144003126095E-3</c:v>
                </c:pt>
                <c:pt idx="710">
                  <c:v>-1.0242010773425082E-2</c:v>
                </c:pt>
                <c:pt idx="711">
                  <c:v>1.37495555831024E-2</c:v>
                </c:pt>
                <c:pt idx="712">
                  <c:v>4.1928782600359578E-3</c:v>
                </c:pt>
                <c:pt idx="713">
                  <c:v>-2.0942416031147371E-3</c:v>
                </c:pt>
                <c:pt idx="714">
                  <c:v>9.3897403498391374E-3</c:v>
                </c:pt>
                <c:pt idx="715">
                  <c:v>-1.8868484304382805E-2</c:v>
                </c:pt>
                <c:pt idx="716">
                  <c:v>7.0299059282581461E-3</c:v>
                </c:pt>
                <c:pt idx="717">
                  <c:v>1.3222182886024567E-2</c:v>
                </c:pt>
                <c:pt idx="718">
                  <c:v>6.8894519832994059E-3</c:v>
                </c:pt>
                <c:pt idx="719">
                  <c:v>1.465352510865776E-2</c:v>
                </c:pt>
                <c:pt idx="720">
                  <c:v>-3.3835222789384295E-4</c:v>
                </c:pt>
                <c:pt idx="721">
                  <c:v>1.3527225600110963E-3</c:v>
                </c:pt>
                <c:pt idx="722">
                  <c:v>-2.1520898894602715E-2</c:v>
                </c:pt>
                <c:pt idx="723">
                  <c:v>9.6220673640620303E-3</c:v>
                </c:pt>
                <c:pt idx="724">
                  <c:v>9.5303648506940616E-3</c:v>
                </c:pt>
                <c:pt idx="725">
                  <c:v>1.0781775603288413E-2</c:v>
                </c:pt>
                <c:pt idx="726">
                  <c:v>0</c:v>
                </c:pt>
                <c:pt idx="727">
                  <c:v>7.3456089892682793E-3</c:v>
                </c:pt>
                <c:pt idx="728">
                  <c:v>1.1247224087347659E-2</c:v>
                </c:pt>
                <c:pt idx="729">
                  <c:v>6.5574005461590396E-3</c:v>
                </c:pt>
                <c:pt idx="730">
                  <c:v>-3.6012479581716624E-3</c:v>
                </c:pt>
                <c:pt idx="731">
                  <c:v>7.5151472793079715E-3</c:v>
                </c:pt>
                <c:pt idx="732">
                  <c:v>-2.2812458972510485E-3</c:v>
                </c:pt>
                <c:pt idx="733">
                  <c:v>-6.2183149152046976E-3</c:v>
                </c:pt>
                <c:pt idx="734">
                  <c:v>-1.9717390548397024E-3</c:v>
                </c:pt>
                <c:pt idx="735">
                  <c:v>2.6281224062694084E-3</c:v>
                </c:pt>
                <c:pt idx="736">
                  <c:v>-3.281378208278852E-4</c:v>
                </c:pt>
                <c:pt idx="737">
                  <c:v>8.1713152818537974E-3</c:v>
                </c:pt>
                <c:pt idx="738">
                  <c:v>6.4893154397498683E-3</c:v>
                </c:pt>
                <c:pt idx="739">
                  <c:v>-6.4703981552144288E-4</c:v>
                </c:pt>
                <c:pt idx="740">
                  <c:v>5.4865395012563571E-3</c:v>
                </c:pt>
                <c:pt idx="741">
                  <c:v>3.2133703742896298E-3</c:v>
                </c:pt>
                <c:pt idx="742">
                  <c:v>1.338452103474806E-2</c:v>
                </c:pt>
                <c:pt idx="743">
                  <c:v>3.1605588888356235E-3</c:v>
                </c:pt>
                <c:pt idx="744">
                  <c:v>-3.4021252858145536E-2</c:v>
                </c:pt>
                <c:pt idx="745">
                  <c:v>-1.2814369533351659E-2</c:v>
                </c:pt>
                <c:pt idx="746">
                  <c:v>1.1834457647002798E-2</c:v>
                </c:pt>
                <c:pt idx="747">
                  <c:v>3.2626456348163694E-3</c:v>
                </c:pt>
                <c:pt idx="748">
                  <c:v>5.1981923418632251E-3</c:v>
                </c:pt>
                <c:pt idx="749">
                  <c:v>-2.9206576010643473E-3</c:v>
                </c:pt>
                <c:pt idx="750">
                  <c:v>-6.5019508142360061E-4</c:v>
                </c:pt>
                <c:pt idx="751">
                  <c:v>4.2187309040484754E-3</c:v>
                </c:pt>
                <c:pt idx="752">
                  <c:v>1.6178615404028329E-3</c:v>
                </c:pt>
                <c:pt idx="753">
                  <c:v>5.4812324882101658E-3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2FD-8C3D-C29A0EDA3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57263"/>
        <c:axId val="1432655823"/>
      </c:lineChart>
      <c:catAx>
        <c:axId val="14326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55823"/>
        <c:crosses val="autoZero"/>
        <c:auto val="1"/>
        <c:lblAlgn val="ctr"/>
        <c:lblOffset val="100"/>
        <c:noMultiLvlLbl val="0"/>
      </c:catAx>
      <c:valAx>
        <c:axId val="14326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'REL.L'!$B$1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'REL.L'!$A:$A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'REL.L'!$B$2:$B$755</c:f>
              <c:numCache>
                <c:formatCode>0.0000</c:formatCode>
                <c:ptCount val="754"/>
                <c:pt idx="0">
                  <c:v>1838</c:v>
                </c:pt>
                <c:pt idx="1">
                  <c:v>1817</c:v>
                </c:pt>
                <c:pt idx="2">
                  <c:v>1901</c:v>
                </c:pt>
                <c:pt idx="3">
                  <c:v>1867</c:v>
                </c:pt>
                <c:pt idx="4">
                  <c:v>1887</c:v>
                </c:pt>
                <c:pt idx="5">
                  <c:v>1868</c:v>
                </c:pt>
                <c:pt idx="6">
                  <c:v>1825.5</c:v>
                </c:pt>
                <c:pt idx="7">
                  <c:v>1815</c:v>
                </c:pt>
                <c:pt idx="8">
                  <c:v>1828.5</c:v>
                </c:pt>
                <c:pt idx="9">
                  <c:v>1825.5</c:v>
                </c:pt>
                <c:pt idx="10">
                  <c:v>1814</c:v>
                </c:pt>
                <c:pt idx="11">
                  <c:v>1823</c:v>
                </c:pt>
                <c:pt idx="12">
                  <c:v>1831</c:v>
                </c:pt>
                <c:pt idx="13">
                  <c:v>1819.5</c:v>
                </c:pt>
                <c:pt idx="14">
                  <c:v>1869.5</c:v>
                </c:pt>
                <c:pt idx="15">
                  <c:v>1867</c:v>
                </c:pt>
                <c:pt idx="16">
                  <c:v>1871.5</c:v>
                </c:pt>
                <c:pt idx="17">
                  <c:v>1857</c:v>
                </c:pt>
                <c:pt idx="18">
                  <c:v>1856.5</c:v>
                </c:pt>
                <c:pt idx="19">
                  <c:v>1812.5</c:v>
                </c:pt>
                <c:pt idx="20">
                  <c:v>1845</c:v>
                </c:pt>
                <c:pt idx="21">
                  <c:v>1864.5</c:v>
                </c:pt>
                <c:pt idx="22">
                  <c:v>1849</c:v>
                </c:pt>
                <c:pt idx="23">
                  <c:v>1858</c:v>
                </c:pt>
                <c:pt idx="24">
                  <c:v>1823.5</c:v>
                </c:pt>
                <c:pt idx="25">
                  <c:v>1829.5</c:v>
                </c:pt>
                <c:pt idx="26">
                  <c:v>1797.5</c:v>
                </c:pt>
                <c:pt idx="27">
                  <c:v>1773</c:v>
                </c:pt>
                <c:pt idx="28">
                  <c:v>1825</c:v>
                </c:pt>
                <c:pt idx="29">
                  <c:v>1866.5</c:v>
                </c:pt>
                <c:pt idx="30">
                  <c:v>1871</c:v>
                </c:pt>
                <c:pt idx="31">
                  <c:v>1864.5</c:v>
                </c:pt>
                <c:pt idx="32">
                  <c:v>1830</c:v>
                </c:pt>
                <c:pt idx="33">
                  <c:v>1808</c:v>
                </c:pt>
                <c:pt idx="34">
                  <c:v>1760.5</c:v>
                </c:pt>
                <c:pt idx="35">
                  <c:v>1739</c:v>
                </c:pt>
                <c:pt idx="36">
                  <c:v>1731</c:v>
                </c:pt>
                <c:pt idx="37">
                  <c:v>1713.5</c:v>
                </c:pt>
                <c:pt idx="38">
                  <c:v>1722.5</c:v>
                </c:pt>
                <c:pt idx="39">
                  <c:v>1692.5</c:v>
                </c:pt>
                <c:pt idx="40">
                  <c:v>1704.5</c:v>
                </c:pt>
                <c:pt idx="41">
                  <c:v>1704.5</c:v>
                </c:pt>
                <c:pt idx="42">
                  <c:v>1712.5</c:v>
                </c:pt>
                <c:pt idx="43">
                  <c:v>1718.5</c:v>
                </c:pt>
                <c:pt idx="44">
                  <c:v>1698.5</c:v>
                </c:pt>
                <c:pt idx="45">
                  <c:v>1704.5</c:v>
                </c:pt>
                <c:pt idx="46">
                  <c:v>1723.5</c:v>
                </c:pt>
                <c:pt idx="47">
                  <c:v>1725.5</c:v>
                </c:pt>
                <c:pt idx="48">
                  <c:v>1732</c:v>
                </c:pt>
                <c:pt idx="49">
                  <c:v>1722.5</c:v>
                </c:pt>
                <c:pt idx="50">
                  <c:v>1734.5</c:v>
                </c:pt>
                <c:pt idx="51">
                  <c:v>1741</c:v>
                </c:pt>
                <c:pt idx="52">
                  <c:v>1766</c:v>
                </c:pt>
                <c:pt idx="53">
                  <c:v>1778</c:v>
                </c:pt>
                <c:pt idx="54">
                  <c:v>1784.5</c:v>
                </c:pt>
                <c:pt idx="55">
                  <c:v>1775</c:v>
                </c:pt>
                <c:pt idx="56">
                  <c:v>1795.5</c:v>
                </c:pt>
                <c:pt idx="57">
                  <c:v>1799.5</c:v>
                </c:pt>
                <c:pt idx="58">
                  <c:v>1822.5</c:v>
                </c:pt>
                <c:pt idx="59">
                  <c:v>1807</c:v>
                </c:pt>
                <c:pt idx="60">
                  <c:v>1826.5</c:v>
                </c:pt>
                <c:pt idx="61">
                  <c:v>1821</c:v>
                </c:pt>
                <c:pt idx="62">
                  <c:v>1819</c:v>
                </c:pt>
                <c:pt idx="63">
                  <c:v>1835</c:v>
                </c:pt>
                <c:pt idx="64">
                  <c:v>1861.5</c:v>
                </c:pt>
                <c:pt idx="65">
                  <c:v>1880</c:v>
                </c:pt>
                <c:pt idx="66">
                  <c:v>1904.5</c:v>
                </c:pt>
                <c:pt idx="67">
                  <c:v>1910.5</c:v>
                </c:pt>
                <c:pt idx="68">
                  <c:v>1911</c:v>
                </c:pt>
                <c:pt idx="69">
                  <c:v>1908.5</c:v>
                </c:pt>
                <c:pt idx="70">
                  <c:v>1921.5</c:v>
                </c:pt>
                <c:pt idx="71">
                  <c:v>1930.5</c:v>
                </c:pt>
                <c:pt idx="72">
                  <c:v>1935.5</c:v>
                </c:pt>
                <c:pt idx="73">
                  <c:v>1925</c:v>
                </c:pt>
                <c:pt idx="74">
                  <c:v>1917.5</c:v>
                </c:pt>
                <c:pt idx="75">
                  <c:v>1919.5</c:v>
                </c:pt>
                <c:pt idx="76">
                  <c:v>1943.5</c:v>
                </c:pt>
                <c:pt idx="77">
                  <c:v>1940</c:v>
                </c:pt>
                <c:pt idx="78">
                  <c:v>1930</c:v>
                </c:pt>
                <c:pt idx="79">
                  <c:v>1929</c:v>
                </c:pt>
                <c:pt idx="80">
                  <c:v>1927.5</c:v>
                </c:pt>
                <c:pt idx="81">
                  <c:v>1874</c:v>
                </c:pt>
                <c:pt idx="82">
                  <c:v>1879.5</c:v>
                </c:pt>
                <c:pt idx="83">
                  <c:v>1858</c:v>
                </c:pt>
                <c:pt idx="84">
                  <c:v>1885.5</c:v>
                </c:pt>
                <c:pt idx="85">
                  <c:v>1899</c:v>
                </c:pt>
                <c:pt idx="86">
                  <c:v>1913</c:v>
                </c:pt>
                <c:pt idx="87">
                  <c:v>1872.5</c:v>
                </c:pt>
                <c:pt idx="88">
                  <c:v>1813</c:v>
                </c:pt>
                <c:pt idx="89">
                  <c:v>1816.5</c:v>
                </c:pt>
                <c:pt idx="90">
                  <c:v>1824.5</c:v>
                </c:pt>
                <c:pt idx="91">
                  <c:v>1858.5</c:v>
                </c:pt>
                <c:pt idx="92">
                  <c:v>1849.5</c:v>
                </c:pt>
                <c:pt idx="93">
                  <c:v>1845.5</c:v>
                </c:pt>
                <c:pt idx="94">
                  <c:v>1839</c:v>
                </c:pt>
                <c:pt idx="95">
                  <c:v>1873.5</c:v>
                </c:pt>
                <c:pt idx="96">
                  <c:v>1872.5</c:v>
                </c:pt>
                <c:pt idx="97">
                  <c:v>1884</c:v>
                </c:pt>
                <c:pt idx="98">
                  <c:v>1883.5</c:v>
                </c:pt>
                <c:pt idx="99">
                  <c:v>1870.5</c:v>
                </c:pt>
                <c:pt idx="100">
                  <c:v>1838.5</c:v>
                </c:pt>
                <c:pt idx="101">
                  <c:v>1839</c:v>
                </c:pt>
                <c:pt idx="102">
                  <c:v>1847</c:v>
                </c:pt>
                <c:pt idx="103">
                  <c:v>1850</c:v>
                </c:pt>
                <c:pt idx="104">
                  <c:v>1850.5</c:v>
                </c:pt>
                <c:pt idx="105">
                  <c:v>1847</c:v>
                </c:pt>
                <c:pt idx="106">
                  <c:v>1841</c:v>
                </c:pt>
                <c:pt idx="107">
                  <c:v>1864.5</c:v>
                </c:pt>
                <c:pt idx="108">
                  <c:v>1886</c:v>
                </c:pt>
                <c:pt idx="109">
                  <c:v>1886</c:v>
                </c:pt>
                <c:pt idx="110">
                  <c:v>1899</c:v>
                </c:pt>
                <c:pt idx="111">
                  <c:v>1909.5</c:v>
                </c:pt>
                <c:pt idx="112">
                  <c:v>1928.5</c:v>
                </c:pt>
                <c:pt idx="113">
                  <c:v>1944</c:v>
                </c:pt>
                <c:pt idx="114">
                  <c:v>1947.5</c:v>
                </c:pt>
                <c:pt idx="115">
                  <c:v>1919</c:v>
                </c:pt>
                <c:pt idx="116">
                  <c:v>1933</c:v>
                </c:pt>
                <c:pt idx="117">
                  <c:v>1935.5</c:v>
                </c:pt>
                <c:pt idx="118">
                  <c:v>1930.5</c:v>
                </c:pt>
                <c:pt idx="119">
                  <c:v>1952.5</c:v>
                </c:pt>
                <c:pt idx="120">
                  <c:v>1937.5</c:v>
                </c:pt>
                <c:pt idx="121">
                  <c:v>1929</c:v>
                </c:pt>
                <c:pt idx="122">
                  <c:v>1915.5</c:v>
                </c:pt>
                <c:pt idx="123">
                  <c:v>1919</c:v>
                </c:pt>
                <c:pt idx="124">
                  <c:v>1965</c:v>
                </c:pt>
                <c:pt idx="125">
                  <c:v>1980</c:v>
                </c:pt>
                <c:pt idx="126">
                  <c:v>1974.5</c:v>
                </c:pt>
                <c:pt idx="127">
                  <c:v>2000</c:v>
                </c:pt>
                <c:pt idx="128">
                  <c:v>2023</c:v>
                </c:pt>
                <c:pt idx="129">
                  <c:v>1986</c:v>
                </c:pt>
                <c:pt idx="130">
                  <c:v>2008</c:v>
                </c:pt>
                <c:pt idx="131">
                  <c:v>2029</c:v>
                </c:pt>
                <c:pt idx="132">
                  <c:v>2059</c:v>
                </c:pt>
                <c:pt idx="133">
                  <c:v>2050</c:v>
                </c:pt>
                <c:pt idx="134">
                  <c:v>2036</c:v>
                </c:pt>
                <c:pt idx="135">
                  <c:v>2056</c:v>
                </c:pt>
                <c:pt idx="136">
                  <c:v>2025</c:v>
                </c:pt>
                <c:pt idx="137">
                  <c:v>2038</c:v>
                </c:pt>
                <c:pt idx="138">
                  <c:v>2033</c:v>
                </c:pt>
                <c:pt idx="139">
                  <c:v>2061</c:v>
                </c:pt>
                <c:pt idx="140">
                  <c:v>2066</c:v>
                </c:pt>
                <c:pt idx="141">
                  <c:v>2032</c:v>
                </c:pt>
                <c:pt idx="142">
                  <c:v>2029</c:v>
                </c:pt>
                <c:pt idx="143">
                  <c:v>2034</c:v>
                </c:pt>
                <c:pt idx="144">
                  <c:v>2100</c:v>
                </c:pt>
                <c:pt idx="145">
                  <c:v>2114</c:v>
                </c:pt>
                <c:pt idx="146">
                  <c:v>2116</c:v>
                </c:pt>
                <c:pt idx="147">
                  <c:v>2131</c:v>
                </c:pt>
                <c:pt idx="148">
                  <c:v>2173</c:v>
                </c:pt>
                <c:pt idx="149">
                  <c:v>2158</c:v>
                </c:pt>
                <c:pt idx="150">
                  <c:v>2132</c:v>
                </c:pt>
                <c:pt idx="151">
                  <c:v>2139</c:v>
                </c:pt>
                <c:pt idx="152">
                  <c:v>2133</c:v>
                </c:pt>
                <c:pt idx="153">
                  <c:v>2160</c:v>
                </c:pt>
                <c:pt idx="154">
                  <c:v>2169</c:v>
                </c:pt>
                <c:pt idx="155">
                  <c:v>2171</c:v>
                </c:pt>
                <c:pt idx="156">
                  <c:v>2165</c:v>
                </c:pt>
                <c:pt idx="157">
                  <c:v>2173</c:v>
                </c:pt>
                <c:pt idx="158">
                  <c:v>2170</c:v>
                </c:pt>
                <c:pt idx="159">
                  <c:v>2172</c:v>
                </c:pt>
                <c:pt idx="160">
                  <c:v>2175</c:v>
                </c:pt>
                <c:pt idx="161">
                  <c:v>2180</c:v>
                </c:pt>
                <c:pt idx="162">
                  <c:v>2178</c:v>
                </c:pt>
                <c:pt idx="163">
                  <c:v>2165</c:v>
                </c:pt>
                <c:pt idx="164">
                  <c:v>2176</c:v>
                </c:pt>
                <c:pt idx="165">
                  <c:v>2177</c:v>
                </c:pt>
                <c:pt idx="166">
                  <c:v>2182</c:v>
                </c:pt>
                <c:pt idx="167">
                  <c:v>2195</c:v>
                </c:pt>
                <c:pt idx="168">
                  <c:v>2203</c:v>
                </c:pt>
                <c:pt idx="169">
                  <c:v>2191</c:v>
                </c:pt>
                <c:pt idx="170">
                  <c:v>2213</c:v>
                </c:pt>
                <c:pt idx="171">
                  <c:v>2205</c:v>
                </c:pt>
                <c:pt idx="172">
                  <c:v>2203</c:v>
                </c:pt>
                <c:pt idx="173">
                  <c:v>2186</c:v>
                </c:pt>
                <c:pt idx="174">
                  <c:v>2178</c:v>
                </c:pt>
                <c:pt idx="175">
                  <c:v>2188</c:v>
                </c:pt>
                <c:pt idx="176">
                  <c:v>2194</c:v>
                </c:pt>
                <c:pt idx="177">
                  <c:v>2166</c:v>
                </c:pt>
                <c:pt idx="178">
                  <c:v>2198</c:v>
                </c:pt>
                <c:pt idx="179">
                  <c:v>2196</c:v>
                </c:pt>
                <c:pt idx="180">
                  <c:v>2195</c:v>
                </c:pt>
                <c:pt idx="181">
                  <c:v>2220</c:v>
                </c:pt>
                <c:pt idx="182">
                  <c:v>2226</c:v>
                </c:pt>
                <c:pt idx="183">
                  <c:v>2215</c:v>
                </c:pt>
                <c:pt idx="184">
                  <c:v>2195</c:v>
                </c:pt>
                <c:pt idx="185">
                  <c:v>2148</c:v>
                </c:pt>
                <c:pt idx="186">
                  <c:v>2125</c:v>
                </c:pt>
                <c:pt idx="187">
                  <c:v>2157</c:v>
                </c:pt>
                <c:pt idx="188">
                  <c:v>2147</c:v>
                </c:pt>
                <c:pt idx="189">
                  <c:v>2170</c:v>
                </c:pt>
                <c:pt idx="190">
                  <c:v>2139</c:v>
                </c:pt>
                <c:pt idx="191">
                  <c:v>2163</c:v>
                </c:pt>
                <c:pt idx="192">
                  <c:v>2145</c:v>
                </c:pt>
                <c:pt idx="193">
                  <c:v>2166</c:v>
                </c:pt>
                <c:pt idx="194">
                  <c:v>2146</c:v>
                </c:pt>
                <c:pt idx="195">
                  <c:v>2155</c:v>
                </c:pt>
                <c:pt idx="196">
                  <c:v>2150</c:v>
                </c:pt>
                <c:pt idx="197">
                  <c:v>2166</c:v>
                </c:pt>
                <c:pt idx="198">
                  <c:v>2192</c:v>
                </c:pt>
                <c:pt idx="199">
                  <c:v>2187</c:v>
                </c:pt>
                <c:pt idx="200">
                  <c:v>2192</c:v>
                </c:pt>
                <c:pt idx="201">
                  <c:v>2202</c:v>
                </c:pt>
                <c:pt idx="202">
                  <c:v>2215</c:v>
                </c:pt>
                <c:pt idx="203">
                  <c:v>2250</c:v>
                </c:pt>
                <c:pt idx="204">
                  <c:v>2246</c:v>
                </c:pt>
                <c:pt idx="205">
                  <c:v>2227</c:v>
                </c:pt>
                <c:pt idx="206">
                  <c:v>2243</c:v>
                </c:pt>
                <c:pt idx="207">
                  <c:v>2254</c:v>
                </c:pt>
                <c:pt idx="208">
                  <c:v>2259</c:v>
                </c:pt>
                <c:pt idx="209">
                  <c:v>2264</c:v>
                </c:pt>
                <c:pt idx="210">
                  <c:v>2274</c:v>
                </c:pt>
                <c:pt idx="211">
                  <c:v>2307</c:v>
                </c:pt>
                <c:pt idx="212">
                  <c:v>2322</c:v>
                </c:pt>
                <c:pt idx="213">
                  <c:v>2365</c:v>
                </c:pt>
                <c:pt idx="214">
                  <c:v>2350</c:v>
                </c:pt>
                <c:pt idx="215">
                  <c:v>2330</c:v>
                </c:pt>
                <c:pt idx="216">
                  <c:v>2338</c:v>
                </c:pt>
                <c:pt idx="217">
                  <c:v>2360</c:v>
                </c:pt>
                <c:pt idx="218">
                  <c:v>2363</c:v>
                </c:pt>
                <c:pt idx="219">
                  <c:v>2380</c:v>
                </c:pt>
                <c:pt idx="220">
                  <c:v>2358</c:v>
                </c:pt>
                <c:pt idx="221">
                  <c:v>2340</c:v>
                </c:pt>
                <c:pt idx="222">
                  <c:v>2340</c:v>
                </c:pt>
                <c:pt idx="223">
                  <c:v>2340</c:v>
                </c:pt>
                <c:pt idx="224">
                  <c:v>2367</c:v>
                </c:pt>
                <c:pt idx="225">
                  <c:v>2367</c:v>
                </c:pt>
                <c:pt idx="226">
                  <c:v>2331</c:v>
                </c:pt>
                <c:pt idx="227">
                  <c:v>2343</c:v>
                </c:pt>
                <c:pt idx="228">
                  <c:v>2350</c:v>
                </c:pt>
                <c:pt idx="229">
                  <c:v>2309</c:v>
                </c:pt>
                <c:pt idx="230">
                  <c:v>2343</c:v>
                </c:pt>
                <c:pt idx="231">
                  <c:v>2337</c:v>
                </c:pt>
                <c:pt idx="232">
                  <c:v>2345</c:v>
                </c:pt>
                <c:pt idx="233">
                  <c:v>2344</c:v>
                </c:pt>
                <c:pt idx="234">
                  <c:v>2344</c:v>
                </c:pt>
                <c:pt idx="235">
                  <c:v>2379</c:v>
                </c:pt>
                <c:pt idx="236">
                  <c:v>2424</c:v>
                </c:pt>
                <c:pt idx="237">
                  <c:v>2408</c:v>
                </c:pt>
                <c:pt idx="238">
                  <c:v>2416</c:v>
                </c:pt>
                <c:pt idx="239">
                  <c:v>2402</c:v>
                </c:pt>
                <c:pt idx="240">
                  <c:v>2396</c:v>
                </c:pt>
                <c:pt idx="241">
                  <c:v>2357</c:v>
                </c:pt>
                <c:pt idx="242">
                  <c:v>2374</c:v>
                </c:pt>
                <c:pt idx="243">
                  <c:v>2373</c:v>
                </c:pt>
                <c:pt idx="244">
                  <c:v>2340</c:v>
                </c:pt>
                <c:pt idx="245">
                  <c:v>2348</c:v>
                </c:pt>
                <c:pt idx="246">
                  <c:v>2351</c:v>
                </c:pt>
                <c:pt idx="247">
                  <c:v>2372</c:v>
                </c:pt>
                <c:pt idx="248">
                  <c:v>2375</c:v>
                </c:pt>
                <c:pt idx="249">
                  <c:v>2372</c:v>
                </c:pt>
                <c:pt idx="250">
                  <c:v>2417</c:v>
                </c:pt>
                <c:pt idx="251">
                  <c:v>2404</c:v>
                </c:pt>
                <c:pt idx="252">
                  <c:v>2402</c:v>
                </c:pt>
                <c:pt idx="253">
                  <c:v>2370</c:v>
                </c:pt>
                <c:pt idx="254">
                  <c:v>2349</c:v>
                </c:pt>
                <c:pt idx="255">
                  <c:v>2237</c:v>
                </c:pt>
                <c:pt idx="256">
                  <c:v>2233</c:v>
                </c:pt>
                <c:pt idx="257">
                  <c:v>2188</c:v>
                </c:pt>
                <c:pt idx="258">
                  <c:v>2208</c:v>
                </c:pt>
                <c:pt idx="259">
                  <c:v>2213</c:v>
                </c:pt>
                <c:pt idx="260">
                  <c:v>2186</c:v>
                </c:pt>
                <c:pt idx="261">
                  <c:v>2196</c:v>
                </c:pt>
                <c:pt idx="262">
                  <c:v>2249</c:v>
                </c:pt>
                <c:pt idx="263">
                  <c:v>2237</c:v>
                </c:pt>
                <c:pt idx="264">
                  <c:v>2260</c:v>
                </c:pt>
                <c:pt idx="265">
                  <c:v>2282</c:v>
                </c:pt>
                <c:pt idx="266">
                  <c:v>2264</c:v>
                </c:pt>
                <c:pt idx="267">
                  <c:v>2228</c:v>
                </c:pt>
                <c:pt idx="268">
                  <c:v>2218</c:v>
                </c:pt>
                <c:pt idx="269">
                  <c:v>2234</c:v>
                </c:pt>
                <c:pt idx="270">
                  <c:v>2255</c:v>
                </c:pt>
                <c:pt idx="271">
                  <c:v>2233</c:v>
                </c:pt>
                <c:pt idx="272">
                  <c:v>2270</c:v>
                </c:pt>
                <c:pt idx="273">
                  <c:v>2275</c:v>
                </c:pt>
                <c:pt idx="274">
                  <c:v>2308</c:v>
                </c:pt>
                <c:pt idx="275">
                  <c:v>2267</c:v>
                </c:pt>
                <c:pt idx="276">
                  <c:v>2266</c:v>
                </c:pt>
                <c:pt idx="277">
                  <c:v>2284</c:v>
                </c:pt>
                <c:pt idx="278">
                  <c:v>2267</c:v>
                </c:pt>
                <c:pt idx="279">
                  <c:v>2311</c:v>
                </c:pt>
                <c:pt idx="280">
                  <c:v>2267</c:v>
                </c:pt>
                <c:pt idx="281">
                  <c:v>2273</c:v>
                </c:pt>
                <c:pt idx="282">
                  <c:v>2239</c:v>
                </c:pt>
                <c:pt idx="283">
                  <c:v>2275</c:v>
                </c:pt>
                <c:pt idx="284">
                  <c:v>2261</c:v>
                </c:pt>
                <c:pt idx="285">
                  <c:v>2241</c:v>
                </c:pt>
                <c:pt idx="286">
                  <c:v>2233</c:v>
                </c:pt>
                <c:pt idx="287">
                  <c:v>2214</c:v>
                </c:pt>
                <c:pt idx="288">
                  <c:v>2239</c:v>
                </c:pt>
                <c:pt idx="289">
                  <c:v>2245</c:v>
                </c:pt>
                <c:pt idx="290">
                  <c:v>2204</c:v>
                </c:pt>
                <c:pt idx="291">
                  <c:v>2263</c:v>
                </c:pt>
                <c:pt idx="292">
                  <c:v>2281</c:v>
                </c:pt>
                <c:pt idx="293">
                  <c:v>2290</c:v>
                </c:pt>
                <c:pt idx="294">
                  <c:v>2328</c:v>
                </c:pt>
                <c:pt idx="295">
                  <c:v>2321</c:v>
                </c:pt>
                <c:pt idx="296">
                  <c:v>2259</c:v>
                </c:pt>
                <c:pt idx="297">
                  <c:v>2213</c:v>
                </c:pt>
                <c:pt idx="298">
                  <c:v>2071</c:v>
                </c:pt>
                <c:pt idx="299">
                  <c:v>2146</c:v>
                </c:pt>
                <c:pt idx="300">
                  <c:v>2108</c:v>
                </c:pt>
                <c:pt idx="301">
                  <c:v>2112</c:v>
                </c:pt>
                <c:pt idx="302">
                  <c:v>2133</c:v>
                </c:pt>
                <c:pt idx="303">
                  <c:v>2189</c:v>
                </c:pt>
                <c:pt idx="304">
                  <c:v>2236</c:v>
                </c:pt>
                <c:pt idx="305">
                  <c:v>2291</c:v>
                </c:pt>
                <c:pt idx="306">
                  <c:v>2308</c:v>
                </c:pt>
                <c:pt idx="307">
                  <c:v>2310</c:v>
                </c:pt>
                <c:pt idx="308">
                  <c:v>2324</c:v>
                </c:pt>
                <c:pt idx="309">
                  <c:v>2317</c:v>
                </c:pt>
                <c:pt idx="310">
                  <c:v>2320</c:v>
                </c:pt>
                <c:pt idx="311">
                  <c:v>2305</c:v>
                </c:pt>
                <c:pt idx="312">
                  <c:v>2344</c:v>
                </c:pt>
                <c:pt idx="313">
                  <c:v>2384</c:v>
                </c:pt>
                <c:pt idx="314">
                  <c:v>2375</c:v>
                </c:pt>
                <c:pt idx="315">
                  <c:v>2383</c:v>
                </c:pt>
                <c:pt idx="316">
                  <c:v>2365</c:v>
                </c:pt>
                <c:pt idx="317">
                  <c:v>2408</c:v>
                </c:pt>
                <c:pt idx="318">
                  <c:v>2445</c:v>
                </c:pt>
                <c:pt idx="319">
                  <c:v>2447</c:v>
                </c:pt>
                <c:pt idx="320">
                  <c:v>2449</c:v>
                </c:pt>
                <c:pt idx="321">
                  <c:v>2444</c:v>
                </c:pt>
                <c:pt idx="322">
                  <c:v>2434</c:v>
                </c:pt>
                <c:pt idx="323">
                  <c:v>2407</c:v>
                </c:pt>
                <c:pt idx="324">
                  <c:v>2419</c:v>
                </c:pt>
                <c:pt idx="325">
                  <c:v>2439</c:v>
                </c:pt>
                <c:pt idx="326">
                  <c:v>2399</c:v>
                </c:pt>
                <c:pt idx="327">
                  <c:v>2405</c:v>
                </c:pt>
                <c:pt idx="328">
                  <c:v>2399</c:v>
                </c:pt>
                <c:pt idx="329">
                  <c:v>2395</c:v>
                </c:pt>
                <c:pt idx="330">
                  <c:v>2405</c:v>
                </c:pt>
                <c:pt idx="331">
                  <c:v>2406</c:v>
                </c:pt>
                <c:pt idx="332">
                  <c:v>2415</c:v>
                </c:pt>
                <c:pt idx="333">
                  <c:v>2425</c:v>
                </c:pt>
                <c:pt idx="334">
                  <c:v>2393</c:v>
                </c:pt>
                <c:pt idx="335">
                  <c:v>2351</c:v>
                </c:pt>
                <c:pt idx="336">
                  <c:v>2347</c:v>
                </c:pt>
                <c:pt idx="337">
                  <c:v>2375</c:v>
                </c:pt>
                <c:pt idx="338">
                  <c:v>2307</c:v>
                </c:pt>
                <c:pt idx="339">
                  <c:v>2299</c:v>
                </c:pt>
                <c:pt idx="340">
                  <c:v>2300</c:v>
                </c:pt>
                <c:pt idx="341">
                  <c:v>2299</c:v>
                </c:pt>
                <c:pt idx="342">
                  <c:v>2251</c:v>
                </c:pt>
                <c:pt idx="343">
                  <c:v>2293</c:v>
                </c:pt>
                <c:pt idx="344">
                  <c:v>2308</c:v>
                </c:pt>
                <c:pt idx="345">
                  <c:v>2300</c:v>
                </c:pt>
                <c:pt idx="346">
                  <c:v>2290</c:v>
                </c:pt>
                <c:pt idx="347">
                  <c:v>2240</c:v>
                </c:pt>
                <c:pt idx="348">
                  <c:v>2265</c:v>
                </c:pt>
                <c:pt idx="349">
                  <c:v>2301</c:v>
                </c:pt>
                <c:pt idx="350">
                  <c:v>2312</c:v>
                </c:pt>
                <c:pt idx="351">
                  <c:v>2279</c:v>
                </c:pt>
                <c:pt idx="352">
                  <c:v>2269</c:v>
                </c:pt>
                <c:pt idx="353">
                  <c:v>2283</c:v>
                </c:pt>
                <c:pt idx="354">
                  <c:v>2291</c:v>
                </c:pt>
                <c:pt idx="355">
                  <c:v>2276</c:v>
                </c:pt>
                <c:pt idx="356">
                  <c:v>2207</c:v>
                </c:pt>
                <c:pt idx="357">
                  <c:v>2243</c:v>
                </c:pt>
                <c:pt idx="358">
                  <c:v>2223</c:v>
                </c:pt>
                <c:pt idx="359">
                  <c:v>2211</c:v>
                </c:pt>
                <c:pt idx="360">
                  <c:v>2181</c:v>
                </c:pt>
                <c:pt idx="361">
                  <c:v>2158</c:v>
                </c:pt>
                <c:pt idx="362">
                  <c:v>2144</c:v>
                </c:pt>
                <c:pt idx="363">
                  <c:v>2081</c:v>
                </c:pt>
                <c:pt idx="364">
                  <c:v>2116</c:v>
                </c:pt>
                <c:pt idx="365">
                  <c:v>2082</c:v>
                </c:pt>
                <c:pt idx="366">
                  <c:v>2087</c:v>
                </c:pt>
                <c:pt idx="367">
                  <c:v>2091</c:v>
                </c:pt>
                <c:pt idx="368">
                  <c:v>2102</c:v>
                </c:pt>
                <c:pt idx="369">
                  <c:v>2125</c:v>
                </c:pt>
                <c:pt idx="370">
                  <c:v>2124</c:v>
                </c:pt>
                <c:pt idx="371">
                  <c:v>2205</c:v>
                </c:pt>
                <c:pt idx="372">
                  <c:v>2235</c:v>
                </c:pt>
                <c:pt idx="373">
                  <c:v>2214</c:v>
                </c:pt>
                <c:pt idx="374">
                  <c:v>2236</c:v>
                </c:pt>
                <c:pt idx="375">
                  <c:v>2226</c:v>
                </c:pt>
                <c:pt idx="376">
                  <c:v>2210</c:v>
                </c:pt>
                <c:pt idx="377">
                  <c:v>2236</c:v>
                </c:pt>
                <c:pt idx="378">
                  <c:v>2189</c:v>
                </c:pt>
                <c:pt idx="379">
                  <c:v>2267</c:v>
                </c:pt>
                <c:pt idx="380">
                  <c:v>2250</c:v>
                </c:pt>
                <c:pt idx="381">
                  <c:v>2242</c:v>
                </c:pt>
                <c:pt idx="382">
                  <c:v>2273</c:v>
                </c:pt>
                <c:pt idx="383">
                  <c:v>2267</c:v>
                </c:pt>
                <c:pt idx="384">
                  <c:v>2264</c:v>
                </c:pt>
                <c:pt idx="385">
                  <c:v>2274</c:v>
                </c:pt>
                <c:pt idx="386">
                  <c:v>2311</c:v>
                </c:pt>
                <c:pt idx="387">
                  <c:v>2296</c:v>
                </c:pt>
                <c:pt idx="388">
                  <c:v>2311</c:v>
                </c:pt>
                <c:pt idx="389">
                  <c:v>2315</c:v>
                </c:pt>
                <c:pt idx="390">
                  <c:v>2352</c:v>
                </c:pt>
                <c:pt idx="391">
                  <c:v>2358</c:v>
                </c:pt>
                <c:pt idx="392">
                  <c:v>2345</c:v>
                </c:pt>
                <c:pt idx="393">
                  <c:v>2344</c:v>
                </c:pt>
                <c:pt idx="394">
                  <c:v>2358</c:v>
                </c:pt>
                <c:pt idx="395">
                  <c:v>2399</c:v>
                </c:pt>
                <c:pt idx="396">
                  <c:v>2426</c:v>
                </c:pt>
                <c:pt idx="397">
                  <c:v>2419</c:v>
                </c:pt>
                <c:pt idx="398">
                  <c:v>2416</c:v>
                </c:pt>
                <c:pt idx="399">
                  <c:v>2432</c:v>
                </c:pt>
                <c:pt idx="400">
                  <c:v>2418</c:v>
                </c:pt>
                <c:pt idx="401">
                  <c:v>2384</c:v>
                </c:pt>
                <c:pt idx="402">
                  <c:v>2398</c:v>
                </c:pt>
                <c:pt idx="403">
                  <c:v>2415</c:v>
                </c:pt>
                <c:pt idx="404">
                  <c:v>2411</c:v>
                </c:pt>
                <c:pt idx="405">
                  <c:v>2376</c:v>
                </c:pt>
                <c:pt idx="406">
                  <c:v>2378</c:v>
                </c:pt>
                <c:pt idx="407">
                  <c:v>2393</c:v>
                </c:pt>
                <c:pt idx="408">
                  <c:v>2384</c:v>
                </c:pt>
                <c:pt idx="409">
                  <c:v>2389</c:v>
                </c:pt>
                <c:pt idx="410">
                  <c:v>2418</c:v>
                </c:pt>
                <c:pt idx="411">
                  <c:v>2437</c:v>
                </c:pt>
                <c:pt idx="412">
                  <c:v>2440</c:v>
                </c:pt>
                <c:pt idx="413">
                  <c:v>2364</c:v>
                </c:pt>
                <c:pt idx="414">
                  <c:v>2375</c:v>
                </c:pt>
                <c:pt idx="415">
                  <c:v>2384</c:v>
                </c:pt>
                <c:pt idx="416">
                  <c:v>2303</c:v>
                </c:pt>
                <c:pt idx="417">
                  <c:v>2294</c:v>
                </c:pt>
                <c:pt idx="418">
                  <c:v>2262</c:v>
                </c:pt>
                <c:pt idx="419">
                  <c:v>2230</c:v>
                </c:pt>
                <c:pt idx="420">
                  <c:v>2251</c:v>
                </c:pt>
                <c:pt idx="421">
                  <c:v>2236</c:v>
                </c:pt>
                <c:pt idx="422">
                  <c:v>2239</c:v>
                </c:pt>
                <c:pt idx="423">
                  <c:v>2260</c:v>
                </c:pt>
                <c:pt idx="424">
                  <c:v>2274</c:v>
                </c:pt>
                <c:pt idx="425">
                  <c:v>2291</c:v>
                </c:pt>
                <c:pt idx="426">
                  <c:v>2310</c:v>
                </c:pt>
                <c:pt idx="427">
                  <c:v>2287</c:v>
                </c:pt>
                <c:pt idx="428">
                  <c:v>2253</c:v>
                </c:pt>
                <c:pt idx="429">
                  <c:v>2242</c:v>
                </c:pt>
                <c:pt idx="430">
                  <c:v>2232</c:v>
                </c:pt>
                <c:pt idx="431">
                  <c:v>2201</c:v>
                </c:pt>
                <c:pt idx="432">
                  <c:v>2231</c:v>
                </c:pt>
                <c:pt idx="433">
                  <c:v>2171</c:v>
                </c:pt>
                <c:pt idx="434">
                  <c:v>2182</c:v>
                </c:pt>
                <c:pt idx="435">
                  <c:v>2203</c:v>
                </c:pt>
                <c:pt idx="436">
                  <c:v>2218</c:v>
                </c:pt>
                <c:pt idx="437">
                  <c:v>2206</c:v>
                </c:pt>
                <c:pt idx="438">
                  <c:v>2198</c:v>
                </c:pt>
                <c:pt idx="439">
                  <c:v>2202</c:v>
                </c:pt>
                <c:pt idx="440">
                  <c:v>2200</c:v>
                </c:pt>
                <c:pt idx="441">
                  <c:v>2270</c:v>
                </c:pt>
                <c:pt idx="442">
                  <c:v>2277</c:v>
                </c:pt>
                <c:pt idx="443">
                  <c:v>2263</c:v>
                </c:pt>
                <c:pt idx="444">
                  <c:v>2250</c:v>
                </c:pt>
                <c:pt idx="445">
                  <c:v>2241</c:v>
                </c:pt>
                <c:pt idx="446">
                  <c:v>2228</c:v>
                </c:pt>
                <c:pt idx="447">
                  <c:v>2220</c:v>
                </c:pt>
                <c:pt idx="448">
                  <c:v>2157</c:v>
                </c:pt>
                <c:pt idx="449">
                  <c:v>2175</c:v>
                </c:pt>
                <c:pt idx="450">
                  <c:v>2200</c:v>
                </c:pt>
                <c:pt idx="451">
                  <c:v>2220</c:v>
                </c:pt>
                <c:pt idx="452">
                  <c:v>2223</c:v>
                </c:pt>
                <c:pt idx="453">
                  <c:v>2212</c:v>
                </c:pt>
                <c:pt idx="454">
                  <c:v>2225</c:v>
                </c:pt>
                <c:pt idx="455">
                  <c:v>2262</c:v>
                </c:pt>
                <c:pt idx="456">
                  <c:v>2312</c:v>
                </c:pt>
                <c:pt idx="457">
                  <c:v>2327</c:v>
                </c:pt>
                <c:pt idx="458">
                  <c:v>2323</c:v>
                </c:pt>
                <c:pt idx="459">
                  <c:v>2340</c:v>
                </c:pt>
                <c:pt idx="460">
                  <c:v>2341</c:v>
                </c:pt>
                <c:pt idx="461">
                  <c:v>2288</c:v>
                </c:pt>
                <c:pt idx="462">
                  <c:v>2292</c:v>
                </c:pt>
                <c:pt idx="463">
                  <c:v>2315</c:v>
                </c:pt>
                <c:pt idx="464">
                  <c:v>2308</c:v>
                </c:pt>
                <c:pt idx="465">
                  <c:v>2281</c:v>
                </c:pt>
                <c:pt idx="466">
                  <c:v>2314</c:v>
                </c:pt>
                <c:pt idx="467">
                  <c:v>2324</c:v>
                </c:pt>
                <c:pt idx="468">
                  <c:v>2377</c:v>
                </c:pt>
                <c:pt idx="469">
                  <c:v>2235</c:v>
                </c:pt>
                <c:pt idx="470">
                  <c:v>2248</c:v>
                </c:pt>
                <c:pt idx="471">
                  <c:v>2256</c:v>
                </c:pt>
                <c:pt idx="472">
                  <c:v>2280</c:v>
                </c:pt>
                <c:pt idx="473">
                  <c:v>2260</c:v>
                </c:pt>
                <c:pt idx="474">
                  <c:v>2283</c:v>
                </c:pt>
                <c:pt idx="475">
                  <c:v>2332</c:v>
                </c:pt>
                <c:pt idx="476">
                  <c:v>2312</c:v>
                </c:pt>
                <c:pt idx="477">
                  <c:v>2318</c:v>
                </c:pt>
                <c:pt idx="478">
                  <c:v>2311</c:v>
                </c:pt>
                <c:pt idx="479">
                  <c:v>2325</c:v>
                </c:pt>
                <c:pt idx="480">
                  <c:v>2337</c:v>
                </c:pt>
                <c:pt idx="481">
                  <c:v>2290</c:v>
                </c:pt>
                <c:pt idx="482">
                  <c:v>2312</c:v>
                </c:pt>
                <c:pt idx="483">
                  <c:v>2334</c:v>
                </c:pt>
                <c:pt idx="484">
                  <c:v>2337</c:v>
                </c:pt>
                <c:pt idx="485">
                  <c:v>2330</c:v>
                </c:pt>
                <c:pt idx="486">
                  <c:v>2317</c:v>
                </c:pt>
                <c:pt idx="487">
                  <c:v>2335</c:v>
                </c:pt>
                <c:pt idx="488">
                  <c:v>2315</c:v>
                </c:pt>
                <c:pt idx="489">
                  <c:v>2329</c:v>
                </c:pt>
                <c:pt idx="490">
                  <c:v>2330</c:v>
                </c:pt>
                <c:pt idx="491">
                  <c:v>2326</c:v>
                </c:pt>
                <c:pt idx="492">
                  <c:v>2340</c:v>
                </c:pt>
                <c:pt idx="493">
                  <c:v>2324</c:v>
                </c:pt>
                <c:pt idx="494">
                  <c:v>2306</c:v>
                </c:pt>
                <c:pt idx="495">
                  <c:v>2297</c:v>
                </c:pt>
                <c:pt idx="496">
                  <c:v>2284</c:v>
                </c:pt>
                <c:pt idx="497">
                  <c:v>2311</c:v>
                </c:pt>
                <c:pt idx="498">
                  <c:v>2308</c:v>
                </c:pt>
                <c:pt idx="499">
                  <c:v>2299</c:v>
                </c:pt>
                <c:pt idx="500">
                  <c:v>2320</c:v>
                </c:pt>
                <c:pt idx="501">
                  <c:v>2319</c:v>
                </c:pt>
                <c:pt idx="502">
                  <c:v>2288</c:v>
                </c:pt>
                <c:pt idx="503">
                  <c:v>2307</c:v>
                </c:pt>
                <c:pt idx="504">
                  <c:v>2365</c:v>
                </c:pt>
                <c:pt idx="505">
                  <c:v>2327</c:v>
                </c:pt>
                <c:pt idx="506">
                  <c:v>2343</c:v>
                </c:pt>
                <c:pt idx="507">
                  <c:v>2332</c:v>
                </c:pt>
                <c:pt idx="508">
                  <c:v>2342</c:v>
                </c:pt>
                <c:pt idx="509">
                  <c:v>2365</c:v>
                </c:pt>
                <c:pt idx="510">
                  <c:v>2352</c:v>
                </c:pt>
                <c:pt idx="511">
                  <c:v>2377</c:v>
                </c:pt>
                <c:pt idx="512">
                  <c:v>2403</c:v>
                </c:pt>
                <c:pt idx="513">
                  <c:v>2400</c:v>
                </c:pt>
                <c:pt idx="514">
                  <c:v>2399</c:v>
                </c:pt>
                <c:pt idx="515">
                  <c:v>2377</c:v>
                </c:pt>
                <c:pt idx="516">
                  <c:v>2360</c:v>
                </c:pt>
                <c:pt idx="517">
                  <c:v>2382</c:v>
                </c:pt>
                <c:pt idx="518">
                  <c:v>2377</c:v>
                </c:pt>
                <c:pt idx="519">
                  <c:v>2353</c:v>
                </c:pt>
                <c:pt idx="520">
                  <c:v>2379</c:v>
                </c:pt>
                <c:pt idx="521">
                  <c:v>2378</c:v>
                </c:pt>
                <c:pt idx="522">
                  <c:v>2405</c:v>
                </c:pt>
                <c:pt idx="523">
                  <c:v>2402</c:v>
                </c:pt>
                <c:pt idx="524">
                  <c:v>2404</c:v>
                </c:pt>
                <c:pt idx="525">
                  <c:v>2463</c:v>
                </c:pt>
                <c:pt idx="526">
                  <c:v>2454</c:v>
                </c:pt>
                <c:pt idx="527">
                  <c:v>2442</c:v>
                </c:pt>
                <c:pt idx="528">
                  <c:v>2421</c:v>
                </c:pt>
                <c:pt idx="529">
                  <c:v>2424</c:v>
                </c:pt>
                <c:pt idx="530">
                  <c:v>2416</c:v>
                </c:pt>
                <c:pt idx="531">
                  <c:v>2394</c:v>
                </c:pt>
                <c:pt idx="532">
                  <c:v>2431</c:v>
                </c:pt>
                <c:pt idx="533">
                  <c:v>2421</c:v>
                </c:pt>
                <c:pt idx="534">
                  <c:v>2448</c:v>
                </c:pt>
                <c:pt idx="535">
                  <c:v>2484</c:v>
                </c:pt>
                <c:pt idx="536">
                  <c:v>2492</c:v>
                </c:pt>
                <c:pt idx="537">
                  <c:v>2485</c:v>
                </c:pt>
                <c:pt idx="538">
                  <c:v>2491</c:v>
                </c:pt>
                <c:pt idx="539">
                  <c:v>2552</c:v>
                </c:pt>
                <c:pt idx="540">
                  <c:v>2542</c:v>
                </c:pt>
                <c:pt idx="541">
                  <c:v>2527</c:v>
                </c:pt>
                <c:pt idx="542">
                  <c:v>2537</c:v>
                </c:pt>
                <c:pt idx="543">
                  <c:v>2503</c:v>
                </c:pt>
                <c:pt idx="544">
                  <c:v>2528</c:v>
                </c:pt>
                <c:pt idx="545">
                  <c:v>2549</c:v>
                </c:pt>
                <c:pt idx="546">
                  <c:v>2537</c:v>
                </c:pt>
                <c:pt idx="547">
                  <c:v>2535</c:v>
                </c:pt>
                <c:pt idx="548">
                  <c:v>2550</c:v>
                </c:pt>
                <c:pt idx="549">
                  <c:v>2555</c:v>
                </c:pt>
                <c:pt idx="550">
                  <c:v>2575</c:v>
                </c:pt>
                <c:pt idx="551">
                  <c:v>2524</c:v>
                </c:pt>
                <c:pt idx="552">
                  <c:v>2505</c:v>
                </c:pt>
                <c:pt idx="553">
                  <c:v>2537</c:v>
                </c:pt>
                <c:pt idx="554">
                  <c:v>2512</c:v>
                </c:pt>
                <c:pt idx="555">
                  <c:v>2543</c:v>
                </c:pt>
                <c:pt idx="556">
                  <c:v>2530</c:v>
                </c:pt>
                <c:pt idx="557">
                  <c:v>2554</c:v>
                </c:pt>
                <c:pt idx="558">
                  <c:v>2567</c:v>
                </c:pt>
                <c:pt idx="559">
                  <c:v>2605</c:v>
                </c:pt>
                <c:pt idx="560">
                  <c:v>2583</c:v>
                </c:pt>
                <c:pt idx="561">
                  <c:v>2577</c:v>
                </c:pt>
                <c:pt idx="562">
                  <c:v>2586</c:v>
                </c:pt>
                <c:pt idx="563">
                  <c:v>2569</c:v>
                </c:pt>
                <c:pt idx="564">
                  <c:v>2592</c:v>
                </c:pt>
                <c:pt idx="565">
                  <c:v>2606</c:v>
                </c:pt>
                <c:pt idx="566">
                  <c:v>2618</c:v>
                </c:pt>
                <c:pt idx="567">
                  <c:v>2601</c:v>
                </c:pt>
                <c:pt idx="568">
                  <c:v>2616</c:v>
                </c:pt>
                <c:pt idx="569">
                  <c:v>2625</c:v>
                </c:pt>
                <c:pt idx="570">
                  <c:v>2628</c:v>
                </c:pt>
                <c:pt idx="571">
                  <c:v>2627</c:v>
                </c:pt>
                <c:pt idx="572">
                  <c:v>2651</c:v>
                </c:pt>
                <c:pt idx="573">
                  <c:v>2650</c:v>
                </c:pt>
                <c:pt idx="574">
                  <c:v>2636</c:v>
                </c:pt>
                <c:pt idx="575">
                  <c:v>2634</c:v>
                </c:pt>
                <c:pt idx="576">
                  <c:v>2631</c:v>
                </c:pt>
                <c:pt idx="577">
                  <c:v>2643</c:v>
                </c:pt>
                <c:pt idx="578">
                  <c:v>2689</c:v>
                </c:pt>
                <c:pt idx="579">
                  <c:v>2722</c:v>
                </c:pt>
                <c:pt idx="580">
                  <c:v>2719</c:v>
                </c:pt>
                <c:pt idx="581">
                  <c:v>2710</c:v>
                </c:pt>
                <c:pt idx="582">
                  <c:v>2666</c:v>
                </c:pt>
                <c:pt idx="583">
                  <c:v>2625</c:v>
                </c:pt>
                <c:pt idx="584">
                  <c:v>2646</c:v>
                </c:pt>
                <c:pt idx="585">
                  <c:v>2511</c:v>
                </c:pt>
                <c:pt idx="586">
                  <c:v>2524</c:v>
                </c:pt>
                <c:pt idx="587">
                  <c:v>2450</c:v>
                </c:pt>
                <c:pt idx="588">
                  <c:v>2434</c:v>
                </c:pt>
                <c:pt idx="589">
                  <c:v>2479</c:v>
                </c:pt>
                <c:pt idx="590">
                  <c:v>2463</c:v>
                </c:pt>
                <c:pt idx="591">
                  <c:v>2496</c:v>
                </c:pt>
                <c:pt idx="592">
                  <c:v>2491</c:v>
                </c:pt>
                <c:pt idx="593">
                  <c:v>2475</c:v>
                </c:pt>
                <c:pt idx="594">
                  <c:v>2470</c:v>
                </c:pt>
                <c:pt idx="595">
                  <c:v>2464</c:v>
                </c:pt>
                <c:pt idx="596">
                  <c:v>2500</c:v>
                </c:pt>
                <c:pt idx="597">
                  <c:v>2501</c:v>
                </c:pt>
                <c:pt idx="598">
                  <c:v>2495</c:v>
                </c:pt>
                <c:pt idx="599">
                  <c:v>2492</c:v>
                </c:pt>
                <c:pt idx="600">
                  <c:v>2464</c:v>
                </c:pt>
                <c:pt idx="601">
                  <c:v>2450</c:v>
                </c:pt>
                <c:pt idx="602">
                  <c:v>2487</c:v>
                </c:pt>
                <c:pt idx="603">
                  <c:v>2485</c:v>
                </c:pt>
                <c:pt idx="604">
                  <c:v>2510</c:v>
                </c:pt>
                <c:pt idx="605">
                  <c:v>2542</c:v>
                </c:pt>
                <c:pt idx="606">
                  <c:v>2566</c:v>
                </c:pt>
                <c:pt idx="607">
                  <c:v>2581</c:v>
                </c:pt>
                <c:pt idx="608">
                  <c:v>2574</c:v>
                </c:pt>
                <c:pt idx="609">
                  <c:v>2569</c:v>
                </c:pt>
                <c:pt idx="610">
                  <c:v>2555</c:v>
                </c:pt>
                <c:pt idx="611">
                  <c:v>2531</c:v>
                </c:pt>
                <c:pt idx="612">
                  <c:v>2560</c:v>
                </c:pt>
                <c:pt idx="613">
                  <c:v>2578</c:v>
                </c:pt>
                <c:pt idx="614">
                  <c:v>2580</c:v>
                </c:pt>
                <c:pt idx="615">
                  <c:v>2619</c:v>
                </c:pt>
                <c:pt idx="616">
                  <c:v>2646</c:v>
                </c:pt>
                <c:pt idx="617">
                  <c:v>2611</c:v>
                </c:pt>
                <c:pt idx="618">
                  <c:v>2614</c:v>
                </c:pt>
                <c:pt idx="619">
                  <c:v>2600</c:v>
                </c:pt>
                <c:pt idx="620">
                  <c:v>2597</c:v>
                </c:pt>
                <c:pt idx="621">
                  <c:v>2604</c:v>
                </c:pt>
                <c:pt idx="622">
                  <c:v>2589</c:v>
                </c:pt>
                <c:pt idx="623">
                  <c:v>2587</c:v>
                </c:pt>
                <c:pt idx="624">
                  <c:v>2610</c:v>
                </c:pt>
                <c:pt idx="625">
                  <c:v>2604</c:v>
                </c:pt>
                <c:pt idx="626">
                  <c:v>2621</c:v>
                </c:pt>
                <c:pt idx="627">
                  <c:v>2602</c:v>
                </c:pt>
                <c:pt idx="628">
                  <c:v>2591</c:v>
                </c:pt>
                <c:pt idx="629">
                  <c:v>2567</c:v>
                </c:pt>
                <c:pt idx="630">
                  <c:v>2537</c:v>
                </c:pt>
                <c:pt idx="631">
                  <c:v>2463</c:v>
                </c:pt>
                <c:pt idx="632">
                  <c:v>2474</c:v>
                </c:pt>
                <c:pt idx="633">
                  <c:v>2442</c:v>
                </c:pt>
                <c:pt idx="634">
                  <c:v>2485</c:v>
                </c:pt>
                <c:pt idx="635">
                  <c:v>2518</c:v>
                </c:pt>
                <c:pt idx="636">
                  <c:v>2543</c:v>
                </c:pt>
                <c:pt idx="637">
                  <c:v>2552</c:v>
                </c:pt>
                <c:pt idx="638">
                  <c:v>2550</c:v>
                </c:pt>
                <c:pt idx="639">
                  <c:v>2572</c:v>
                </c:pt>
                <c:pt idx="640">
                  <c:v>2579</c:v>
                </c:pt>
                <c:pt idx="641">
                  <c:v>2608</c:v>
                </c:pt>
                <c:pt idx="642">
                  <c:v>2582</c:v>
                </c:pt>
                <c:pt idx="643">
                  <c:v>2562</c:v>
                </c:pt>
                <c:pt idx="644">
                  <c:v>2542</c:v>
                </c:pt>
                <c:pt idx="645">
                  <c:v>2661</c:v>
                </c:pt>
                <c:pt idx="646">
                  <c:v>2633</c:v>
                </c:pt>
                <c:pt idx="647">
                  <c:v>2620</c:v>
                </c:pt>
                <c:pt idx="648">
                  <c:v>2603</c:v>
                </c:pt>
                <c:pt idx="649">
                  <c:v>2610</c:v>
                </c:pt>
                <c:pt idx="650">
                  <c:v>2571</c:v>
                </c:pt>
                <c:pt idx="651">
                  <c:v>2568</c:v>
                </c:pt>
                <c:pt idx="652">
                  <c:v>2572</c:v>
                </c:pt>
                <c:pt idx="653">
                  <c:v>2581</c:v>
                </c:pt>
                <c:pt idx="654">
                  <c:v>2593</c:v>
                </c:pt>
                <c:pt idx="655">
                  <c:v>2627</c:v>
                </c:pt>
                <c:pt idx="656">
                  <c:v>2568</c:v>
                </c:pt>
                <c:pt idx="657">
                  <c:v>2586</c:v>
                </c:pt>
                <c:pt idx="658">
                  <c:v>2550</c:v>
                </c:pt>
                <c:pt idx="659">
                  <c:v>2515</c:v>
                </c:pt>
                <c:pt idx="660">
                  <c:v>2489</c:v>
                </c:pt>
                <c:pt idx="661">
                  <c:v>2481</c:v>
                </c:pt>
                <c:pt idx="662">
                  <c:v>2480</c:v>
                </c:pt>
                <c:pt idx="663">
                  <c:v>2473</c:v>
                </c:pt>
                <c:pt idx="664">
                  <c:v>2500</c:v>
                </c:pt>
                <c:pt idx="665">
                  <c:v>2516</c:v>
                </c:pt>
                <c:pt idx="666">
                  <c:v>2528</c:v>
                </c:pt>
                <c:pt idx="667">
                  <c:v>2556</c:v>
                </c:pt>
                <c:pt idx="668">
                  <c:v>2583</c:v>
                </c:pt>
                <c:pt idx="669">
                  <c:v>2578</c:v>
                </c:pt>
                <c:pt idx="670">
                  <c:v>2579</c:v>
                </c:pt>
                <c:pt idx="671">
                  <c:v>2584</c:v>
                </c:pt>
                <c:pt idx="672">
                  <c:v>2605</c:v>
                </c:pt>
                <c:pt idx="673">
                  <c:v>2637</c:v>
                </c:pt>
                <c:pt idx="674">
                  <c:v>2695</c:v>
                </c:pt>
                <c:pt idx="675">
                  <c:v>2722</c:v>
                </c:pt>
                <c:pt idx="676">
                  <c:v>2712</c:v>
                </c:pt>
                <c:pt idx="677">
                  <c:v>2718</c:v>
                </c:pt>
                <c:pt idx="678">
                  <c:v>2744</c:v>
                </c:pt>
                <c:pt idx="679">
                  <c:v>2777</c:v>
                </c:pt>
                <c:pt idx="680">
                  <c:v>2800</c:v>
                </c:pt>
                <c:pt idx="681">
                  <c:v>2788</c:v>
                </c:pt>
                <c:pt idx="682">
                  <c:v>2782</c:v>
                </c:pt>
                <c:pt idx="683">
                  <c:v>2828</c:v>
                </c:pt>
                <c:pt idx="684">
                  <c:v>2790</c:v>
                </c:pt>
                <c:pt idx="685">
                  <c:v>2782</c:v>
                </c:pt>
                <c:pt idx="686">
                  <c:v>2773</c:v>
                </c:pt>
                <c:pt idx="687">
                  <c:v>2755</c:v>
                </c:pt>
                <c:pt idx="688">
                  <c:v>2741</c:v>
                </c:pt>
                <c:pt idx="689">
                  <c:v>2764</c:v>
                </c:pt>
                <c:pt idx="690">
                  <c:v>2775</c:v>
                </c:pt>
                <c:pt idx="691">
                  <c:v>2756</c:v>
                </c:pt>
                <c:pt idx="692">
                  <c:v>2760</c:v>
                </c:pt>
                <c:pt idx="693">
                  <c:v>2818</c:v>
                </c:pt>
                <c:pt idx="694">
                  <c:v>2852</c:v>
                </c:pt>
                <c:pt idx="695">
                  <c:v>2863</c:v>
                </c:pt>
                <c:pt idx="696">
                  <c:v>2858</c:v>
                </c:pt>
                <c:pt idx="697">
                  <c:v>2905</c:v>
                </c:pt>
                <c:pt idx="698">
                  <c:v>2900</c:v>
                </c:pt>
                <c:pt idx="699">
                  <c:v>2922</c:v>
                </c:pt>
                <c:pt idx="700">
                  <c:v>2913</c:v>
                </c:pt>
                <c:pt idx="701">
                  <c:v>2893</c:v>
                </c:pt>
                <c:pt idx="702">
                  <c:v>2905</c:v>
                </c:pt>
                <c:pt idx="703">
                  <c:v>2888</c:v>
                </c:pt>
                <c:pt idx="704">
                  <c:v>2880</c:v>
                </c:pt>
                <c:pt idx="705">
                  <c:v>2832</c:v>
                </c:pt>
                <c:pt idx="706">
                  <c:v>2853</c:v>
                </c:pt>
                <c:pt idx="707">
                  <c:v>2829</c:v>
                </c:pt>
                <c:pt idx="708">
                  <c:v>2861</c:v>
                </c:pt>
                <c:pt idx="709">
                  <c:v>2846</c:v>
                </c:pt>
                <c:pt idx="710">
                  <c:v>2817</c:v>
                </c:pt>
                <c:pt idx="711">
                  <c:v>2856</c:v>
                </c:pt>
                <c:pt idx="712">
                  <c:v>2868</c:v>
                </c:pt>
                <c:pt idx="713">
                  <c:v>2862</c:v>
                </c:pt>
                <c:pt idx="714">
                  <c:v>2889</c:v>
                </c:pt>
                <c:pt idx="715">
                  <c:v>2835</c:v>
                </c:pt>
                <c:pt idx="716">
                  <c:v>2855</c:v>
                </c:pt>
                <c:pt idx="717">
                  <c:v>2893</c:v>
                </c:pt>
                <c:pt idx="718">
                  <c:v>2913</c:v>
                </c:pt>
                <c:pt idx="719">
                  <c:v>2956</c:v>
                </c:pt>
                <c:pt idx="720">
                  <c:v>2955</c:v>
                </c:pt>
                <c:pt idx="721">
                  <c:v>2959</c:v>
                </c:pt>
                <c:pt idx="722">
                  <c:v>2896</c:v>
                </c:pt>
                <c:pt idx="723">
                  <c:v>2924</c:v>
                </c:pt>
                <c:pt idx="724">
                  <c:v>2952</c:v>
                </c:pt>
                <c:pt idx="725">
                  <c:v>2984</c:v>
                </c:pt>
                <c:pt idx="726">
                  <c:v>2984</c:v>
                </c:pt>
                <c:pt idx="727">
                  <c:v>3006</c:v>
                </c:pt>
                <c:pt idx="728">
                  <c:v>3040</c:v>
                </c:pt>
                <c:pt idx="729">
                  <c:v>3060</c:v>
                </c:pt>
                <c:pt idx="730">
                  <c:v>3049</c:v>
                </c:pt>
                <c:pt idx="731">
                  <c:v>3072</c:v>
                </c:pt>
                <c:pt idx="732">
                  <c:v>3065</c:v>
                </c:pt>
                <c:pt idx="733">
                  <c:v>3046</c:v>
                </c:pt>
                <c:pt idx="734">
                  <c:v>3040</c:v>
                </c:pt>
                <c:pt idx="735">
                  <c:v>3048</c:v>
                </c:pt>
                <c:pt idx="736">
                  <c:v>3047</c:v>
                </c:pt>
                <c:pt idx="737">
                  <c:v>3072</c:v>
                </c:pt>
                <c:pt idx="738">
                  <c:v>3092</c:v>
                </c:pt>
                <c:pt idx="739">
                  <c:v>3090</c:v>
                </c:pt>
                <c:pt idx="740">
                  <c:v>3107</c:v>
                </c:pt>
                <c:pt idx="741">
                  <c:v>3117</c:v>
                </c:pt>
                <c:pt idx="742">
                  <c:v>3159</c:v>
                </c:pt>
                <c:pt idx="743">
                  <c:v>3169</c:v>
                </c:pt>
                <c:pt idx="744">
                  <c:v>3063</c:v>
                </c:pt>
                <c:pt idx="745">
                  <c:v>3024</c:v>
                </c:pt>
                <c:pt idx="746">
                  <c:v>3060</c:v>
                </c:pt>
                <c:pt idx="747">
                  <c:v>3070</c:v>
                </c:pt>
                <c:pt idx="748">
                  <c:v>3086</c:v>
                </c:pt>
                <c:pt idx="749">
                  <c:v>3077</c:v>
                </c:pt>
                <c:pt idx="750">
                  <c:v>3075</c:v>
                </c:pt>
                <c:pt idx="751">
                  <c:v>3088</c:v>
                </c:pt>
                <c:pt idx="752">
                  <c:v>3093</c:v>
                </c:pt>
                <c:pt idx="753">
                  <c:v>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C-4FFC-88CC-1778FC14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61103"/>
        <c:axId val="1432664463"/>
      </c:lineChart>
      <c:catAx>
        <c:axId val="14326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64463"/>
        <c:crosses val="autoZero"/>
        <c:auto val="1"/>
        <c:lblAlgn val="ctr"/>
        <c:lblOffset val="100"/>
        <c:noMultiLvlLbl val="0"/>
      </c:catAx>
      <c:valAx>
        <c:axId val="14326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6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MKS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MKS.L!$B$1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MKS.L!$A:$A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MKS.L!$B$2:$B$757</c:f>
              <c:numCache>
                <c:formatCode>0.0000</c:formatCode>
                <c:ptCount val="756"/>
                <c:pt idx="0">
                  <c:v>131.39999399999999</c:v>
                </c:pt>
                <c:pt idx="1">
                  <c:v>133.60000600000001</c:v>
                </c:pt>
                <c:pt idx="2">
                  <c:v>139.5</c:v>
                </c:pt>
                <c:pt idx="3">
                  <c:v>141.35000600000001</c:v>
                </c:pt>
                <c:pt idx="4">
                  <c:v>137.89999399999999</c:v>
                </c:pt>
                <c:pt idx="5">
                  <c:v>134.300003</c:v>
                </c:pt>
                <c:pt idx="6">
                  <c:v>134.449997</c:v>
                </c:pt>
                <c:pt idx="7">
                  <c:v>133.050003</c:v>
                </c:pt>
                <c:pt idx="8">
                  <c:v>138.10000600000001</c:v>
                </c:pt>
                <c:pt idx="9">
                  <c:v>139.60000600000001</c:v>
                </c:pt>
                <c:pt idx="10">
                  <c:v>138.10000600000001</c:v>
                </c:pt>
                <c:pt idx="11">
                  <c:v>134.39999399999999</c:v>
                </c:pt>
                <c:pt idx="12">
                  <c:v>137.699997</c:v>
                </c:pt>
                <c:pt idx="13">
                  <c:v>142.800003</c:v>
                </c:pt>
                <c:pt idx="14">
                  <c:v>143.050003</c:v>
                </c:pt>
                <c:pt idx="15">
                  <c:v>141.64999399999999</c:v>
                </c:pt>
                <c:pt idx="16">
                  <c:v>143.550003</c:v>
                </c:pt>
                <c:pt idx="17">
                  <c:v>148</c:v>
                </c:pt>
                <c:pt idx="18">
                  <c:v>147.10000600000001</c:v>
                </c:pt>
                <c:pt idx="19">
                  <c:v>141.550003</c:v>
                </c:pt>
                <c:pt idx="20">
                  <c:v>140</c:v>
                </c:pt>
                <c:pt idx="21">
                  <c:v>138.5</c:v>
                </c:pt>
                <c:pt idx="22">
                  <c:v>139.199997</c:v>
                </c:pt>
                <c:pt idx="23">
                  <c:v>138.89999399999999</c:v>
                </c:pt>
                <c:pt idx="24">
                  <c:v>138.35000600000001</c:v>
                </c:pt>
                <c:pt idx="25">
                  <c:v>134.199997</c:v>
                </c:pt>
                <c:pt idx="26">
                  <c:v>134.64999399999999</c:v>
                </c:pt>
                <c:pt idx="27">
                  <c:v>131.35000600000001</c:v>
                </c:pt>
                <c:pt idx="28">
                  <c:v>129.449997</c:v>
                </c:pt>
                <c:pt idx="29">
                  <c:v>130.35000600000001</c:v>
                </c:pt>
                <c:pt idx="30">
                  <c:v>138.89999399999999</c:v>
                </c:pt>
                <c:pt idx="31">
                  <c:v>138.199997</c:v>
                </c:pt>
                <c:pt idx="32">
                  <c:v>134.800003</c:v>
                </c:pt>
                <c:pt idx="33">
                  <c:v>133.050003</c:v>
                </c:pt>
                <c:pt idx="34">
                  <c:v>138.10000600000001</c:v>
                </c:pt>
                <c:pt idx="35">
                  <c:v>139.35000600000001</c:v>
                </c:pt>
                <c:pt idx="36">
                  <c:v>144</c:v>
                </c:pt>
                <c:pt idx="37">
                  <c:v>145.800003</c:v>
                </c:pt>
                <c:pt idx="38">
                  <c:v>146.300003</c:v>
                </c:pt>
                <c:pt idx="39">
                  <c:v>141.89999399999999</c:v>
                </c:pt>
                <c:pt idx="40">
                  <c:v>145.300003</c:v>
                </c:pt>
                <c:pt idx="41">
                  <c:v>145.25</c:v>
                </c:pt>
                <c:pt idx="42">
                  <c:v>148.449997</c:v>
                </c:pt>
                <c:pt idx="43">
                  <c:v>149</c:v>
                </c:pt>
                <c:pt idx="44">
                  <c:v>145.449997</c:v>
                </c:pt>
                <c:pt idx="45">
                  <c:v>149.050003</c:v>
                </c:pt>
                <c:pt idx="46">
                  <c:v>154</c:v>
                </c:pt>
                <c:pt idx="47">
                  <c:v>156.75</c:v>
                </c:pt>
                <c:pt idx="48">
                  <c:v>156.10000600000001</c:v>
                </c:pt>
                <c:pt idx="49">
                  <c:v>158.10000600000001</c:v>
                </c:pt>
                <c:pt idx="50">
                  <c:v>158.60000600000001</c:v>
                </c:pt>
                <c:pt idx="51">
                  <c:v>158.949997</c:v>
                </c:pt>
                <c:pt idx="52">
                  <c:v>158.25</c:v>
                </c:pt>
                <c:pt idx="53">
                  <c:v>155.64999399999999</c:v>
                </c:pt>
                <c:pt idx="54">
                  <c:v>155.14999399999999</c:v>
                </c:pt>
                <c:pt idx="55">
                  <c:v>152.85000600000001</c:v>
                </c:pt>
                <c:pt idx="56">
                  <c:v>148.89999399999999</c:v>
                </c:pt>
                <c:pt idx="57">
                  <c:v>150.14999399999999</c:v>
                </c:pt>
                <c:pt idx="58">
                  <c:v>148.35000600000001</c:v>
                </c:pt>
                <c:pt idx="59">
                  <c:v>153.85000600000001</c:v>
                </c:pt>
                <c:pt idx="60">
                  <c:v>153.050003</c:v>
                </c:pt>
                <c:pt idx="61">
                  <c:v>154.60000600000001</c:v>
                </c:pt>
                <c:pt idx="62">
                  <c:v>150.85000600000001</c:v>
                </c:pt>
                <c:pt idx="63">
                  <c:v>152.39999399999999</c:v>
                </c:pt>
                <c:pt idx="64">
                  <c:v>152.64999399999999</c:v>
                </c:pt>
                <c:pt idx="65">
                  <c:v>157.14999399999999</c:v>
                </c:pt>
                <c:pt idx="66">
                  <c:v>156.25</c:v>
                </c:pt>
                <c:pt idx="67">
                  <c:v>156.89999399999999</c:v>
                </c:pt>
                <c:pt idx="68">
                  <c:v>154.85000600000001</c:v>
                </c:pt>
                <c:pt idx="69">
                  <c:v>157.199997</c:v>
                </c:pt>
                <c:pt idx="70">
                  <c:v>157.14999399999999</c:v>
                </c:pt>
                <c:pt idx="71">
                  <c:v>154.75</c:v>
                </c:pt>
                <c:pt idx="72">
                  <c:v>156.5</c:v>
                </c:pt>
                <c:pt idx="73">
                  <c:v>162.10000600000001</c:v>
                </c:pt>
                <c:pt idx="74">
                  <c:v>153.949997</c:v>
                </c:pt>
                <c:pt idx="75">
                  <c:v>154.449997</c:v>
                </c:pt>
                <c:pt idx="76">
                  <c:v>158.050003</c:v>
                </c:pt>
                <c:pt idx="77">
                  <c:v>157.800003</c:v>
                </c:pt>
                <c:pt idx="78">
                  <c:v>158.64999399999999</c:v>
                </c:pt>
                <c:pt idx="79">
                  <c:v>159</c:v>
                </c:pt>
                <c:pt idx="80">
                  <c:v>158.699997</c:v>
                </c:pt>
                <c:pt idx="81">
                  <c:v>158.5</c:v>
                </c:pt>
                <c:pt idx="82">
                  <c:v>158</c:v>
                </c:pt>
                <c:pt idx="83">
                  <c:v>156.300003</c:v>
                </c:pt>
                <c:pt idx="84">
                  <c:v>157</c:v>
                </c:pt>
                <c:pt idx="85">
                  <c:v>156.449997</c:v>
                </c:pt>
                <c:pt idx="86">
                  <c:v>159.35000600000001</c:v>
                </c:pt>
                <c:pt idx="87">
                  <c:v>162.949997</c:v>
                </c:pt>
                <c:pt idx="88">
                  <c:v>155.75</c:v>
                </c:pt>
                <c:pt idx="89">
                  <c:v>152.550003</c:v>
                </c:pt>
                <c:pt idx="90">
                  <c:v>151.300003</c:v>
                </c:pt>
                <c:pt idx="91">
                  <c:v>157.300003</c:v>
                </c:pt>
                <c:pt idx="92">
                  <c:v>156.10000600000001</c:v>
                </c:pt>
                <c:pt idx="93">
                  <c:v>156.14999399999999</c:v>
                </c:pt>
                <c:pt idx="94">
                  <c:v>154.10000600000001</c:v>
                </c:pt>
                <c:pt idx="95">
                  <c:v>154.14999399999999</c:v>
                </c:pt>
                <c:pt idx="96">
                  <c:v>152.75</c:v>
                </c:pt>
                <c:pt idx="97">
                  <c:v>156.800003</c:v>
                </c:pt>
                <c:pt idx="98">
                  <c:v>155.949997</c:v>
                </c:pt>
                <c:pt idx="99">
                  <c:v>169.199997</c:v>
                </c:pt>
                <c:pt idx="100">
                  <c:v>171.10000600000001</c:v>
                </c:pt>
                <c:pt idx="101">
                  <c:v>165.39999399999999</c:v>
                </c:pt>
                <c:pt idx="102">
                  <c:v>159.800003</c:v>
                </c:pt>
                <c:pt idx="103">
                  <c:v>162.64999399999999</c:v>
                </c:pt>
                <c:pt idx="104">
                  <c:v>159.85000600000001</c:v>
                </c:pt>
                <c:pt idx="105">
                  <c:v>157.449997</c:v>
                </c:pt>
                <c:pt idx="106">
                  <c:v>160.89999399999999</c:v>
                </c:pt>
                <c:pt idx="107">
                  <c:v>164.25</c:v>
                </c:pt>
                <c:pt idx="108">
                  <c:v>159.300003</c:v>
                </c:pt>
                <c:pt idx="109">
                  <c:v>157.449997</c:v>
                </c:pt>
                <c:pt idx="110">
                  <c:v>158.64999399999999</c:v>
                </c:pt>
                <c:pt idx="111">
                  <c:v>157</c:v>
                </c:pt>
                <c:pt idx="112">
                  <c:v>155.949997</c:v>
                </c:pt>
                <c:pt idx="113">
                  <c:v>154.85000600000001</c:v>
                </c:pt>
                <c:pt idx="114">
                  <c:v>154.449997</c:v>
                </c:pt>
                <c:pt idx="115">
                  <c:v>148.60000600000001</c:v>
                </c:pt>
                <c:pt idx="116">
                  <c:v>152.75</c:v>
                </c:pt>
                <c:pt idx="117">
                  <c:v>152.75</c:v>
                </c:pt>
                <c:pt idx="118">
                  <c:v>153.800003</c:v>
                </c:pt>
                <c:pt idx="119">
                  <c:v>152.75</c:v>
                </c:pt>
                <c:pt idx="120">
                  <c:v>153.5</c:v>
                </c:pt>
                <c:pt idx="121">
                  <c:v>150.550003</c:v>
                </c:pt>
                <c:pt idx="122">
                  <c:v>149.60000600000001</c:v>
                </c:pt>
                <c:pt idx="123">
                  <c:v>146.449997</c:v>
                </c:pt>
                <c:pt idx="124">
                  <c:v>152.14999399999999</c:v>
                </c:pt>
                <c:pt idx="125">
                  <c:v>152.64999399999999</c:v>
                </c:pt>
                <c:pt idx="126">
                  <c:v>157.10000600000001</c:v>
                </c:pt>
                <c:pt idx="127">
                  <c:v>153.949997</c:v>
                </c:pt>
                <c:pt idx="128">
                  <c:v>152.550003</c:v>
                </c:pt>
                <c:pt idx="129">
                  <c:v>147.85000600000001</c:v>
                </c:pt>
                <c:pt idx="130">
                  <c:v>148.300003</c:v>
                </c:pt>
                <c:pt idx="131">
                  <c:v>147.5</c:v>
                </c:pt>
                <c:pt idx="132">
                  <c:v>147.60000600000001</c:v>
                </c:pt>
                <c:pt idx="133">
                  <c:v>145.10000600000001</c:v>
                </c:pt>
                <c:pt idx="134">
                  <c:v>137.5</c:v>
                </c:pt>
                <c:pt idx="135">
                  <c:v>138.300003</c:v>
                </c:pt>
                <c:pt idx="136">
                  <c:v>132.300003</c:v>
                </c:pt>
                <c:pt idx="137">
                  <c:v>131.550003</c:v>
                </c:pt>
                <c:pt idx="138">
                  <c:v>138.60000600000001</c:v>
                </c:pt>
                <c:pt idx="139">
                  <c:v>138.10000600000001</c:v>
                </c:pt>
                <c:pt idx="140">
                  <c:v>140.39999399999999</c:v>
                </c:pt>
                <c:pt idx="141">
                  <c:v>142.64999399999999</c:v>
                </c:pt>
                <c:pt idx="142">
                  <c:v>141.199997</c:v>
                </c:pt>
                <c:pt idx="143">
                  <c:v>141.85000600000001</c:v>
                </c:pt>
                <c:pt idx="144">
                  <c:v>138.10000600000001</c:v>
                </c:pt>
                <c:pt idx="145">
                  <c:v>135.5</c:v>
                </c:pt>
                <c:pt idx="146">
                  <c:v>137.35000600000001</c:v>
                </c:pt>
                <c:pt idx="147">
                  <c:v>137.449997</c:v>
                </c:pt>
                <c:pt idx="148">
                  <c:v>139</c:v>
                </c:pt>
                <c:pt idx="149">
                  <c:v>139.699997</c:v>
                </c:pt>
                <c:pt idx="150">
                  <c:v>139.949997</c:v>
                </c:pt>
                <c:pt idx="151">
                  <c:v>140.300003</c:v>
                </c:pt>
                <c:pt idx="152">
                  <c:v>141.050003</c:v>
                </c:pt>
                <c:pt idx="153">
                  <c:v>141.64999399999999</c:v>
                </c:pt>
                <c:pt idx="154">
                  <c:v>146.300003</c:v>
                </c:pt>
                <c:pt idx="155">
                  <c:v>147</c:v>
                </c:pt>
                <c:pt idx="156">
                  <c:v>147.10000600000001</c:v>
                </c:pt>
                <c:pt idx="157">
                  <c:v>146</c:v>
                </c:pt>
                <c:pt idx="158">
                  <c:v>144.949997</c:v>
                </c:pt>
                <c:pt idx="159">
                  <c:v>142.699997</c:v>
                </c:pt>
                <c:pt idx="160">
                  <c:v>162.800003</c:v>
                </c:pt>
                <c:pt idx="161">
                  <c:v>163.89999399999999</c:v>
                </c:pt>
                <c:pt idx="162">
                  <c:v>170.699997</c:v>
                </c:pt>
                <c:pt idx="163">
                  <c:v>179.449997</c:v>
                </c:pt>
                <c:pt idx="164">
                  <c:v>178.89999399999999</c:v>
                </c:pt>
                <c:pt idx="165">
                  <c:v>178.449997</c:v>
                </c:pt>
                <c:pt idx="166">
                  <c:v>179.5</c:v>
                </c:pt>
                <c:pt idx="167">
                  <c:v>184.5</c:v>
                </c:pt>
                <c:pt idx="168">
                  <c:v>182.800003</c:v>
                </c:pt>
                <c:pt idx="169">
                  <c:v>182.550003</c:v>
                </c:pt>
                <c:pt idx="170">
                  <c:v>181.050003</c:v>
                </c:pt>
                <c:pt idx="171">
                  <c:v>187.10000600000001</c:v>
                </c:pt>
                <c:pt idx="172">
                  <c:v>186</c:v>
                </c:pt>
                <c:pt idx="173">
                  <c:v>184.550003</c:v>
                </c:pt>
                <c:pt idx="174">
                  <c:v>187.14999399999999</c:v>
                </c:pt>
                <c:pt idx="175">
                  <c:v>188.39999399999999</c:v>
                </c:pt>
                <c:pt idx="176">
                  <c:v>188.89999399999999</c:v>
                </c:pt>
                <c:pt idx="177">
                  <c:v>186.14999399999999</c:v>
                </c:pt>
                <c:pt idx="178">
                  <c:v>182.199997</c:v>
                </c:pt>
                <c:pt idx="179">
                  <c:v>182.39999399999999</c:v>
                </c:pt>
                <c:pt idx="180">
                  <c:v>181.75</c:v>
                </c:pt>
                <c:pt idx="181">
                  <c:v>185.5</c:v>
                </c:pt>
                <c:pt idx="182">
                  <c:v>188.25</c:v>
                </c:pt>
                <c:pt idx="183">
                  <c:v>188.35000600000001</c:v>
                </c:pt>
                <c:pt idx="184">
                  <c:v>187.14999399999999</c:v>
                </c:pt>
                <c:pt idx="185">
                  <c:v>192.75</c:v>
                </c:pt>
                <c:pt idx="186">
                  <c:v>189.5</c:v>
                </c:pt>
                <c:pt idx="187">
                  <c:v>190.5</c:v>
                </c:pt>
                <c:pt idx="188">
                  <c:v>183.5</c:v>
                </c:pt>
                <c:pt idx="189">
                  <c:v>181.60000600000001</c:v>
                </c:pt>
                <c:pt idx="190">
                  <c:v>183.85000600000001</c:v>
                </c:pt>
                <c:pt idx="191">
                  <c:v>185.699997</c:v>
                </c:pt>
                <c:pt idx="192">
                  <c:v>179.5</c:v>
                </c:pt>
                <c:pt idx="193">
                  <c:v>171.800003</c:v>
                </c:pt>
                <c:pt idx="194">
                  <c:v>174.300003</c:v>
                </c:pt>
                <c:pt idx="195">
                  <c:v>172.75</c:v>
                </c:pt>
                <c:pt idx="196">
                  <c:v>176.699997</c:v>
                </c:pt>
                <c:pt idx="197">
                  <c:v>182.60000600000001</c:v>
                </c:pt>
                <c:pt idx="198">
                  <c:v>183.35000600000001</c:v>
                </c:pt>
                <c:pt idx="199">
                  <c:v>184.199997</c:v>
                </c:pt>
                <c:pt idx="200">
                  <c:v>181.75</c:v>
                </c:pt>
                <c:pt idx="201">
                  <c:v>183.699997</c:v>
                </c:pt>
                <c:pt idx="202">
                  <c:v>181.300003</c:v>
                </c:pt>
                <c:pt idx="203">
                  <c:v>180.60000600000001</c:v>
                </c:pt>
                <c:pt idx="204">
                  <c:v>177.949997</c:v>
                </c:pt>
                <c:pt idx="205">
                  <c:v>182.14999399999999</c:v>
                </c:pt>
                <c:pt idx="206">
                  <c:v>185.89999399999999</c:v>
                </c:pt>
                <c:pt idx="207">
                  <c:v>185.10000600000001</c:v>
                </c:pt>
                <c:pt idx="208">
                  <c:v>184.449997</c:v>
                </c:pt>
                <c:pt idx="209">
                  <c:v>183.60000600000001</c:v>
                </c:pt>
                <c:pt idx="210">
                  <c:v>188.60000600000001</c:v>
                </c:pt>
                <c:pt idx="211">
                  <c:v>190.89999399999999</c:v>
                </c:pt>
                <c:pt idx="212">
                  <c:v>188.64999399999999</c:v>
                </c:pt>
                <c:pt idx="213">
                  <c:v>192.60000600000001</c:v>
                </c:pt>
                <c:pt idx="214">
                  <c:v>193.89999399999999</c:v>
                </c:pt>
                <c:pt idx="215">
                  <c:v>190.300003</c:v>
                </c:pt>
                <c:pt idx="216">
                  <c:v>194.449997</c:v>
                </c:pt>
                <c:pt idx="217">
                  <c:v>226.5</c:v>
                </c:pt>
                <c:pt idx="218">
                  <c:v>232.5</c:v>
                </c:pt>
                <c:pt idx="219">
                  <c:v>237</c:v>
                </c:pt>
                <c:pt idx="220">
                  <c:v>236.300003</c:v>
                </c:pt>
                <c:pt idx="221">
                  <c:v>232.199997</c:v>
                </c:pt>
                <c:pt idx="222">
                  <c:v>227.699997</c:v>
                </c:pt>
                <c:pt idx="223">
                  <c:v>236.199997</c:v>
                </c:pt>
                <c:pt idx="224">
                  <c:v>240.800003</c:v>
                </c:pt>
                <c:pt idx="225">
                  <c:v>245.5</c:v>
                </c:pt>
                <c:pt idx="226">
                  <c:v>247.300003</c:v>
                </c:pt>
                <c:pt idx="227">
                  <c:v>243.300003</c:v>
                </c:pt>
                <c:pt idx="228">
                  <c:v>245.60000600000001</c:v>
                </c:pt>
                <c:pt idx="229">
                  <c:v>238.10000600000001</c:v>
                </c:pt>
                <c:pt idx="230">
                  <c:v>240.699997</c:v>
                </c:pt>
                <c:pt idx="231">
                  <c:v>236.199997</c:v>
                </c:pt>
                <c:pt idx="232">
                  <c:v>240.699997</c:v>
                </c:pt>
                <c:pt idx="233">
                  <c:v>238.699997</c:v>
                </c:pt>
                <c:pt idx="234">
                  <c:v>241.10000600000001</c:v>
                </c:pt>
                <c:pt idx="235">
                  <c:v>244.89999399999999</c:v>
                </c:pt>
                <c:pt idx="236">
                  <c:v>248.300003</c:v>
                </c:pt>
                <c:pt idx="237">
                  <c:v>243.800003</c:v>
                </c:pt>
                <c:pt idx="238">
                  <c:v>242.300003</c:v>
                </c:pt>
                <c:pt idx="239">
                  <c:v>237</c:v>
                </c:pt>
                <c:pt idx="240">
                  <c:v>233.5</c:v>
                </c:pt>
                <c:pt idx="241">
                  <c:v>228.800003</c:v>
                </c:pt>
                <c:pt idx="242">
                  <c:v>223.199997</c:v>
                </c:pt>
                <c:pt idx="243">
                  <c:v>223.10000600000001</c:v>
                </c:pt>
                <c:pt idx="244">
                  <c:v>224.60000600000001</c:v>
                </c:pt>
                <c:pt idx="245">
                  <c:v>225.60000600000001</c:v>
                </c:pt>
                <c:pt idx="246">
                  <c:v>229</c:v>
                </c:pt>
                <c:pt idx="247">
                  <c:v>227.5</c:v>
                </c:pt>
                <c:pt idx="248">
                  <c:v>229.60000600000001</c:v>
                </c:pt>
                <c:pt idx="249">
                  <c:v>230.199997</c:v>
                </c:pt>
                <c:pt idx="250">
                  <c:v>234.800003</c:v>
                </c:pt>
                <c:pt idx="251">
                  <c:v>233.199997</c:v>
                </c:pt>
                <c:pt idx="252">
                  <c:v>231.39999399999999</c:v>
                </c:pt>
                <c:pt idx="253">
                  <c:v>238.5</c:v>
                </c:pt>
                <c:pt idx="254">
                  <c:v>249.699997</c:v>
                </c:pt>
                <c:pt idx="255">
                  <c:v>250.89999399999999</c:v>
                </c:pt>
                <c:pt idx="256">
                  <c:v>256.60000600000001</c:v>
                </c:pt>
                <c:pt idx="257">
                  <c:v>253.699997</c:v>
                </c:pt>
                <c:pt idx="258">
                  <c:v>256.89999399999999</c:v>
                </c:pt>
                <c:pt idx="259">
                  <c:v>253</c:v>
                </c:pt>
                <c:pt idx="260">
                  <c:v>233</c:v>
                </c:pt>
                <c:pt idx="261">
                  <c:v>223.300003</c:v>
                </c:pt>
                <c:pt idx="262">
                  <c:v>223.5</c:v>
                </c:pt>
                <c:pt idx="263">
                  <c:v>222.10000600000001</c:v>
                </c:pt>
                <c:pt idx="264">
                  <c:v>226.699997</c:v>
                </c:pt>
                <c:pt idx="265">
                  <c:v>223.5</c:v>
                </c:pt>
                <c:pt idx="266">
                  <c:v>219.300003</c:v>
                </c:pt>
                <c:pt idx="267">
                  <c:v>212.800003</c:v>
                </c:pt>
                <c:pt idx="268">
                  <c:v>219.199997</c:v>
                </c:pt>
                <c:pt idx="269">
                  <c:v>218.89999399999999</c:v>
                </c:pt>
                <c:pt idx="270">
                  <c:v>220.800003</c:v>
                </c:pt>
                <c:pt idx="271">
                  <c:v>218.10000600000001</c:v>
                </c:pt>
                <c:pt idx="272">
                  <c:v>217.800003</c:v>
                </c:pt>
                <c:pt idx="273">
                  <c:v>215.89999399999999</c:v>
                </c:pt>
                <c:pt idx="274">
                  <c:v>218.199997</c:v>
                </c:pt>
                <c:pt idx="275">
                  <c:v>212.39999399999999</c:v>
                </c:pt>
                <c:pt idx="276">
                  <c:v>203.800003</c:v>
                </c:pt>
                <c:pt idx="277">
                  <c:v>197.5</c:v>
                </c:pt>
                <c:pt idx="278">
                  <c:v>195.050003</c:v>
                </c:pt>
                <c:pt idx="279">
                  <c:v>200</c:v>
                </c:pt>
                <c:pt idx="280">
                  <c:v>200.699997</c:v>
                </c:pt>
                <c:pt idx="281">
                  <c:v>196.64999399999999</c:v>
                </c:pt>
                <c:pt idx="282">
                  <c:v>191.800003</c:v>
                </c:pt>
                <c:pt idx="283">
                  <c:v>192.35000600000001</c:v>
                </c:pt>
                <c:pt idx="284">
                  <c:v>190.85000600000001</c:v>
                </c:pt>
                <c:pt idx="285">
                  <c:v>186</c:v>
                </c:pt>
                <c:pt idx="286">
                  <c:v>184.60000600000001</c:v>
                </c:pt>
                <c:pt idx="287">
                  <c:v>181</c:v>
                </c:pt>
                <c:pt idx="288">
                  <c:v>177.64999399999999</c:v>
                </c:pt>
                <c:pt idx="289">
                  <c:v>173.25</c:v>
                </c:pt>
                <c:pt idx="290">
                  <c:v>172.550003</c:v>
                </c:pt>
                <c:pt idx="291">
                  <c:v>174.800003</c:v>
                </c:pt>
                <c:pt idx="292">
                  <c:v>174.800003</c:v>
                </c:pt>
                <c:pt idx="293">
                  <c:v>169.949997</c:v>
                </c:pt>
                <c:pt idx="294">
                  <c:v>165.949997</c:v>
                </c:pt>
                <c:pt idx="295">
                  <c:v>162.800003</c:v>
                </c:pt>
                <c:pt idx="296">
                  <c:v>157.300003</c:v>
                </c:pt>
                <c:pt idx="297">
                  <c:v>149.89999399999999</c:v>
                </c:pt>
                <c:pt idx="298">
                  <c:v>151.199997</c:v>
                </c:pt>
                <c:pt idx="299">
                  <c:v>158.5</c:v>
                </c:pt>
                <c:pt idx="300">
                  <c:v>158.449997</c:v>
                </c:pt>
                <c:pt idx="301">
                  <c:v>160.14999399999999</c:v>
                </c:pt>
                <c:pt idx="302">
                  <c:v>165.449997</c:v>
                </c:pt>
                <c:pt idx="303">
                  <c:v>161.949997</c:v>
                </c:pt>
                <c:pt idx="304">
                  <c:v>166.949997</c:v>
                </c:pt>
                <c:pt idx="305">
                  <c:v>162.699997</c:v>
                </c:pt>
                <c:pt idx="306">
                  <c:v>165.10000600000001</c:v>
                </c:pt>
                <c:pt idx="307">
                  <c:v>162.75</c:v>
                </c:pt>
                <c:pt idx="308">
                  <c:v>159.39999399999999</c:v>
                </c:pt>
                <c:pt idx="309">
                  <c:v>158.64999399999999</c:v>
                </c:pt>
                <c:pt idx="310">
                  <c:v>153.85000600000001</c:v>
                </c:pt>
                <c:pt idx="311">
                  <c:v>155.25</c:v>
                </c:pt>
                <c:pt idx="312">
                  <c:v>155.35000600000001</c:v>
                </c:pt>
                <c:pt idx="313">
                  <c:v>165.35000600000001</c:v>
                </c:pt>
                <c:pt idx="314">
                  <c:v>160.050003</c:v>
                </c:pt>
                <c:pt idx="315">
                  <c:v>154.699997</c:v>
                </c:pt>
                <c:pt idx="316">
                  <c:v>157.949997</c:v>
                </c:pt>
                <c:pt idx="317">
                  <c:v>159.64999399999999</c:v>
                </c:pt>
                <c:pt idx="318">
                  <c:v>158.14999399999999</c:v>
                </c:pt>
                <c:pt idx="319">
                  <c:v>150.64999399999999</c:v>
                </c:pt>
                <c:pt idx="320">
                  <c:v>150.89999399999999</c:v>
                </c:pt>
                <c:pt idx="321">
                  <c:v>153.39999399999999</c:v>
                </c:pt>
                <c:pt idx="322">
                  <c:v>153.449997</c:v>
                </c:pt>
                <c:pt idx="323">
                  <c:v>153.35000600000001</c:v>
                </c:pt>
                <c:pt idx="324">
                  <c:v>150.10000600000001</c:v>
                </c:pt>
                <c:pt idx="325">
                  <c:v>149.10000600000001</c:v>
                </c:pt>
                <c:pt idx="326">
                  <c:v>147.85000600000001</c:v>
                </c:pt>
                <c:pt idx="327">
                  <c:v>149.14999399999999</c:v>
                </c:pt>
                <c:pt idx="328">
                  <c:v>154.75</c:v>
                </c:pt>
                <c:pt idx="329">
                  <c:v>151.89999399999999</c:v>
                </c:pt>
                <c:pt idx="330">
                  <c:v>153</c:v>
                </c:pt>
                <c:pt idx="331">
                  <c:v>141.699997</c:v>
                </c:pt>
                <c:pt idx="332">
                  <c:v>136.949997</c:v>
                </c:pt>
                <c:pt idx="333">
                  <c:v>138.89999399999999</c:v>
                </c:pt>
                <c:pt idx="334">
                  <c:v>137.75</c:v>
                </c:pt>
                <c:pt idx="335">
                  <c:v>143.39999399999999</c:v>
                </c:pt>
                <c:pt idx="336">
                  <c:v>140.699997</c:v>
                </c:pt>
                <c:pt idx="337">
                  <c:v>135.85000600000001</c:v>
                </c:pt>
                <c:pt idx="338">
                  <c:v>134.050003</c:v>
                </c:pt>
                <c:pt idx="339">
                  <c:v>132.800003</c:v>
                </c:pt>
                <c:pt idx="340">
                  <c:v>134.35000600000001</c:v>
                </c:pt>
                <c:pt idx="341">
                  <c:v>136.699997</c:v>
                </c:pt>
                <c:pt idx="342">
                  <c:v>140.89999399999999</c:v>
                </c:pt>
                <c:pt idx="343">
                  <c:v>141.699997</c:v>
                </c:pt>
                <c:pt idx="344">
                  <c:v>144.300003</c:v>
                </c:pt>
                <c:pt idx="345">
                  <c:v>143</c:v>
                </c:pt>
                <c:pt idx="346">
                  <c:v>137</c:v>
                </c:pt>
                <c:pt idx="347">
                  <c:v>133.60000600000001</c:v>
                </c:pt>
                <c:pt idx="348">
                  <c:v>136.89999399999999</c:v>
                </c:pt>
                <c:pt idx="349">
                  <c:v>136.5</c:v>
                </c:pt>
                <c:pt idx="350">
                  <c:v>132.25</c:v>
                </c:pt>
                <c:pt idx="351">
                  <c:v>138.64999399999999</c:v>
                </c:pt>
                <c:pt idx="352">
                  <c:v>149.60000600000001</c:v>
                </c:pt>
                <c:pt idx="353">
                  <c:v>149.85000600000001</c:v>
                </c:pt>
                <c:pt idx="354">
                  <c:v>152.300003</c:v>
                </c:pt>
                <c:pt idx="355">
                  <c:v>149.85000600000001</c:v>
                </c:pt>
                <c:pt idx="356">
                  <c:v>149.89999399999999</c:v>
                </c:pt>
                <c:pt idx="357">
                  <c:v>150.800003</c:v>
                </c:pt>
                <c:pt idx="358">
                  <c:v>146.449997</c:v>
                </c:pt>
                <c:pt idx="359">
                  <c:v>148.25</c:v>
                </c:pt>
                <c:pt idx="360">
                  <c:v>144.10000600000001</c:v>
                </c:pt>
                <c:pt idx="361">
                  <c:v>140.14999399999999</c:v>
                </c:pt>
                <c:pt idx="362">
                  <c:v>137.14999399999999</c:v>
                </c:pt>
                <c:pt idx="363">
                  <c:v>134.75</c:v>
                </c:pt>
                <c:pt idx="364">
                  <c:v>139.050003</c:v>
                </c:pt>
                <c:pt idx="365">
                  <c:v>132.5</c:v>
                </c:pt>
                <c:pt idx="366">
                  <c:v>138.25</c:v>
                </c:pt>
                <c:pt idx="367">
                  <c:v>141.800003</c:v>
                </c:pt>
                <c:pt idx="368">
                  <c:v>141.25</c:v>
                </c:pt>
                <c:pt idx="369">
                  <c:v>138.550003</c:v>
                </c:pt>
                <c:pt idx="370">
                  <c:v>139.050003</c:v>
                </c:pt>
                <c:pt idx="371">
                  <c:v>144</c:v>
                </c:pt>
                <c:pt idx="372">
                  <c:v>144.949997</c:v>
                </c:pt>
                <c:pt idx="373">
                  <c:v>144.449997</c:v>
                </c:pt>
                <c:pt idx="374">
                  <c:v>140.10000600000001</c:v>
                </c:pt>
                <c:pt idx="375">
                  <c:v>135.5</c:v>
                </c:pt>
                <c:pt idx="376">
                  <c:v>138.199997</c:v>
                </c:pt>
                <c:pt idx="377">
                  <c:v>139.800003</c:v>
                </c:pt>
                <c:pt idx="378">
                  <c:v>137.449997</c:v>
                </c:pt>
                <c:pt idx="379">
                  <c:v>135</c:v>
                </c:pt>
                <c:pt idx="380">
                  <c:v>138.699997</c:v>
                </c:pt>
                <c:pt idx="381">
                  <c:v>134.300003</c:v>
                </c:pt>
                <c:pt idx="382">
                  <c:v>134.75</c:v>
                </c:pt>
                <c:pt idx="383">
                  <c:v>134.5</c:v>
                </c:pt>
                <c:pt idx="384">
                  <c:v>132.25</c:v>
                </c:pt>
                <c:pt idx="385">
                  <c:v>129.5</c:v>
                </c:pt>
                <c:pt idx="386">
                  <c:v>134.64999399999999</c:v>
                </c:pt>
                <c:pt idx="387">
                  <c:v>136.85000600000001</c:v>
                </c:pt>
                <c:pt idx="388">
                  <c:v>142.85000600000001</c:v>
                </c:pt>
                <c:pt idx="389">
                  <c:v>143.39999399999999</c:v>
                </c:pt>
                <c:pt idx="390">
                  <c:v>143.050003</c:v>
                </c:pt>
                <c:pt idx="391">
                  <c:v>144.800003</c:v>
                </c:pt>
                <c:pt idx="392">
                  <c:v>145.39999399999999</c:v>
                </c:pt>
                <c:pt idx="393">
                  <c:v>135.449997</c:v>
                </c:pt>
                <c:pt idx="394">
                  <c:v>138.60000600000001</c:v>
                </c:pt>
                <c:pt idx="395">
                  <c:v>139.550003</c:v>
                </c:pt>
                <c:pt idx="396">
                  <c:v>141.449997</c:v>
                </c:pt>
                <c:pt idx="397">
                  <c:v>141.25</c:v>
                </c:pt>
                <c:pt idx="398">
                  <c:v>138.5</c:v>
                </c:pt>
                <c:pt idx="399">
                  <c:v>137.300003</c:v>
                </c:pt>
                <c:pt idx="400">
                  <c:v>139.300003</c:v>
                </c:pt>
                <c:pt idx="401">
                  <c:v>136.14999399999999</c:v>
                </c:pt>
                <c:pt idx="402">
                  <c:v>138.85000600000001</c:v>
                </c:pt>
                <c:pt idx="403">
                  <c:v>138.60000600000001</c:v>
                </c:pt>
                <c:pt idx="404">
                  <c:v>142.35000600000001</c:v>
                </c:pt>
                <c:pt idx="405">
                  <c:v>136.25</c:v>
                </c:pt>
                <c:pt idx="406">
                  <c:v>136.14999399999999</c:v>
                </c:pt>
                <c:pt idx="407">
                  <c:v>135.25</c:v>
                </c:pt>
                <c:pt idx="408">
                  <c:v>137.35000600000001</c:v>
                </c:pt>
                <c:pt idx="409">
                  <c:v>134.85000600000001</c:v>
                </c:pt>
                <c:pt idx="410">
                  <c:v>133.10000600000001</c:v>
                </c:pt>
                <c:pt idx="411">
                  <c:v>131.300003</c:v>
                </c:pt>
                <c:pt idx="412">
                  <c:v>129.699997</c:v>
                </c:pt>
                <c:pt idx="413">
                  <c:v>129</c:v>
                </c:pt>
                <c:pt idx="414">
                  <c:v>127.25</c:v>
                </c:pt>
                <c:pt idx="415">
                  <c:v>121.599998</c:v>
                </c:pt>
                <c:pt idx="416">
                  <c:v>120.300003</c:v>
                </c:pt>
                <c:pt idx="417">
                  <c:v>122.050003</c:v>
                </c:pt>
                <c:pt idx="418">
                  <c:v>121.900002</c:v>
                </c:pt>
                <c:pt idx="419">
                  <c:v>121.699997</c:v>
                </c:pt>
                <c:pt idx="420">
                  <c:v>121.25</c:v>
                </c:pt>
                <c:pt idx="421">
                  <c:v>123.650002</c:v>
                </c:pt>
                <c:pt idx="422">
                  <c:v>129.64999399999999</c:v>
                </c:pt>
                <c:pt idx="423">
                  <c:v>122</c:v>
                </c:pt>
                <c:pt idx="424">
                  <c:v>116.849998</c:v>
                </c:pt>
                <c:pt idx="425">
                  <c:v>117.650002</c:v>
                </c:pt>
                <c:pt idx="426">
                  <c:v>126.699997</c:v>
                </c:pt>
                <c:pt idx="427">
                  <c:v>121.900002</c:v>
                </c:pt>
                <c:pt idx="428">
                  <c:v>120.199997</c:v>
                </c:pt>
                <c:pt idx="429">
                  <c:v>115.75</c:v>
                </c:pt>
                <c:pt idx="430">
                  <c:v>114.300003</c:v>
                </c:pt>
                <c:pt idx="431">
                  <c:v>111.75</c:v>
                </c:pt>
                <c:pt idx="432">
                  <c:v>110.900002</c:v>
                </c:pt>
                <c:pt idx="433">
                  <c:v>110.400002</c:v>
                </c:pt>
                <c:pt idx="434">
                  <c:v>106.550003</c:v>
                </c:pt>
                <c:pt idx="435">
                  <c:v>103</c:v>
                </c:pt>
                <c:pt idx="436">
                  <c:v>102.300003</c:v>
                </c:pt>
                <c:pt idx="437">
                  <c:v>103.699997</c:v>
                </c:pt>
                <c:pt idx="438">
                  <c:v>95.540001000000004</c:v>
                </c:pt>
                <c:pt idx="439">
                  <c:v>98.68</c:v>
                </c:pt>
                <c:pt idx="440">
                  <c:v>99.160004000000001</c:v>
                </c:pt>
                <c:pt idx="441">
                  <c:v>102.449997</c:v>
                </c:pt>
                <c:pt idx="442">
                  <c:v>96.879997000000003</c:v>
                </c:pt>
                <c:pt idx="443">
                  <c:v>96.18</c:v>
                </c:pt>
                <c:pt idx="444">
                  <c:v>93.860000999999997</c:v>
                </c:pt>
                <c:pt idx="445">
                  <c:v>96.5</c:v>
                </c:pt>
                <c:pt idx="446">
                  <c:v>98.199996999999996</c:v>
                </c:pt>
                <c:pt idx="447">
                  <c:v>93.199996999999996</c:v>
                </c:pt>
                <c:pt idx="448">
                  <c:v>98.440002000000007</c:v>
                </c:pt>
                <c:pt idx="449">
                  <c:v>99.400002000000001</c:v>
                </c:pt>
                <c:pt idx="450">
                  <c:v>103.650002</c:v>
                </c:pt>
                <c:pt idx="451">
                  <c:v>103.300003</c:v>
                </c:pt>
                <c:pt idx="452">
                  <c:v>101.949997</c:v>
                </c:pt>
                <c:pt idx="453">
                  <c:v>103.349998</c:v>
                </c:pt>
                <c:pt idx="454">
                  <c:v>101.349998</c:v>
                </c:pt>
                <c:pt idx="455">
                  <c:v>102.449997</c:v>
                </c:pt>
                <c:pt idx="456">
                  <c:v>106.5</c:v>
                </c:pt>
                <c:pt idx="457">
                  <c:v>108.099998</c:v>
                </c:pt>
                <c:pt idx="458">
                  <c:v>108.900002</c:v>
                </c:pt>
                <c:pt idx="459">
                  <c:v>104.25</c:v>
                </c:pt>
                <c:pt idx="460">
                  <c:v>105.5</c:v>
                </c:pt>
                <c:pt idx="461">
                  <c:v>110.800003</c:v>
                </c:pt>
                <c:pt idx="462">
                  <c:v>111.199997</c:v>
                </c:pt>
                <c:pt idx="463">
                  <c:v>109.599998</c:v>
                </c:pt>
                <c:pt idx="464">
                  <c:v>112.650002</c:v>
                </c:pt>
                <c:pt idx="465">
                  <c:v>115</c:v>
                </c:pt>
                <c:pt idx="466">
                  <c:v>117.050003</c:v>
                </c:pt>
                <c:pt idx="467">
                  <c:v>113.099998</c:v>
                </c:pt>
                <c:pt idx="468">
                  <c:v>120</c:v>
                </c:pt>
                <c:pt idx="469">
                  <c:v>124.699997</c:v>
                </c:pt>
                <c:pt idx="470">
                  <c:v>125.25</c:v>
                </c:pt>
                <c:pt idx="471">
                  <c:v>124.699997</c:v>
                </c:pt>
                <c:pt idx="472">
                  <c:v>119.75</c:v>
                </c:pt>
                <c:pt idx="473">
                  <c:v>120.699997</c:v>
                </c:pt>
                <c:pt idx="474">
                  <c:v>123.449997</c:v>
                </c:pt>
                <c:pt idx="475">
                  <c:v>119.849998</c:v>
                </c:pt>
                <c:pt idx="476">
                  <c:v>122.849998</c:v>
                </c:pt>
                <c:pt idx="477">
                  <c:v>125.650002</c:v>
                </c:pt>
                <c:pt idx="478">
                  <c:v>126.75</c:v>
                </c:pt>
                <c:pt idx="479">
                  <c:v>125.699997</c:v>
                </c:pt>
                <c:pt idx="480">
                  <c:v>123.949997</c:v>
                </c:pt>
                <c:pt idx="481">
                  <c:v>122.449997</c:v>
                </c:pt>
                <c:pt idx="482">
                  <c:v>120.550003</c:v>
                </c:pt>
                <c:pt idx="483">
                  <c:v>122.550003</c:v>
                </c:pt>
                <c:pt idx="484">
                  <c:v>123.150002</c:v>
                </c:pt>
                <c:pt idx="485">
                  <c:v>122.25</c:v>
                </c:pt>
                <c:pt idx="486">
                  <c:v>121.449997</c:v>
                </c:pt>
                <c:pt idx="487">
                  <c:v>122.199997</c:v>
                </c:pt>
                <c:pt idx="488">
                  <c:v>122.300003</c:v>
                </c:pt>
                <c:pt idx="489">
                  <c:v>123.050003</c:v>
                </c:pt>
                <c:pt idx="490">
                  <c:v>119.199997</c:v>
                </c:pt>
                <c:pt idx="491">
                  <c:v>122.800003</c:v>
                </c:pt>
                <c:pt idx="492">
                  <c:v>121.900002</c:v>
                </c:pt>
                <c:pt idx="493">
                  <c:v>120.400002</c:v>
                </c:pt>
                <c:pt idx="494">
                  <c:v>118.800003</c:v>
                </c:pt>
                <c:pt idx="495">
                  <c:v>120.25</c:v>
                </c:pt>
                <c:pt idx="496">
                  <c:v>121.199997</c:v>
                </c:pt>
                <c:pt idx="497">
                  <c:v>122.900002</c:v>
                </c:pt>
                <c:pt idx="498">
                  <c:v>120.050003</c:v>
                </c:pt>
                <c:pt idx="499">
                  <c:v>123.599998</c:v>
                </c:pt>
                <c:pt idx="500">
                  <c:v>122.400002</c:v>
                </c:pt>
                <c:pt idx="501">
                  <c:v>124.300003</c:v>
                </c:pt>
                <c:pt idx="502">
                  <c:v>123.300003</c:v>
                </c:pt>
                <c:pt idx="503">
                  <c:v>126.650002</c:v>
                </c:pt>
                <c:pt idx="504">
                  <c:v>131.64999399999999</c:v>
                </c:pt>
                <c:pt idx="505">
                  <c:v>136.14999399999999</c:v>
                </c:pt>
                <c:pt idx="506">
                  <c:v>137.550003</c:v>
                </c:pt>
                <c:pt idx="507">
                  <c:v>141.10000600000001</c:v>
                </c:pt>
                <c:pt idx="508">
                  <c:v>141.300003</c:v>
                </c:pt>
                <c:pt idx="509">
                  <c:v>143.39999399999999</c:v>
                </c:pt>
                <c:pt idx="510">
                  <c:v>145.300003</c:v>
                </c:pt>
                <c:pt idx="511">
                  <c:v>145.89999399999999</c:v>
                </c:pt>
                <c:pt idx="512">
                  <c:v>150.10000600000001</c:v>
                </c:pt>
                <c:pt idx="513">
                  <c:v>150.89999399999999</c:v>
                </c:pt>
                <c:pt idx="514">
                  <c:v>151.10000600000001</c:v>
                </c:pt>
                <c:pt idx="515">
                  <c:v>149.199997</c:v>
                </c:pt>
                <c:pt idx="516">
                  <c:v>151</c:v>
                </c:pt>
                <c:pt idx="517">
                  <c:v>148.85000600000001</c:v>
                </c:pt>
                <c:pt idx="518">
                  <c:v>147.75</c:v>
                </c:pt>
                <c:pt idx="519">
                  <c:v>145.050003</c:v>
                </c:pt>
                <c:pt idx="520">
                  <c:v>145.550003</c:v>
                </c:pt>
                <c:pt idx="521">
                  <c:v>146.199997</c:v>
                </c:pt>
                <c:pt idx="522">
                  <c:v>147.10000600000001</c:v>
                </c:pt>
                <c:pt idx="523">
                  <c:v>145.800003</c:v>
                </c:pt>
                <c:pt idx="524">
                  <c:v>150.10000600000001</c:v>
                </c:pt>
                <c:pt idx="525">
                  <c:v>161.050003</c:v>
                </c:pt>
                <c:pt idx="526">
                  <c:v>163</c:v>
                </c:pt>
                <c:pt idx="527">
                  <c:v>158.60000600000001</c:v>
                </c:pt>
                <c:pt idx="528">
                  <c:v>158</c:v>
                </c:pt>
                <c:pt idx="529">
                  <c:v>158.800003</c:v>
                </c:pt>
                <c:pt idx="530">
                  <c:v>158.449997</c:v>
                </c:pt>
                <c:pt idx="531">
                  <c:v>153.64999399999999</c:v>
                </c:pt>
                <c:pt idx="532">
                  <c:v>153.75</c:v>
                </c:pt>
                <c:pt idx="533">
                  <c:v>153.60000600000001</c:v>
                </c:pt>
                <c:pt idx="534">
                  <c:v>153.25</c:v>
                </c:pt>
                <c:pt idx="535">
                  <c:v>153.800003</c:v>
                </c:pt>
                <c:pt idx="536">
                  <c:v>150.75</c:v>
                </c:pt>
                <c:pt idx="537">
                  <c:v>150.699997</c:v>
                </c:pt>
                <c:pt idx="538">
                  <c:v>152.550003</c:v>
                </c:pt>
                <c:pt idx="539">
                  <c:v>150.5</c:v>
                </c:pt>
                <c:pt idx="540">
                  <c:v>152.75</c:v>
                </c:pt>
                <c:pt idx="541">
                  <c:v>152.89999399999999</c:v>
                </c:pt>
                <c:pt idx="542">
                  <c:v>157.85000600000001</c:v>
                </c:pt>
                <c:pt idx="543">
                  <c:v>160</c:v>
                </c:pt>
                <c:pt idx="544">
                  <c:v>157.949997</c:v>
                </c:pt>
                <c:pt idx="545">
                  <c:v>158.25</c:v>
                </c:pt>
                <c:pt idx="546">
                  <c:v>160.199997</c:v>
                </c:pt>
                <c:pt idx="547">
                  <c:v>161.050003</c:v>
                </c:pt>
                <c:pt idx="548">
                  <c:v>160.199997</c:v>
                </c:pt>
                <c:pt idx="549">
                  <c:v>160.5</c:v>
                </c:pt>
                <c:pt idx="550">
                  <c:v>160.35000600000001</c:v>
                </c:pt>
                <c:pt idx="551">
                  <c:v>158</c:v>
                </c:pt>
                <c:pt idx="552">
                  <c:v>152.14999399999999</c:v>
                </c:pt>
                <c:pt idx="553">
                  <c:v>155.550003</c:v>
                </c:pt>
                <c:pt idx="554">
                  <c:v>145.39999399999999</c:v>
                </c:pt>
                <c:pt idx="555">
                  <c:v>146.60000600000001</c:v>
                </c:pt>
                <c:pt idx="556">
                  <c:v>141.60000600000001</c:v>
                </c:pt>
                <c:pt idx="557">
                  <c:v>144.050003</c:v>
                </c:pt>
                <c:pt idx="558">
                  <c:v>148.050003</c:v>
                </c:pt>
                <c:pt idx="559">
                  <c:v>154.64999399999999</c:v>
                </c:pt>
                <c:pt idx="560">
                  <c:v>156.75</c:v>
                </c:pt>
                <c:pt idx="561">
                  <c:v>152.5</c:v>
                </c:pt>
                <c:pt idx="562">
                  <c:v>155.10000600000001</c:v>
                </c:pt>
                <c:pt idx="563">
                  <c:v>158.800003</c:v>
                </c:pt>
                <c:pt idx="564">
                  <c:v>159.699997</c:v>
                </c:pt>
                <c:pt idx="565">
                  <c:v>166</c:v>
                </c:pt>
                <c:pt idx="566">
                  <c:v>167</c:v>
                </c:pt>
                <c:pt idx="567">
                  <c:v>166.050003</c:v>
                </c:pt>
                <c:pt idx="568">
                  <c:v>163.550003</c:v>
                </c:pt>
                <c:pt idx="569">
                  <c:v>163.699997</c:v>
                </c:pt>
                <c:pt idx="570">
                  <c:v>162.60000600000001</c:v>
                </c:pt>
                <c:pt idx="571">
                  <c:v>165.300003</c:v>
                </c:pt>
                <c:pt idx="572">
                  <c:v>165.800003</c:v>
                </c:pt>
                <c:pt idx="573">
                  <c:v>165.800003</c:v>
                </c:pt>
                <c:pt idx="574">
                  <c:v>167.25</c:v>
                </c:pt>
                <c:pt idx="575">
                  <c:v>168.64999399999999</c:v>
                </c:pt>
                <c:pt idx="576">
                  <c:v>169.25</c:v>
                </c:pt>
                <c:pt idx="577">
                  <c:v>164.949997</c:v>
                </c:pt>
                <c:pt idx="578">
                  <c:v>162.60000600000001</c:v>
                </c:pt>
                <c:pt idx="579">
                  <c:v>163.89999399999999</c:v>
                </c:pt>
                <c:pt idx="580">
                  <c:v>164.64999399999999</c:v>
                </c:pt>
                <c:pt idx="581">
                  <c:v>164.5</c:v>
                </c:pt>
                <c:pt idx="582">
                  <c:v>166.699997</c:v>
                </c:pt>
                <c:pt idx="583">
                  <c:v>163.85000600000001</c:v>
                </c:pt>
                <c:pt idx="584">
                  <c:v>164.35000600000001</c:v>
                </c:pt>
                <c:pt idx="585">
                  <c:v>164.550003</c:v>
                </c:pt>
                <c:pt idx="586">
                  <c:v>163.39999399999999</c:v>
                </c:pt>
                <c:pt idx="587">
                  <c:v>161.800003</c:v>
                </c:pt>
                <c:pt idx="588">
                  <c:v>164.75</c:v>
                </c:pt>
                <c:pt idx="589">
                  <c:v>168.199997</c:v>
                </c:pt>
                <c:pt idx="590">
                  <c:v>167.050003</c:v>
                </c:pt>
                <c:pt idx="591">
                  <c:v>167.89999399999999</c:v>
                </c:pt>
                <c:pt idx="592">
                  <c:v>167.699997</c:v>
                </c:pt>
                <c:pt idx="593">
                  <c:v>166.449997</c:v>
                </c:pt>
                <c:pt idx="594">
                  <c:v>164.89999399999999</c:v>
                </c:pt>
                <c:pt idx="595">
                  <c:v>163.85000600000001</c:v>
                </c:pt>
                <c:pt idx="596">
                  <c:v>161.949997</c:v>
                </c:pt>
                <c:pt idx="597">
                  <c:v>161.550003</c:v>
                </c:pt>
                <c:pt idx="598">
                  <c:v>162.75</c:v>
                </c:pt>
                <c:pt idx="599">
                  <c:v>163.60000600000001</c:v>
                </c:pt>
                <c:pt idx="600">
                  <c:v>184.75</c:v>
                </c:pt>
                <c:pt idx="601">
                  <c:v>181.300003</c:v>
                </c:pt>
                <c:pt idx="602">
                  <c:v>179.5</c:v>
                </c:pt>
                <c:pt idx="603">
                  <c:v>181.10000600000001</c:v>
                </c:pt>
                <c:pt idx="604">
                  <c:v>178.60000600000001</c:v>
                </c:pt>
                <c:pt idx="605">
                  <c:v>181.800003</c:v>
                </c:pt>
                <c:pt idx="606">
                  <c:v>186.050003</c:v>
                </c:pt>
                <c:pt idx="607">
                  <c:v>187.89999399999999</c:v>
                </c:pt>
                <c:pt idx="608">
                  <c:v>187.60000600000001</c:v>
                </c:pt>
                <c:pt idx="609">
                  <c:v>189.75</c:v>
                </c:pt>
                <c:pt idx="610">
                  <c:v>190.25</c:v>
                </c:pt>
                <c:pt idx="611">
                  <c:v>188.25</c:v>
                </c:pt>
                <c:pt idx="612">
                  <c:v>187.800003</c:v>
                </c:pt>
                <c:pt idx="613">
                  <c:v>189.14999399999999</c:v>
                </c:pt>
                <c:pt idx="614">
                  <c:v>192.199997</c:v>
                </c:pt>
                <c:pt idx="615">
                  <c:v>191.35000600000001</c:v>
                </c:pt>
                <c:pt idx="616">
                  <c:v>190.39999399999999</c:v>
                </c:pt>
                <c:pt idx="617">
                  <c:v>188.5</c:v>
                </c:pt>
                <c:pt idx="618">
                  <c:v>187.050003</c:v>
                </c:pt>
                <c:pt idx="619">
                  <c:v>187.64999399999999</c:v>
                </c:pt>
                <c:pt idx="620">
                  <c:v>188</c:v>
                </c:pt>
                <c:pt idx="621">
                  <c:v>185.10000600000001</c:v>
                </c:pt>
                <c:pt idx="622">
                  <c:v>188.14999399999999</c:v>
                </c:pt>
                <c:pt idx="623">
                  <c:v>188.5</c:v>
                </c:pt>
                <c:pt idx="624">
                  <c:v>190.949997</c:v>
                </c:pt>
                <c:pt idx="625">
                  <c:v>190.39999399999999</c:v>
                </c:pt>
                <c:pt idx="626">
                  <c:v>192.699997</c:v>
                </c:pt>
                <c:pt idx="627">
                  <c:v>195.75</c:v>
                </c:pt>
                <c:pt idx="628">
                  <c:v>192.199997</c:v>
                </c:pt>
                <c:pt idx="629">
                  <c:v>192.64999399999999</c:v>
                </c:pt>
                <c:pt idx="630">
                  <c:v>185.85000600000001</c:v>
                </c:pt>
                <c:pt idx="631">
                  <c:v>191.5</c:v>
                </c:pt>
                <c:pt idx="632">
                  <c:v>192.699997</c:v>
                </c:pt>
                <c:pt idx="633">
                  <c:v>193.64999399999999</c:v>
                </c:pt>
                <c:pt idx="634">
                  <c:v>198.14999399999999</c:v>
                </c:pt>
                <c:pt idx="635">
                  <c:v>196.85000600000001</c:v>
                </c:pt>
                <c:pt idx="636">
                  <c:v>194.89999399999999</c:v>
                </c:pt>
                <c:pt idx="637">
                  <c:v>194.5</c:v>
                </c:pt>
                <c:pt idx="638">
                  <c:v>202.10000600000001</c:v>
                </c:pt>
                <c:pt idx="639">
                  <c:v>204.89999399999999</c:v>
                </c:pt>
                <c:pt idx="640">
                  <c:v>204.800003</c:v>
                </c:pt>
                <c:pt idx="641">
                  <c:v>204.300003</c:v>
                </c:pt>
                <c:pt idx="642">
                  <c:v>205.800003</c:v>
                </c:pt>
                <c:pt idx="643">
                  <c:v>202.10000600000001</c:v>
                </c:pt>
                <c:pt idx="644">
                  <c:v>205.699997</c:v>
                </c:pt>
                <c:pt idx="645">
                  <c:v>207.300003</c:v>
                </c:pt>
                <c:pt idx="646">
                  <c:v>205.89999399999999</c:v>
                </c:pt>
                <c:pt idx="647">
                  <c:v>206.300003</c:v>
                </c:pt>
                <c:pt idx="648">
                  <c:v>207.199997</c:v>
                </c:pt>
                <c:pt idx="649">
                  <c:v>206.39999399999999</c:v>
                </c:pt>
                <c:pt idx="650">
                  <c:v>205.60000600000001</c:v>
                </c:pt>
                <c:pt idx="651">
                  <c:v>206.300003</c:v>
                </c:pt>
                <c:pt idx="652">
                  <c:v>203.10000600000001</c:v>
                </c:pt>
                <c:pt idx="653">
                  <c:v>204</c:v>
                </c:pt>
                <c:pt idx="654">
                  <c:v>204.300003</c:v>
                </c:pt>
                <c:pt idx="655">
                  <c:v>205</c:v>
                </c:pt>
                <c:pt idx="656">
                  <c:v>202.300003</c:v>
                </c:pt>
                <c:pt idx="657">
                  <c:v>204.699997</c:v>
                </c:pt>
                <c:pt idx="658">
                  <c:v>221.60000600000001</c:v>
                </c:pt>
                <c:pt idx="659">
                  <c:v>231.60000600000001</c:v>
                </c:pt>
                <c:pt idx="660">
                  <c:v>225.800003</c:v>
                </c:pt>
                <c:pt idx="661">
                  <c:v>221</c:v>
                </c:pt>
                <c:pt idx="662">
                  <c:v>219.5</c:v>
                </c:pt>
                <c:pt idx="663">
                  <c:v>217.699997</c:v>
                </c:pt>
                <c:pt idx="664">
                  <c:v>215.300003</c:v>
                </c:pt>
                <c:pt idx="665">
                  <c:v>214.89999399999999</c:v>
                </c:pt>
                <c:pt idx="666">
                  <c:v>217.10000600000001</c:v>
                </c:pt>
                <c:pt idx="667">
                  <c:v>222</c:v>
                </c:pt>
                <c:pt idx="668">
                  <c:v>224.199997</c:v>
                </c:pt>
                <c:pt idx="669">
                  <c:v>226.800003</c:v>
                </c:pt>
                <c:pt idx="670">
                  <c:v>228.199997</c:v>
                </c:pt>
                <c:pt idx="671">
                  <c:v>227</c:v>
                </c:pt>
                <c:pt idx="672">
                  <c:v>223.800003</c:v>
                </c:pt>
                <c:pt idx="673">
                  <c:v>223.5</c:v>
                </c:pt>
                <c:pt idx="674">
                  <c:v>220.5</c:v>
                </c:pt>
                <c:pt idx="675">
                  <c:v>221.89999399999999</c:v>
                </c:pt>
                <c:pt idx="676">
                  <c:v>220.5</c:v>
                </c:pt>
                <c:pt idx="677">
                  <c:v>222.699997</c:v>
                </c:pt>
                <c:pt idx="678">
                  <c:v>221.10000600000001</c:v>
                </c:pt>
                <c:pt idx="679">
                  <c:v>218.89999399999999</c:v>
                </c:pt>
                <c:pt idx="680">
                  <c:v>219.699997</c:v>
                </c:pt>
                <c:pt idx="681">
                  <c:v>222.5</c:v>
                </c:pt>
                <c:pt idx="682">
                  <c:v>228.5</c:v>
                </c:pt>
                <c:pt idx="683">
                  <c:v>231.10000600000001</c:v>
                </c:pt>
                <c:pt idx="684">
                  <c:v>236.10000600000001</c:v>
                </c:pt>
                <c:pt idx="685">
                  <c:v>236.89999399999999</c:v>
                </c:pt>
                <c:pt idx="686">
                  <c:v>235.60000600000001</c:v>
                </c:pt>
                <c:pt idx="687">
                  <c:v>235.89999399999999</c:v>
                </c:pt>
                <c:pt idx="688">
                  <c:v>236.89999399999999</c:v>
                </c:pt>
                <c:pt idx="689">
                  <c:v>235.300003</c:v>
                </c:pt>
                <c:pt idx="690">
                  <c:v>236.60000600000001</c:v>
                </c:pt>
                <c:pt idx="691">
                  <c:v>233.300003</c:v>
                </c:pt>
                <c:pt idx="692">
                  <c:v>228.39999399999999</c:v>
                </c:pt>
                <c:pt idx="693">
                  <c:v>225.10000600000001</c:v>
                </c:pt>
                <c:pt idx="694">
                  <c:v>227.39999399999999</c:v>
                </c:pt>
                <c:pt idx="695">
                  <c:v>230.39999399999999</c:v>
                </c:pt>
                <c:pt idx="696">
                  <c:v>221</c:v>
                </c:pt>
                <c:pt idx="697">
                  <c:v>225.39999399999999</c:v>
                </c:pt>
                <c:pt idx="698">
                  <c:v>221</c:v>
                </c:pt>
                <c:pt idx="699">
                  <c:v>220</c:v>
                </c:pt>
                <c:pt idx="700">
                  <c:v>215.39999399999999</c:v>
                </c:pt>
                <c:pt idx="701">
                  <c:v>219.300003</c:v>
                </c:pt>
                <c:pt idx="702">
                  <c:v>222.199997</c:v>
                </c:pt>
                <c:pt idx="703">
                  <c:v>221.5</c:v>
                </c:pt>
                <c:pt idx="704">
                  <c:v>217.800003</c:v>
                </c:pt>
                <c:pt idx="705">
                  <c:v>214.300003</c:v>
                </c:pt>
                <c:pt idx="706">
                  <c:v>217.10000600000001</c:v>
                </c:pt>
                <c:pt idx="707">
                  <c:v>217.5</c:v>
                </c:pt>
                <c:pt idx="708">
                  <c:v>215.10000600000001</c:v>
                </c:pt>
                <c:pt idx="709">
                  <c:v>214.39999399999999</c:v>
                </c:pt>
                <c:pt idx="710">
                  <c:v>214.5</c:v>
                </c:pt>
                <c:pt idx="711">
                  <c:v>214.5</c:v>
                </c:pt>
                <c:pt idx="712">
                  <c:v>216.800003</c:v>
                </c:pt>
                <c:pt idx="713">
                  <c:v>224</c:v>
                </c:pt>
                <c:pt idx="714">
                  <c:v>222.89999399999999</c:v>
                </c:pt>
                <c:pt idx="715">
                  <c:v>222.5</c:v>
                </c:pt>
                <c:pt idx="716">
                  <c:v>219</c:v>
                </c:pt>
                <c:pt idx="717">
                  <c:v>225.199997</c:v>
                </c:pt>
                <c:pt idx="718">
                  <c:v>244.10000600000001</c:v>
                </c:pt>
                <c:pt idx="719">
                  <c:v>244.10000600000001</c:v>
                </c:pt>
                <c:pt idx="720">
                  <c:v>246.39999399999999</c:v>
                </c:pt>
                <c:pt idx="721">
                  <c:v>251</c:v>
                </c:pt>
                <c:pt idx="722">
                  <c:v>253.5</c:v>
                </c:pt>
                <c:pt idx="723">
                  <c:v>255.10000600000001</c:v>
                </c:pt>
                <c:pt idx="724">
                  <c:v>255.199997</c:v>
                </c:pt>
                <c:pt idx="725">
                  <c:v>255.300003</c:v>
                </c:pt>
                <c:pt idx="726">
                  <c:v>252.5</c:v>
                </c:pt>
                <c:pt idx="727">
                  <c:v>252.300003</c:v>
                </c:pt>
                <c:pt idx="728">
                  <c:v>251</c:v>
                </c:pt>
                <c:pt idx="729">
                  <c:v>248.800003</c:v>
                </c:pt>
                <c:pt idx="730">
                  <c:v>248.800003</c:v>
                </c:pt>
                <c:pt idx="731">
                  <c:v>249.60000600000001</c:v>
                </c:pt>
                <c:pt idx="732">
                  <c:v>252.10000600000001</c:v>
                </c:pt>
                <c:pt idx="733">
                  <c:v>253.60000600000001</c:v>
                </c:pt>
                <c:pt idx="734">
                  <c:v>251.5</c:v>
                </c:pt>
                <c:pt idx="735">
                  <c:v>254.39999399999999</c:v>
                </c:pt>
                <c:pt idx="736">
                  <c:v>253.89999399999999</c:v>
                </c:pt>
                <c:pt idx="737">
                  <c:v>251.89999399999999</c:v>
                </c:pt>
                <c:pt idx="738">
                  <c:v>257.79998799999998</c:v>
                </c:pt>
                <c:pt idx="739">
                  <c:v>257</c:v>
                </c:pt>
                <c:pt idx="740">
                  <c:v>260.20001200000002</c:v>
                </c:pt>
                <c:pt idx="741">
                  <c:v>265</c:v>
                </c:pt>
                <c:pt idx="742">
                  <c:v>263</c:v>
                </c:pt>
                <c:pt idx="743">
                  <c:v>264.60000600000001</c:v>
                </c:pt>
                <c:pt idx="744">
                  <c:v>265.29998799999998</c:v>
                </c:pt>
                <c:pt idx="745">
                  <c:v>261.5</c:v>
                </c:pt>
                <c:pt idx="746">
                  <c:v>261.60000600000001</c:v>
                </c:pt>
                <c:pt idx="747">
                  <c:v>264.5</c:v>
                </c:pt>
                <c:pt idx="748">
                  <c:v>271.39999399999999</c:v>
                </c:pt>
                <c:pt idx="749">
                  <c:v>270.39999399999999</c:v>
                </c:pt>
                <c:pt idx="750">
                  <c:v>272</c:v>
                </c:pt>
                <c:pt idx="751">
                  <c:v>272.60000600000001</c:v>
                </c:pt>
                <c:pt idx="752">
                  <c:v>272.39999399999999</c:v>
                </c:pt>
                <c:pt idx="753">
                  <c:v>272.39999399999999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6-4E2E-AE0C-ACB8447B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121311"/>
        <c:axId val="1350103551"/>
      </c:lineChart>
      <c:catAx>
        <c:axId val="13501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03551"/>
        <c:crosses val="autoZero"/>
        <c:auto val="1"/>
        <c:lblAlgn val="ctr"/>
        <c:lblOffset val="100"/>
        <c:noMultiLvlLbl val="0"/>
      </c:catAx>
      <c:valAx>
        <c:axId val="13501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2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MKS.L!$D$1</c:f>
              <c:strCache>
                <c:ptCount val="1"/>
                <c:pt idx="0">
                  <c:v>MKS Cont 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MKS.L!$A:$A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MKS.L!$D$2:$D$757</c:f>
              <c:numCache>
                <c:formatCode>0.0000</c:formatCode>
                <c:ptCount val="756"/>
                <c:pt idx="1">
                  <c:v>1.6604245624315436E-2</c:v>
                </c:pt>
                <c:pt idx="2">
                  <c:v>4.3214295248696251E-2</c:v>
                </c:pt>
                <c:pt idx="3">
                  <c:v>1.3174525326002729E-2</c:v>
                </c:pt>
                <c:pt idx="4">
                  <c:v>-2.471038529795758E-2</c:v>
                </c:pt>
                <c:pt idx="5">
                  <c:v>-2.6452615422224626E-2</c:v>
                </c:pt>
                <c:pt idx="6">
                  <c:v>1.1162345345050691E-3</c:v>
                </c:pt>
                <c:pt idx="7">
                  <c:v>-1.0467340430133589E-2</c:v>
                </c:pt>
                <c:pt idx="8">
                  <c:v>3.7253083890411029E-2</c:v>
                </c:pt>
                <c:pt idx="9">
                  <c:v>1.0803129446190732E-2</c:v>
                </c:pt>
                <c:pt idx="10">
                  <c:v>-1.0803129446190645E-2</c:v>
                </c:pt>
                <c:pt idx="11">
                  <c:v>-2.7157720415832261E-2</c:v>
                </c:pt>
                <c:pt idx="12">
                  <c:v>2.4257000501925505E-2</c:v>
                </c:pt>
                <c:pt idx="13">
                  <c:v>3.6367686965770578E-2</c:v>
                </c:pt>
                <c:pt idx="14">
                  <c:v>1.7491695539200572E-3</c:v>
                </c:pt>
                <c:pt idx="15">
                  <c:v>-9.8350565492071988E-3</c:v>
                </c:pt>
                <c:pt idx="16">
                  <c:v>1.3324243547114286E-2</c:v>
                </c:pt>
                <c:pt idx="17">
                  <c:v>3.052884629840066E-2</c:v>
                </c:pt>
                <c:pt idx="18">
                  <c:v>-6.0996053681448056E-3</c:v>
                </c:pt>
                <c:pt idx="19">
                  <c:v>-3.845963564413743E-2</c:v>
                </c:pt>
                <c:pt idx="20">
                  <c:v>-1.1010610142528514E-2</c:v>
                </c:pt>
                <c:pt idx="21">
                  <c:v>-1.077209698191107E-2</c:v>
                </c:pt>
                <c:pt idx="22">
                  <c:v>5.0414007212016632E-3</c:v>
                </c:pt>
                <c:pt idx="23">
                  <c:v>-2.1575197848420417E-3</c:v>
                </c:pt>
                <c:pt idx="24">
                  <c:v>-3.9674569625498682E-3</c:v>
                </c:pt>
                <c:pt idx="25">
                  <c:v>-3.0455547418316201E-2</c:v>
                </c:pt>
                <c:pt idx="26">
                  <c:v>3.3475725147499268E-3</c:v>
                </c:pt>
                <c:pt idx="27">
                  <c:v>-2.4813212886606421E-2</c:v>
                </c:pt>
                <c:pt idx="28">
                  <c:v>-1.4570878788454835E-2</c:v>
                </c:pt>
                <c:pt idx="29">
                  <c:v>6.9285033868538301E-3</c:v>
                </c:pt>
                <c:pt idx="30">
                  <c:v>6.3531020154323589E-2</c:v>
                </c:pt>
                <c:pt idx="31">
                  <c:v>-5.0523169378536535E-3</c:v>
                </c:pt>
                <c:pt idx="32">
                  <c:v>-2.4909668892499872E-2</c:v>
                </c:pt>
                <c:pt idx="33">
                  <c:v>-1.3067200761787018E-2</c:v>
                </c:pt>
                <c:pt idx="34">
                  <c:v>3.7253083890411029E-2</c:v>
                </c:pt>
                <c:pt idx="35">
                  <c:v>9.0106931229835888E-3</c:v>
                </c:pt>
                <c:pt idx="36">
                  <c:v>3.2824502590993704E-2</c:v>
                </c:pt>
                <c:pt idx="37">
                  <c:v>1.2422540574688752E-2</c:v>
                </c:pt>
                <c:pt idx="38">
                  <c:v>3.4234883811992342E-3</c:v>
                </c:pt>
                <c:pt idx="39">
                  <c:v>-3.0536786649190507E-2</c:v>
                </c:pt>
                <c:pt idx="40">
                  <c:v>2.3678049340476383E-2</c:v>
                </c:pt>
                <c:pt idx="41">
                  <c:v>-3.4419549115373985E-4</c:v>
                </c:pt>
                <c:pt idx="42">
                  <c:v>2.1791785268923416E-2</c:v>
                </c:pt>
                <c:pt idx="43">
                  <c:v>3.6981249445151489E-3</c:v>
                </c:pt>
                <c:pt idx="44">
                  <c:v>-2.4113941629893325E-2</c:v>
                </c:pt>
                <c:pt idx="45">
                  <c:v>2.4449475935988528E-2</c:v>
                </c:pt>
                <c:pt idx="46">
                  <c:v>3.2670762162074922E-2</c:v>
                </c:pt>
                <c:pt idx="47">
                  <c:v>1.7699577099400857E-2</c:v>
                </c:pt>
                <c:pt idx="48">
                  <c:v>-4.1553135547449981E-3</c:v>
                </c:pt>
                <c:pt idx="49">
                  <c:v>1.2730916207804793E-2</c:v>
                </c:pt>
                <c:pt idx="50">
                  <c:v>3.1575648656785595E-3</c:v>
                </c:pt>
                <c:pt idx="51">
                  <c:v>2.2043214511833441E-3</c:v>
                </c:pt>
                <c:pt idx="52">
                  <c:v>-4.413607458666236E-3</c:v>
                </c:pt>
                <c:pt idx="53">
                  <c:v>-1.6566202684693571E-2</c:v>
                </c:pt>
                <c:pt idx="54">
                  <c:v>-3.2175061174562029E-3</c:v>
                </c:pt>
                <c:pt idx="55">
                  <c:v>-1.4935264631122169E-2</c:v>
                </c:pt>
                <c:pt idx="56">
                  <c:v>-2.6182188196551499E-2</c:v>
                </c:pt>
                <c:pt idx="57">
                  <c:v>8.3598550748364454E-3</c:v>
                </c:pt>
                <c:pt idx="58">
                  <c:v>-1.2060367287574647E-2</c:v>
                </c:pt>
                <c:pt idx="59">
                  <c:v>3.6403753585351264E-2</c:v>
                </c:pt>
                <c:pt idx="60">
                  <c:v>-5.2134557742163591E-3</c:v>
                </c:pt>
                <c:pt idx="61">
                  <c:v>1.0076489970293921E-2</c:v>
                </c:pt>
                <c:pt idx="62">
                  <c:v>-2.45551695834728E-2</c:v>
                </c:pt>
                <c:pt idx="63">
                  <c:v>1.0222598502786522E-2</c:v>
                </c:pt>
                <c:pt idx="64">
                  <c:v>1.6390759928187023E-3</c:v>
                </c:pt>
                <c:pt idx="65">
                  <c:v>2.9053045188208147E-2</c:v>
                </c:pt>
                <c:pt idx="66">
                  <c:v>-5.7434364469822162E-3</c:v>
                </c:pt>
                <c:pt idx="67">
                  <c:v>4.1513328815573885E-3</c:v>
                </c:pt>
                <c:pt idx="68">
                  <c:v>-1.3151676331682592E-2</c:v>
                </c:pt>
                <c:pt idx="69">
                  <c:v>1.5061915744750761E-2</c:v>
                </c:pt>
                <c:pt idx="70">
                  <c:v>-3.1813584764339784E-4</c:v>
                </c:pt>
                <c:pt idx="71">
                  <c:v>-1.5389813498787633E-2</c:v>
                </c:pt>
                <c:pt idx="72">
                  <c:v>1.1245098415502426E-2</c:v>
                </c:pt>
                <c:pt idx="73">
                  <c:v>3.5157455775610545E-2</c:v>
                </c:pt>
                <c:pt idx="74">
                  <c:v>-5.1585610872155754E-2</c:v>
                </c:pt>
                <c:pt idx="75">
                  <c:v>3.2425450571660374E-3</c:v>
                </c:pt>
                <c:pt idx="76">
                  <c:v>2.3041057702132873E-2</c:v>
                </c:pt>
                <c:pt idx="77">
                  <c:v>-1.5830302197810463E-3</c:v>
                </c:pt>
                <c:pt idx="78">
                  <c:v>5.3720527869245303E-3</c:v>
                </c:pt>
                <c:pt idx="79">
                  <c:v>2.2037220101262509E-3</c:v>
                </c:pt>
                <c:pt idx="80">
                  <c:v>-1.8885935914600251E-3</c:v>
                </c:pt>
                <c:pt idx="81">
                  <c:v>-1.2610153114361782E-3</c:v>
                </c:pt>
                <c:pt idx="82">
                  <c:v>-3.1595602903684815E-3</c:v>
                </c:pt>
                <c:pt idx="83">
                  <c:v>-1.0817776405678117E-2</c:v>
                </c:pt>
                <c:pt idx="84">
                  <c:v>4.4685487270194162E-3</c:v>
                </c:pt>
                <c:pt idx="85">
                  <c:v>-3.5093544088724946E-3</c:v>
                </c:pt>
                <c:pt idx="86">
                  <c:v>1.8366627576874447E-2</c:v>
                </c:pt>
                <c:pt idx="87">
                  <c:v>2.2340308356704978E-2</c:v>
                </c:pt>
                <c:pt idx="88">
                  <c:v>-4.5191229205452439E-2</c:v>
                </c:pt>
                <c:pt idx="89">
                  <c:v>-2.0759726839200708E-2</c:v>
                </c:pt>
                <c:pt idx="90">
                  <c:v>-8.2277902058957783E-3</c:v>
                </c:pt>
                <c:pt idx="91">
                  <c:v>3.8890188513603173E-2</c:v>
                </c:pt>
                <c:pt idx="92">
                  <c:v>-7.6579631777841106E-3</c:v>
                </c:pt>
                <c:pt idx="93">
                  <c:v>3.2017934620987302E-4</c:v>
                </c:pt>
                <c:pt idx="94">
                  <c:v>-1.3215264042669726E-2</c:v>
                </c:pt>
                <c:pt idx="95">
                  <c:v>3.2433414720640225E-4</c:v>
                </c:pt>
                <c:pt idx="96">
                  <c:v>-9.1235173573270371E-3</c:v>
                </c:pt>
                <c:pt idx="97">
                  <c:v>2.6168528997255677E-2</c:v>
                </c:pt>
                <c:pt idx="98">
                  <c:v>-5.4357032320832208E-3</c:v>
                </c:pt>
                <c:pt idx="99">
                  <c:v>8.1546005624749229E-2</c:v>
                </c:pt>
                <c:pt idx="100">
                  <c:v>1.1166786523733128E-2</c:v>
                </c:pt>
                <c:pt idx="101">
                  <c:v>-3.3881469651464401E-2</c:v>
                </c:pt>
                <c:pt idx="102">
                  <c:v>-3.4443694208254015E-2</c:v>
                </c:pt>
                <c:pt idx="103">
                  <c:v>1.7677563924693322E-2</c:v>
                </c:pt>
                <c:pt idx="104">
                  <c:v>-1.7364702989295162E-2</c:v>
                </c:pt>
                <c:pt idx="105">
                  <c:v>-1.5127984547673379E-2</c:v>
                </c:pt>
                <c:pt idx="106">
                  <c:v>2.1675088214728803E-2</c:v>
                </c:pt>
                <c:pt idx="107">
                  <c:v>2.0606640656625569E-2</c:v>
                </c:pt>
                <c:pt idx="108">
                  <c:v>-3.060042161632549E-2</c:v>
                </c:pt>
                <c:pt idx="109">
                  <c:v>-1.1681307255028745E-2</c:v>
                </c:pt>
                <c:pt idx="110">
                  <c:v>7.592551716739465E-3</c:v>
                </c:pt>
                <c:pt idx="111">
                  <c:v>-1.0454674861797146E-2</c:v>
                </c:pt>
                <c:pt idx="112">
                  <c:v>-6.7103815314308703E-3</c:v>
                </c:pt>
                <c:pt idx="113">
                  <c:v>-7.0784786504913934E-3</c:v>
                </c:pt>
                <c:pt idx="114">
                  <c:v>-2.5865452255569663E-3</c:v>
                </c:pt>
                <c:pt idx="115">
                  <c:v>-3.8612227280320141E-2</c:v>
                </c:pt>
                <c:pt idx="116">
                  <c:v>2.7544425391195983E-2</c:v>
                </c:pt>
                <c:pt idx="117">
                  <c:v>0</c:v>
                </c:pt>
                <c:pt idx="118">
                  <c:v>6.8504785256904288E-3</c:v>
                </c:pt>
                <c:pt idx="119">
                  <c:v>-6.8504785256905077E-3</c:v>
                </c:pt>
                <c:pt idx="120">
                  <c:v>4.897968975547156E-3</c:v>
                </c:pt>
                <c:pt idx="121">
                  <c:v>-1.9405292172574563E-2</c:v>
                </c:pt>
                <c:pt idx="122">
                  <c:v>-6.3301692073491995E-3</c:v>
                </c:pt>
                <c:pt idx="123">
                  <c:v>-2.1281052858392879E-2</c:v>
                </c:pt>
                <c:pt idx="124">
                  <c:v>3.8182784119275753E-2</c:v>
                </c:pt>
                <c:pt idx="125">
                  <c:v>3.2808429670740211E-3</c:v>
                </c:pt>
                <c:pt idx="126">
                  <c:v>2.8734903578524054E-2</c:v>
                </c:pt>
                <c:pt idx="127">
                  <c:v>-2.0254728570146235E-2</c:v>
                </c:pt>
                <c:pt idx="128">
                  <c:v>-9.1354240553009405E-3</c:v>
                </c:pt>
                <c:pt idx="129">
                  <c:v>-3.1294143948205774E-2</c:v>
                </c:pt>
                <c:pt idx="130">
                  <c:v>3.0389824929951412E-3</c:v>
                </c:pt>
                <c:pt idx="131">
                  <c:v>-5.4090935932766832E-3</c:v>
                </c:pt>
                <c:pt idx="132">
                  <c:v>6.7777703690327781E-4</c:v>
                </c:pt>
                <c:pt idx="133">
                  <c:v>-1.7082751575843991E-2</c:v>
                </c:pt>
                <c:pt idx="134">
                  <c:v>-5.3799284134307949E-2</c:v>
                </c:pt>
                <c:pt idx="135">
                  <c:v>5.8013432560602898E-3</c:v>
                </c:pt>
                <c:pt idx="136">
                  <c:v>-4.4353166566039576E-2</c:v>
                </c:pt>
                <c:pt idx="137">
                  <c:v>-5.6850635053281411E-3</c:v>
                </c:pt>
                <c:pt idx="138">
                  <c:v>5.2205099754526647E-2</c:v>
                </c:pt>
                <c:pt idx="139">
                  <c:v>-3.6140261838220437E-3</c:v>
                </c:pt>
                <c:pt idx="140">
                  <c:v>1.6517344994643905E-2</c:v>
                </c:pt>
                <c:pt idx="141">
                  <c:v>1.5898586741852662E-2</c:v>
                </c:pt>
                <c:pt idx="142">
                  <c:v>-1.0216731785837143E-2</c:v>
                </c:pt>
                <c:pt idx="143">
                  <c:v>4.5928997403794141E-3</c:v>
                </c:pt>
                <c:pt idx="144">
                  <c:v>-2.6792099691038622E-2</c:v>
                </c:pt>
                <c:pt idx="145">
                  <c:v>-1.9006463542267617E-2</c:v>
                </c:pt>
                <c:pt idx="146">
                  <c:v>1.3560815905545245E-2</c:v>
                </c:pt>
                <c:pt idx="147">
                  <c:v>7.277365598349361E-4</c:v>
                </c:pt>
                <c:pt idx="148">
                  <c:v>1.1213740345555879E-2</c:v>
                </c:pt>
                <c:pt idx="149">
                  <c:v>5.0233116576356126E-3</c:v>
                </c:pt>
                <c:pt idx="150">
                  <c:v>1.7879497369076235E-3</c:v>
                </c:pt>
                <c:pt idx="151">
                  <c:v>2.4978139659312683E-3</c:v>
                </c:pt>
                <c:pt idx="152">
                  <c:v>5.3314502258922335E-3</c:v>
                </c:pt>
                <c:pt idx="153">
                  <c:v>4.2447252015414176E-3</c:v>
                </c:pt>
                <c:pt idx="154">
                  <c:v>3.2300144613288249E-2</c:v>
                </c:pt>
                <c:pt idx="155">
                  <c:v>4.7732582468478458E-3</c:v>
                </c:pt>
                <c:pt idx="156">
                  <c:v>6.8008161723384284E-4</c:v>
                </c:pt>
                <c:pt idx="157">
                  <c:v>-7.5060466876337969E-3</c:v>
                </c:pt>
                <c:pt idx="158">
                  <c:v>-7.2177870374642182E-3</c:v>
                </c:pt>
                <c:pt idx="159">
                  <c:v>-1.5644331211207212E-2</c:v>
                </c:pt>
                <c:pt idx="160">
                  <c:v>0.13177796853629323</c:v>
                </c:pt>
                <c:pt idx="161">
                  <c:v>6.7339771461373855E-3</c:v>
                </c:pt>
                <c:pt idx="162">
                  <c:v>4.0651163083606584E-2</c:v>
                </c:pt>
                <c:pt idx="163">
                  <c:v>4.9988988650165211E-2</c:v>
                </c:pt>
                <c:pt idx="164">
                  <c:v>-3.0696438994841607E-3</c:v>
                </c:pt>
                <c:pt idx="165">
                  <c:v>-2.5185238516459512E-3</c:v>
                </c:pt>
                <c:pt idx="166">
                  <c:v>5.866774803596069E-3</c:v>
                </c:pt>
                <c:pt idx="167">
                  <c:v>2.7474255552248337E-2</c:v>
                </c:pt>
                <c:pt idx="168">
                  <c:v>-9.2567880491537455E-3</c:v>
                </c:pt>
                <c:pt idx="169">
                  <c:v>-1.3685508959286256E-3</c:v>
                </c:pt>
                <c:pt idx="170">
                  <c:v>-8.2508717538411023E-3</c:v>
                </c:pt>
                <c:pt idx="171">
                  <c:v>3.2870012566797738E-2</c:v>
                </c:pt>
                <c:pt idx="172">
                  <c:v>-5.8965916352548041E-3</c:v>
                </c:pt>
                <c:pt idx="173">
                  <c:v>-7.8262279814364944E-3</c:v>
                </c:pt>
                <c:pt idx="174">
                  <c:v>1.3989956558827583E-2</c:v>
                </c:pt>
                <c:pt idx="175">
                  <c:v>6.6569280045361001E-3</c:v>
                </c:pt>
                <c:pt idx="176">
                  <c:v>2.650412449497359E-3</c:v>
                </c:pt>
                <c:pt idx="177">
                  <c:v>-1.4664974657971412E-2</c:v>
                </c:pt>
                <c:pt idx="178">
                  <c:v>-2.1447799726219297E-2</c:v>
                </c:pt>
                <c:pt idx="179">
                  <c:v>1.0970763850583496E-3</c:v>
                </c:pt>
                <c:pt idx="180">
                  <c:v>-3.5699283318648568E-3</c:v>
                </c:pt>
                <c:pt idx="181">
                  <c:v>2.0422765633861143E-2</c:v>
                </c:pt>
                <c:pt idx="182">
                  <c:v>1.4715984632513109E-2</c:v>
                </c:pt>
                <c:pt idx="183">
                  <c:v>5.3109931363470289E-4</c:v>
                </c:pt>
                <c:pt idx="184">
                  <c:v>-6.3915637030452143E-3</c:v>
                </c:pt>
                <c:pt idx="185">
                  <c:v>2.9483610152846524E-2</c:v>
                </c:pt>
                <c:pt idx="186">
                  <c:v>-1.7004987920957886E-2</c:v>
                </c:pt>
                <c:pt idx="187">
                  <c:v>5.2631700442746909E-3</c:v>
                </c:pt>
                <c:pt idx="188">
                  <c:v>-3.7437527072130661E-2</c:v>
                </c:pt>
                <c:pt idx="189">
                  <c:v>-1.0408168287784956E-2</c:v>
                </c:pt>
                <c:pt idx="190">
                  <c:v>1.2313741175741046E-2</c:v>
                </c:pt>
                <c:pt idx="191">
                  <c:v>1.0012211820990014E-2</c:v>
                </c:pt>
                <c:pt idx="192">
                  <c:v>-3.3957244275237497E-2</c:v>
                </c:pt>
                <c:pt idx="193">
                  <c:v>-4.3844180916013373E-2</c:v>
                </c:pt>
                <c:pt idx="194">
                  <c:v>1.4446942725358992E-2</c:v>
                </c:pt>
                <c:pt idx="195">
                  <c:v>-8.9325070898998316E-3</c:v>
                </c:pt>
                <c:pt idx="196">
                  <c:v>2.2607899699942539E-2</c:v>
                </c:pt>
                <c:pt idx="197">
                  <c:v>3.2844638671853305E-2</c:v>
                </c:pt>
                <c:pt idx="198">
                  <c:v>4.0989262220572434E-3</c:v>
                </c:pt>
                <c:pt idx="199">
                  <c:v>4.6251802929289888E-3</c:v>
                </c:pt>
                <c:pt idx="200">
                  <c:v>-1.3389991120932565E-2</c:v>
                </c:pt>
                <c:pt idx="201">
                  <c:v>1.0671859476476741E-2</c:v>
                </c:pt>
                <c:pt idx="202">
                  <c:v>-1.3150841582140716E-2</c:v>
                </c:pt>
                <c:pt idx="203">
                  <c:v>-3.8684601024887911E-3</c:v>
                </c:pt>
                <c:pt idx="204">
                  <c:v>-1.4782079107942572E-2</c:v>
                </c:pt>
                <c:pt idx="205">
                  <c:v>2.3327895417154222E-2</c:v>
                </c:pt>
                <c:pt idx="206">
                  <c:v>2.0378371937293333E-2</c:v>
                </c:pt>
                <c:pt idx="207">
                  <c:v>-4.3126104576186606E-3</c:v>
                </c:pt>
                <c:pt idx="208">
                  <c:v>-3.5178442162480186E-3</c:v>
                </c:pt>
                <c:pt idx="209">
                  <c:v>-4.6188969119859971E-3</c:v>
                </c:pt>
                <c:pt idx="210">
                  <c:v>2.6868891146590163E-2</c:v>
                </c:pt>
                <c:pt idx="211">
                  <c:v>1.212129728891503E-2</c:v>
                </c:pt>
                <c:pt idx="212">
                  <c:v>-1.1856284696244158E-2</c:v>
                </c:pt>
                <c:pt idx="213">
                  <c:v>2.07221159112836E-2</c:v>
                </c:pt>
                <c:pt idx="214">
                  <c:v>6.7270007881475068E-3</c:v>
                </c:pt>
                <c:pt idx="215">
                  <c:v>-1.8740741238134254E-2</c:v>
                </c:pt>
                <c:pt idx="216">
                  <c:v>2.1573255106939606E-2</c:v>
                </c:pt>
                <c:pt idx="217">
                  <c:v>0.15256989974946322</c:v>
                </c:pt>
                <c:pt idx="218">
                  <c:v>2.6145280104322207E-2</c:v>
                </c:pt>
                <c:pt idx="219">
                  <c:v>1.9169916107720123E-2</c:v>
                </c:pt>
                <c:pt idx="220">
                  <c:v>-2.957944246543331E-3</c:v>
                </c:pt>
                <c:pt idx="221">
                  <c:v>-1.7503140544693502E-2</c:v>
                </c:pt>
                <c:pt idx="222">
                  <c:v>-1.9570096449431158E-2</c:v>
                </c:pt>
                <c:pt idx="223">
                  <c:v>3.6649931167697727E-2</c:v>
                </c:pt>
                <c:pt idx="224">
                  <c:v>1.9287834830976583E-2</c:v>
                </c:pt>
                <c:pt idx="225">
                  <c:v>1.9330221341437547E-2</c:v>
                </c:pt>
                <c:pt idx="226">
                  <c:v>7.3052394238102549E-3</c:v>
                </c:pt>
                <c:pt idx="227">
                  <c:v>-1.6306924538452342E-2</c:v>
                </c:pt>
                <c:pt idx="228">
                  <c:v>9.4089585830214907E-3</c:v>
                </c:pt>
                <c:pt idx="229">
                  <c:v>-3.1013442010641684E-2</c:v>
                </c:pt>
                <c:pt idx="230">
                  <c:v>1.0860553633065574E-2</c:v>
                </c:pt>
                <c:pt idx="231">
                  <c:v>-1.8872441263217358E-2</c:v>
                </c:pt>
                <c:pt idx="232">
                  <c:v>1.8872441263217424E-2</c:v>
                </c:pt>
                <c:pt idx="233">
                  <c:v>-8.3438115486713007E-3</c:v>
                </c:pt>
                <c:pt idx="234">
                  <c:v>1.000428929635727E-2</c:v>
                </c:pt>
                <c:pt idx="235">
                  <c:v>1.5638129385261455E-2</c:v>
                </c:pt>
                <c:pt idx="236">
                  <c:v>1.3787765137953609E-2</c:v>
                </c:pt>
                <c:pt idx="237">
                  <c:v>-1.8289475243940301E-2</c:v>
                </c:pt>
                <c:pt idx="238">
                  <c:v>-6.1715891485138591E-3</c:v>
                </c:pt>
                <c:pt idx="239">
                  <c:v>-2.2116499068694295E-2</c:v>
                </c:pt>
                <c:pt idx="240">
                  <c:v>-1.4878064026179225E-2</c:v>
                </c:pt>
                <c:pt idx="241">
                  <c:v>-2.033380449142112E-2</c:v>
                </c:pt>
                <c:pt idx="242">
                  <c:v>-2.4780055551235278E-2</c:v>
                </c:pt>
                <c:pt idx="243">
                  <c:v>-4.4808873403943587E-4</c:v>
                </c:pt>
                <c:pt idx="244">
                  <c:v>6.7009406862447978E-3</c:v>
                </c:pt>
                <c:pt idx="245">
                  <c:v>4.4424772011471365E-3</c:v>
                </c:pt>
                <c:pt idx="246">
                  <c:v>1.4958457334591536E-2</c:v>
                </c:pt>
                <c:pt idx="247">
                  <c:v>-6.5717651632345017E-3</c:v>
                </c:pt>
                <c:pt idx="248">
                  <c:v>9.1884521868100307E-3</c:v>
                </c:pt>
                <c:pt idx="249">
                  <c:v>2.6097926778210529E-3</c:v>
                </c:pt>
                <c:pt idx="250">
                  <c:v>1.9785617475136547E-2</c:v>
                </c:pt>
                <c:pt idx="251">
                  <c:v>-6.8376591189293961E-3</c:v>
                </c:pt>
                <c:pt idx="252">
                  <c:v>-7.7486527813944777E-3</c:v>
                </c:pt>
                <c:pt idx="253">
                  <c:v>3.0221521497947223E-2</c:v>
                </c:pt>
                <c:pt idx="254">
                  <c:v>4.58908749429143E-2</c:v>
                </c:pt>
                <c:pt idx="255">
                  <c:v>4.7942441871561634E-3</c:v>
                </c:pt>
                <c:pt idx="256">
                  <c:v>2.2464046105766203E-2</c:v>
                </c:pt>
                <c:pt idx="257">
                  <c:v>-1.1366020783986653E-2</c:v>
                </c:pt>
                <c:pt idx="258">
                  <c:v>1.2534425980200409E-2</c:v>
                </c:pt>
                <c:pt idx="259">
                  <c:v>-1.5297392032926122E-2</c:v>
                </c:pt>
                <c:pt idx="260">
                  <c:v>-8.2351035161819658E-2</c:v>
                </c:pt>
                <c:pt idx="261">
                  <c:v>-4.2522281284747394E-2</c:v>
                </c:pt>
                <c:pt idx="262">
                  <c:v>8.9524177267027842E-4</c:v>
                </c:pt>
                <c:pt idx="263">
                  <c:v>-6.2836561383839001E-3</c:v>
                </c:pt>
                <c:pt idx="264">
                  <c:v>2.0499786364895637E-2</c:v>
                </c:pt>
                <c:pt idx="265">
                  <c:v>-1.4216130226511617E-2</c:v>
                </c:pt>
                <c:pt idx="266">
                  <c:v>-1.8970744949890473E-2</c:v>
                </c:pt>
                <c:pt idx="267">
                  <c:v>-3.0087897538499348E-2</c:v>
                </c:pt>
                <c:pt idx="268">
                  <c:v>2.963176982249547E-2</c:v>
                </c:pt>
                <c:pt idx="269">
                  <c:v>-1.3695642686883075E-3</c:v>
                </c:pt>
                <c:pt idx="270">
                  <c:v>8.6423508708559534E-3</c:v>
                </c:pt>
                <c:pt idx="271">
                  <c:v>-1.2303627271997252E-2</c:v>
                </c:pt>
                <c:pt idx="272">
                  <c:v>-1.3764764449346559E-3</c:v>
                </c:pt>
                <c:pt idx="273">
                  <c:v>-8.7619145428473062E-3</c:v>
                </c:pt>
                <c:pt idx="274">
                  <c:v>1.0596749919998561E-2</c:v>
                </c:pt>
                <c:pt idx="275">
                  <c:v>-2.6940798530920282E-2</c:v>
                </c:pt>
                <c:pt idx="276">
                  <c:v>-4.1332125610257377E-2</c:v>
                </c:pt>
                <c:pt idx="277">
                  <c:v>-3.1400551167761796E-2</c:v>
                </c:pt>
                <c:pt idx="278">
                  <c:v>-1.2482633007839574E-2</c:v>
                </c:pt>
                <c:pt idx="279">
                  <c:v>2.5061415214699637E-2</c:v>
                </c:pt>
                <c:pt idx="280">
                  <c:v>3.4938743065724871E-3</c:v>
                </c:pt>
                <c:pt idx="281">
                  <c:v>-2.0385772487851422E-2</c:v>
                </c:pt>
                <c:pt idx="282">
                  <c:v>-2.4972290276127022E-2</c:v>
                </c:pt>
                <c:pt idx="283">
                  <c:v>2.8634823008104843E-3</c:v>
                </c:pt>
                <c:pt idx="284">
                  <c:v>-7.8288497619005987E-3</c:v>
                </c:pt>
                <c:pt idx="285">
                  <c:v>-2.5741136916339367E-2</c:v>
                </c:pt>
                <c:pt idx="286">
                  <c:v>-7.5553191417414341E-3</c:v>
                </c:pt>
                <c:pt idx="287">
                  <c:v>-1.9694323305634091E-2</c:v>
                </c:pt>
                <c:pt idx="288">
                  <c:v>-1.8681742573065561E-2</c:v>
                </c:pt>
                <c:pt idx="289">
                  <c:v>-2.507965062274756E-2</c:v>
                </c:pt>
                <c:pt idx="290">
                  <c:v>-4.0485711397354384E-3</c:v>
                </c:pt>
                <c:pt idx="291">
                  <c:v>1.2955413453629265E-2</c:v>
                </c:pt>
                <c:pt idx="292">
                  <c:v>0</c:v>
                </c:pt>
                <c:pt idx="293">
                  <c:v>-2.8138221894032173E-2</c:v>
                </c:pt>
                <c:pt idx="294">
                  <c:v>-2.3817738401624985E-2</c:v>
                </c:pt>
                <c:pt idx="295">
                  <c:v>-1.9164048092290942E-2</c:v>
                </c:pt>
                <c:pt idx="296">
                  <c:v>-3.4367642859889011E-2</c:v>
                </c:pt>
                <c:pt idx="297">
                  <c:v>-4.8186464054202481E-2</c:v>
                </c:pt>
                <c:pt idx="298">
                  <c:v>8.6350788222957584E-3</c:v>
                </c:pt>
                <c:pt idx="299">
                  <c:v>4.715114941317277E-2</c:v>
                </c:pt>
                <c:pt idx="300">
                  <c:v>-3.1552611382327248E-4</c:v>
                </c:pt>
                <c:pt idx="301">
                  <c:v>1.0671771386777615E-2</c:v>
                </c:pt>
                <c:pt idx="302">
                  <c:v>3.2558177644965047E-2</c:v>
                </c:pt>
                <c:pt idx="303">
                  <c:v>-2.1381389142152468E-2</c:v>
                </c:pt>
                <c:pt idx="304">
                  <c:v>3.0406721327109195E-2</c:v>
                </c:pt>
                <c:pt idx="305">
                  <c:v>-2.5786352634064029E-2</c:v>
                </c:pt>
                <c:pt idx="306">
                  <c:v>1.4643391481545528E-2</c:v>
                </c:pt>
                <c:pt idx="307">
                  <c:v>-1.4336106179014218E-2</c:v>
                </c:pt>
                <c:pt idx="308">
                  <c:v>-2.0798552373719033E-2</c:v>
                </c:pt>
                <c:pt idx="309">
                  <c:v>-4.7162485048544475E-3</c:v>
                </c:pt>
                <c:pt idx="310">
                  <c:v>-3.0722339443030013E-2</c:v>
                </c:pt>
                <c:pt idx="311">
                  <c:v>9.0585800465129117E-3</c:v>
                </c:pt>
                <c:pt idx="312">
                  <c:v>6.4395364793294065E-4</c:v>
                </c:pt>
                <c:pt idx="313">
                  <c:v>6.2383801252944807E-2</c:v>
                </c:pt>
                <c:pt idx="314">
                  <c:v>-3.2578190554451505E-2</c:v>
                </c:pt>
                <c:pt idx="315">
                  <c:v>-3.3998546973366461E-2</c:v>
                </c:pt>
                <c:pt idx="316">
                  <c:v>2.0790770068093694E-2</c:v>
                </c:pt>
                <c:pt idx="317">
                  <c:v>1.0705373323837615E-2</c:v>
                </c:pt>
                <c:pt idx="318">
                  <c:v>-9.4399697655878738E-3</c:v>
                </c:pt>
                <c:pt idx="319">
                  <c:v>-4.8584686064096369E-2</c:v>
                </c:pt>
                <c:pt idx="320">
                  <c:v>1.6581002634760151E-3</c:v>
                </c:pt>
                <c:pt idx="321">
                  <c:v>1.6431523807355027E-2</c:v>
                </c:pt>
                <c:pt idx="322">
                  <c:v>3.2591169567669487E-4</c:v>
                </c:pt>
                <c:pt idx="323">
                  <c:v>-6.5183182896107693E-4</c:v>
                </c:pt>
                <c:pt idx="324">
                  <c:v>-2.1421151073675093E-2</c:v>
                </c:pt>
                <c:pt idx="325">
                  <c:v>-6.6845166006259341E-3</c:v>
                </c:pt>
                <c:pt idx="326">
                  <c:v>-8.418975131984599E-3</c:v>
                </c:pt>
                <c:pt idx="327">
                  <c:v>8.754183852642065E-3</c:v>
                </c:pt>
                <c:pt idx="328">
                  <c:v>3.6858440831907265E-2</c:v>
                </c:pt>
                <c:pt idx="329">
                  <c:v>-1.8588541462649984E-2</c:v>
                </c:pt>
                <c:pt idx="330">
                  <c:v>7.2155512903799039E-3</c:v>
                </c:pt>
                <c:pt idx="331">
                  <c:v>-7.6725795867290059E-2</c:v>
                </c:pt>
                <c:pt idx="332">
                  <c:v>-3.4096251721863528E-2</c:v>
                </c:pt>
                <c:pt idx="333">
                  <c:v>1.4138332760470917E-2</c:v>
                </c:pt>
                <c:pt idx="334">
                  <c:v>-8.3137585307290016E-3</c:v>
                </c:pt>
                <c:pt idx="335">
                  <c:v>4.0197438291490924E-2</c:v>
                </c:pt>
                <c:pt idx="336">
                  <c:v>-1.9007943526133404E-2</c:v>
                </c:pt>
                <c:pt idx="337">
                  <c:v>-3.5078562759665678E-2</c:v>
                </c:pt>
                <c:pt idx="338">
                  <c:v>-1.3338492977038615E-2</c:v>
                </c:pt>
                <c:pt idx="339">
                  <c:v>-9.3686274289824963E-3</c:v>
                </c:pt>
                <c:pt idx="340">
                  <c:v>1.1604120088276139E-2</c:v>
                </c:pt>
                <c:pt idx="341">
                  <c:v>1.7340342063065849E-2</c:v>
                </c:pt>
                <c:pt idx="342">
                  <c:v>3.0261654537204336E-2</c:v>
                </c:pt>
                <c:pt idx="343">
                  <c:v>5.6617492039043732E-3</c:v>
                </c:pt>
                <c:pt idx="344">
                  <c:v>1.8182361044700293E-2</c:v>
                </c:pt>
                <c:pt idx="345">
                  <c:v>-9.0498563099384848E-3</c:v>
                </c:pt>
                <c:pt idx="346">
                  <c:v>-4.286370443178239E-2</c:v>
                </c:pt>
                <c:pt idx="347">
                  <c:v>-2.5130619815400851E-2</c:v>
                </c:pt>
                <c:pt idx="348">
                  <c:v>2.4400382454066775E-2</c:v>
                </c:pt>
                <c:pt idx="349">
                  <c:v>-2.9260738417763591E-3</c:v>
                </c:pt>
                <c:pt idx="350">
                  <c:v>-3.1630543886605661E-2</c:v>
                </c:pt>
                <c:pt idx="351">
                  <c:v>4.7258658048945273E-2</c:v>
                </c:pt>
                <c:pt idx="352">
                  <c:v>7.6012376859974015E-2</c:v>
                </c:pt>
                <c:pt idx="353">
                  <c:v>1.6697281553834805E-3</c:v>
                </c:pt>
                <c:pt idx="354">
                  <c:v>1.6217445796369048E-2</c:v>
                </c:pt>
                <c:pt idx="355">
                  <c:v>-1.6217445796369023E-2</c:v>
                </c:pt>
                <c:pt idx="356">
                  <c:v>3.3353127915510856E-4</c:v>
                </c:pt>
                <c:pt idx="357">
                  <c:v>5.9861103858880787E-3</c:v>
                </c:pt>
                <c:pt idx="358">
                  <c:v>-2.9270422678819602E-2</c:v>
                </c:pt>
                <c:pt idx="359">
                  <c:v>1.2215985088899666E-2</c:v>
                </c:pt>
                <c:pt idx="360">
                  <c:v>-2.8392493234607699E-2</c:v>
                </c:pt>
                <c:pt idx="361">
                  <c:v>-2.7794309843704422E-2</c:v>
                </c:pt>
                <c:pt idx="362">
                  <c:v>-2.1638061163632968E-2</c:v>
                </c:pt>
                <c:pt idx="363">
                  <c:v>-1.7653963846783197E-2</c:v>
                </c:pt>
                <c:pt idx="364">
                  <c:v>3.1412392465840121E-2</c:v>
                </c:pt>
                <c:pt idx="365">
                  <c:v>-4.8250956828669811E-2</c:v>
                </c:pt>
                <c:pt idx="366">
                  <c:v>4.2480994976167377E-2</c:v>
                </c:pt>
                <c:pt idx="367">
                  <c:v>2.5353994852141366E-2</c:v>
                </c:pt>
                <c:pt idx="368">
                  <c:v>-3.8862652280351015E-3</c:v>
                </c:pt>
                <c:pt idx="369">
                  <c:v>-1.9300077064730151E-2</c:v>
                </c:pt>
                <c:pt idx="370">
                  <c:v>3.6023092931264725E-3</c:v>
                </c:pt>
                <c:pt idx="371">
                  <c:v>3.4979697321053882E-2</c:v>
                </c:pt>
                <c:pt idx="372">
                  <c:v>6.5755350948716431E-3</c:v>
                </c:pt>
                <c:pt idx="373">
                  <c:v>-3.4554285270602344E-3</c:v>
                </c:pt>
                <c:pt idx="374">
                  <c:v>-3.0576909974299099E-2</c:v>
                </c:pt>
                <c:pt idx="375">
                  <c:v>-3.3384855849757297E-2</c:v>
                </c:pt>
                <c:pt idx="376">
                  <c:v>1.9730249306143574E-2</c:v>
                </c:pt>
                <c:pt idx="377">
                  <c:v>1.1510961633037917E-2</c:v>
                </c:pt>
                <c:pt idx="378">
                  <c:v>-1.695265847380124E-2</c:v>
                </c:pt>
                <c:pt idx="379">
                  <c:v>-1.7985414346706429E-2</c:v>
                </c:pt>
                <c:pt idx="380">
                  <c:v>2.7038527252940293E-2</c:v>
                </c:pt>
                <c:pt idx="381">
                  <c:v>-3.2237179824128805E-2</c:v>
                </c:pt>
                <c:pt idx="382">
                  <c:v>3.3450839218657534E-3</c:v>
                </c:pt>
                <c:pt idx="383">
                  <c:v>-1.8570107472127711E-3</c:v>
                </c:pt>
                <c:pt idx="384">
                  <c:v>-1.6870128303485034E-2</c:v>
                </c:pt>
                <c:pt idx="385">
                  <c:v>-2.10131895988163E-2</c:v>
                </c:pt>
                <c:pt idx="386">
                  <c:v>3.8997893558044047E-2</c:v>
                </c:pt>
                <c:pt idx="387">
                  <c:v>1.6206704632674956E-2</c:v>
                </c:pt>
                <c:pt idx="388">
                  <c:v>4.2909691348569694E-2</c:v>
                </c:pt>
                <c:pt idx="389">
                  <c:v>3.8427156456335649E-3</c:v>
                </c:pt>
                <c:pt idx="390">
                  <c:v>-2.4436458567075282E-3</c:v>
                </c:pt>
                <c:pt idx="391">
                  <c:v>1.2159260202040447E-2</c:v>
                </c:pt>
                <c:pt idx="392">
                  <c:v>4.1350231640956032E-3</c:v>
                </c:pt>
                <c:pt idx="393">
                  <c:v>-7.0885977451233914E-2</c:v>
                </c:pt>
                <c:pt idx="394">
                  <c:v>2.2989583663135589E-2</c:v>
                </c:pt>
                <c:pt idx="395">
                  <c:v>6.8308514341568708E-3</c:v>
                </c:pt>
                <c:pt idx="396">
                  <c:v>1.3523295058666208E-2</c:v>
                </c:pt>
                <c:pt idx="397">
                  <c:v>-1.4149065121178877E-3</c:v>
                </c:pt>
                <c:pt idx="398">
                  <c:v>-1.966104439915712E-2</c:v>
                </c:pt>
                <c:pt idx="399">
                  <c:v>-8.7019910035044824E-3</c:v>
                </c:pt>
                <c:pt idx="400">
                  <c:v>1.4461567698123741E-2</c:v>
                </c:pt>
                <c:pt idx="401">
                  <c:v>-2.2872727271286395E-2</c:v>
                </c:pt>
                <c:pt idx="402">
                  <c:v>1.963708191418095E-2</c:v>
                </c:pt>
                <c:pt idx="403">
                  <c:v>-1.8021269190618022E-3</c:v>
                </c:pt>
                <c:pt idx="404">
                  <c:v>2.6696725827831648E-2</c:v>
                </c:pt>
                <c:pt idx="405">
                  <c:v>-4.3797422330323486E-2</c:v>
                </c:pt>
                <c:pt idx="406">
                  <c:v>-7.3425849262740654E-4</c:v>
                </c:pt>
                <c:pt idx="407">
                  <c:v>-6.6322573241351908E-3</c:v>
                </c:pt>
                <c:pt idx="408">
                  <c:v>1.5407538498710103E-2</c:v>
                </c:pt>
                <c:pt idx="409">
                  <c:v>-1.8369362145680725E-2</c:v>
                </c:pt>
                <c:pt idx="410">
                  <c:v>-1.3062323599667037E-2</c:v>
                </c:pt>
                <c:pt idx="411">
                  <c:v>-1.3615966322764137E-2</c:v>
                </c:pt>
                <c:pt idx="412">
                  <c:v>-1.2260735965091767E-2</c:v>
                </c:pt>
                <c:pt idx="413">
                  <c:v>-5.4116638304251199E-3</c:v>
                </c:pt>
                <c:pt idx="414">
                  <c:v>-1.3658748931040016E-2</c:v>
                </c:pt>
                <c:pt idx="415">
                  <c:v>-4.5416702345934042E-2</c:v>
                </c:pt>
                <c:pt idx="416">
                  <c:v>-1.0748305166409244E-2</c:v>
                </c:pt>
                <c:pt idx="417">
                  <c:v>1.4442173500770119E-2</c:v>
                </c:pt>
                <c:pt idx="418">
                  <c:v>-1.2297685249423472E-3</c:v>
                </c:pt>
                <c:pt idx="419">
                  <c:v>-1.6420775514160509E-3</c:v>
                </c:pt>
                <c:pt idx="420">
                  <c:v>-3.7044455251079313E-3</c:v>
                </c:pt>
                <c:pt idx="421">
                  <c:v>1.9600480324519221E-2</c:v>
                </c:pt>
                <c:pt idx="422">
                  <c:v>4.7383455564118632E-2</c:v>
                </c:pt>
                <c:pt idx="423">
                  <c:v>-6.081742097297374E-2</c:v>
                </c:pt>
                <c:pt idx="424">
                  <c:v>-4.3130000864350385E-2</c:v>
                </c:pt>
                <c:pt idx="425">
                  <c:v>6.8230883040402918E-3</c:v>
                </c:pt>
                <c:pt idx="426">
                  <c:v>7.4107931476167246E-2</c:v>
                </c:pt>
                <c:pt idx="427">
                  <c:v>-3.8621010754997007E-2</c:v>
                </c:pt>
                <c:pt idx="428">
                  <c:v>-1.4044055751412429E-2</c:v>
                </c:pt>
                <c:pt idx="429">
                  <c:v>-3.7724304176360773E-2</c:v>
                </c:pt>
                <c:pt idx="430">
                  <c:v>-1.2606095918859613E-2</c:v>
                </c:pt>
                <c:pt idx="431">
                  <c:v>-2.2562363553805601E-2</c:v>
                </c:pt>
                <c:pt idx="432">
                  <c:v>-7.6353211030918836E-3</c:v>
                </c:pt>
                <c:pt idx="433">
                  <c:v>-4.5187604316495062E-3</c:v>
                </c:pt>
                <c:pt idx="434">
                  <c:v>-3.5495765258515589E-2</c:v>
                </c:pt>
                <c:pt idx="435">
                  <c:v>-3.3885398470785401E-2</c:v>
                </c:pt>
                <c:pt idx="436">
                  <c:v>-6.8192859465422218E-3</c:v>
                </c:pt>
                <c:pt idx="437">
                  <c:v>1.3592384022782903E-2</c:v>
                </c:pt>
                <c:pt idx="438">
                  <c:v>-8.1957067877240553E-2</c:v>
                </c:pt>
                <c:pt idx="439">
                  <c:v>3.2337273232520072E-2</c:v>
                </c:pt>
                <c:pt idx="440">
                  <c:v>4.8524558446791958E-3</c:v>
                </c:pt>
                <c:pt idx="441">
                  <c:v>3.2640097896496273E-2</c:v>
                </c:pt>
                <c:pt idx="442">
                  <c:v>-5.5901777123638717E-2</c:v>
                </c:pt>
                <c:pt idx="443">
                  <c:v>-7.2516324291760489E-3</c:v>
                </c:pt>
                <c:pt idx="444">
                  <c:v>-2.4417114829079323E-2</c:v>
                </c:pt>
                <c:pt idx="445">
                  <c:v>2.7738687324502975E-2</c:v>
                </c:pt>
                <c:pt idx="446">
                  <c:v>1.7463176465581383E-2</c:v>
                </c:pt>
                <c:pt idx="447">
                  <c:v>-5.2258495307817822E-2</c:v>
                </c:pt>
                <c:pt idx="448">
                  <c:v>5.4699556337095605E-2</c:v>
                </c:pt>
                <c:pt idx="449">
                  <c:v>9.7048879434532814E-3</c:v>
                </c:pt>
                <c:pt idx="450">
                  <c:v>4.1867724394242717E-2</c:v>
                </c:pt>
                <c:pt idx="451">
                  <c:v>-3.3824530102763363E-3</c:v>
                </c:pt>
                <c:pt idx="452">
                  <c:v>-1.3154937572944442E-2</c:v>
                </c:pt>
                <c:pt idx="453">
                  <c:v>1.3638799181785217E-2</c:v>
                </c:pt>
                <c:pt idx="454">
                  <c:v>-1.9541413611647258E-2</c:v>
                </c:pt>
                <c:pt idx="455">
                  <c:v>1.0794992237918936E-2</c:v>
                </c:pt>
                <c:pt idx="456">
                  <c:v>3.8770139747148269E-2</c:v>
                </c:pt>
                <c:pt idx="457">
                  <c:v>1.4911720994295117E-2</c:v>
                </c:pt>
                <c:pt idx="458">
                  <c:v>7.3733421606126514E-3</c:v>
                </c:pt>
                <c:pt idx="459">
                  <c:v>-4.3638187625476672E-2</c:v>
                </c:pt>
                <c:pt idx="460">
                  <c:v>1.1919092237210284E-2</c:v>
                </c:pt>
                <c:pt idx="461">
                  <c:v>4.9015848472874254E-2</c:v>
                </c:pt>
                <c:pt idx="462">
                  <c:v>3.6035534490688899E-3</c:v>
                </c:pt>
                <c:pt idx="463">
                  <c:v>-1.4492998572324561E-2</c:v>
                </c:pt>
                <c:pt idx="464">
                  <c:v>2.7448328366619069E-2</c:v>
                </c:pt>
                <c:pt idx="465">
                  <c:v>2.0646443730891105E-2</c:v>
                </c:pt>
                <c:pt idx="466">
                  <c:v>1.766909120374199E-2</c:v>
                </c:pt>
                <c:pt idx="467">
                  <c:v>-3.4328854128383469E-2</c:v>
                </c:pt>
                <c:pt idx="468">
                  <c:v>5.9219377343437393E-2</c:v>
                </c:pt>
                <c:pt idx="469">
                  <c:v>3.8419085846205965E-2</c:v>
                </c:pt>
                <c:pt idx="470">
                  <c:v>4.4009113367223674E-3</c:v>
                </c:pt>
                <c:pt idx="471">
                  <c:v>-4.4009113367223344E-3</c:v>
                </c:pt>
                <c:pt idx="472">
                  <c:v>-4.0504592337227294E-2</c:v>
                </c:pt>
                <c:pt idx="473">
                  <c:v>7.901866957448371E-3</c:v>
                </c:pt>
                <c:pt idx="474">
                  <c:v>2.252808824137862E-2</c:v>
                </c:pt>
                <c:pt idx="475">
                  <c:v>-2.9595247296984518E-2</c:v>
                </c:pt>
                <c:pt idx="476">
                  <c:v>2.4723138494304631E-2</c:v>
                </c:pt>
                <c:pt idx="477">
                  <c:v>2.253619721965985E-2</c:v>
                </c:pt>
                <c:pt idx="478">
                  <c:v>8.7163625644611012E-3</c:v>
                </c:pt>
                <c:pt idx="479">
                  <c:v>-8.3185507414395999E-3</c:v>
                </c:pt>
                <c:pt idx="480">
                  <c:v>-1.4019857451961612E-2</c:v>
                </c:pt>
                <c:pt idx="481">
                  <c:v>-1.2175475379510812E-2</c:v>
                </c:pt>
                <c:pt idx="482">
                  <c:v>-1.5638129385261327E-2</c:v>
                </c:pt>
                <c:pt idx="483">
                  <c:v>1.6454504940806202E-2</c:v>
                </c:pt>
                <c:pt idx="484">
                  <c:v>4.8840063529786981E-3</c:v>
                </c:pt>
                <c:pt idx="485">
                  <c:v>-7.3350124519226323E-3</c:v>
                </c:pt>
                <c:pt idx="486">
                  <c:v>-6.56549760832352E-3</c:v>
                </c:pt>
                <c:pt idx="487">
                  <c:v>6.1563914409186139E-3</c:v>
                </c:pt>
                <c:pt idx="488">
                  <c:v>8.1804503539454395E-4</c:v>
                </c:pt>
                <c:pt idx="489">
                  <c:v>6.1137339944267732E-3</c:v>
                </c:pt>
                <c:pt idx="490">
                  <c:v>-3.1788071753934055E-2</c:v>
                </c:pt>
                <c:pt idx="491">
                  <c:v>2.975431067954554E-2</c:v>
                </c:pt>
                <c:pt idx="492">
                  <c:v>-7.3559872488926821E-3</c:v>
                </c:pt>
                <c:pt idx="493">
                  <c:v>-1.2381503408100425E-2</c:v>
                </c:pt>
                <c:pt idx="494">
                  <c:v>-1.3378117304946698E-2</c:v>
                </c:pt>
                <c:pt idx="495">
                  <c:v>1.2131476804801131E-2</c:v>
                </c:pt>
                <c:pt idx="496">
                  <c:v>7.8691398968679868E-3</c:v>
                </c:pt>
                <c:pt idx="497">
                  <c:v>1.3928983962643558E-2</c:v>
                </c:pt>
                <c:pt idx="498">
                  <c:v>-2.3462685188532357E-2</c:v>
                </c:pt>
                <c:pt idx="499">
                  <c:v>2.9142181185510815E-2</c:v>
                </c:pt>
                <c:pt idx="500">
                  <c:v>-9.7561424242656718E-3</c:v>
                </c:pt>
                <c:pt idx="501">
                  <c:v>1.540363623372709E-2</c:v>
                </c:pt>
                <c:pt idx="502">
                  <c:v>-8.0775881506234912E-3</c:v>
                </c:pt>
                <c:pt idx="503">
                  <c:v>2.680695773803702E-2</c:v>
                </c:pt>
                <c:pt idx="504">
                  <c:v>3.8719448127692319E-2</c:v>
                </c:pt>
                <c:pt idx="505">
                  <c:v>3.3610334683798149E-2</c:v>
                </c:pt>
                <c:pt idx="506">
                  <c:v>1.0230334130108064E-2</c:v>
                </c:pt>
                <c:pt idx="507">
                  <c:v>2.5481392200966565E-2</c:v>
                </c:pt>
                <c:pt idx="508">
                  <c:v>1.4164095401032958E-3</c:v>
                </c:pt>
                <c:pt idx="509">
                  <c:v>1.4752575402610898E-2</c:v>
                </c:pt>
                <c:pt idx="510">
                  <c:v>1.3162704898659462E-2</c:v>
                </c:pt>
                <c:pt idx="511">
                  <c:v>4.1208231815070421E-3</c:v>
                </c:pt>
                <c:pt idx="512">
                  <c:v>2.8380364208085106E-2</c:v>
                </c:pt>
                <c:pt idx="513">
                  <c:v>5.3155473996043014E-3</c:v>
                </c:pt>
                <c:pt idx="514">
                  <c:v>1.3245829751242113E-3</c:v>
                </c:pt>
                <c:pt idx="515">
                  <c:v>-1.2654241325073628E-2</c:v>
                </c:pt>
                <c:pt idx="516">
                  <c:v>1.1992169152502744E-2</c:v>
                </c:pt>
                <c:pt idx="517">
                  <c:v>-1.4340709044103707E-2</c:v>
                </c:pt>
                <c:pt idx="518">
                  <c:v>-7.417471484613007E-3</c:v>
                </c:pt>
                <c:pt idx="519">
                  <c:v>-1.844312503627148E-2</c:v>
                </c:pt>
                <c:pt idx="520">
                  <c:v>3.4411595531697483E-3</c:v>
                </c:pt>
                <c:pt idx="521">
                  <c:v>4.4558359927362656E-3</c:v>
                </c:pt>
                <c:pt idx="522">
                  <c:v>6.1371416001283104E-3</c:v>
                </c:pt>
                <c:pt idx="523">
                  <c:v>-8.8768282452809811E-3</c:v>
                </c:pt>
                <c:pt idx="524">
                  <c:v>2.9065938462077317E-2</c:v>
                </c:pt>
                <c:pt idx="525">
                  <c:v>7.0413115792196321E-2</c:v>
                </c:pt>
                <c:pt idx="526">
                  <c:v>1.2035306401799353E-2</c:v>
                </c:pt>
                <c:pt idx="527">
                  <c:v>-2.7364853774993932E-2</c:v>
                </c:pt>
                <c:pt idx="528">
                  <c:v>-3.7903140048015974E-3</c:v>
                </c:pt>
                <c:pt idx="529">
                  <c:v>5.050534677755977E-3</c:v>
                </c:pt>
                <c:pt idx="530">
                  <c:v>-2.2065005012108173E-3</c:v>
                </c:pt>
                <c:pt idx="531">
                  <c:v>-3.0761817676807652E-2</c:v>
                </c:pt>
                <c:pt idx="532">
                  <c:v>6.5065715992294014E-4</c:v>
                </c:pt>
                <c:pt idx="533">
                  <c:v>-9.7604691055619181E-4</c:v>
                </c:pt>
                <c:pt idx="534">
                  <c:v>-2.2812849597502916E-3</c:v>
                </c:pt>
                <c:pt idx="535">
                  <c:v>3.5825017610744921E-3</c:v>
                </c:pt>
                <c:pt idx="536">
                  <c:v>-2.0030240970100342E-2</c:v>
                </c:pt>
                <c:pt idx="537">
                  <c:v>-3.3174988194547032E-4</c:v>
                </c:pt>
                <c:pt idx="538">
                  <c:v>1.2201345103012509E-2</c:v>
                </c:pt>
                <c:pt idx="539">
                  <c:v>-1.3529346639431448E-2</c:v>
                </c:pt>
                <c:pt idx="540">
                  <c:v>1.4839513862774217E-2</c:v>
                </c:pt>
                <c:pt idx="541">
                  <c:v>9.8147564197682878E-4</c:v>
                </c:pt>
                <c:pt idx="542">
                  <c:v>3.1861179321088173E-2</c:v>
                </c:pt>
                <c:pt idx="543">
                  <c:v>1.352856221905724E-2</c:v>
                </c:pt>
                <c:pt idx="544">
                  <c:v>-1.289530697908523E-2</c:v>
                </c:pt>
                <c:pt idx="545">
                  <c:v>1.8975527695438543E-3</c:v>
                </c:pt>
                <c:pt idx="546">
                  <c:v>1.2246954883381414E-2</c:v>
                </c:pt>
                <c:pt idx="547">
                  <c:v>5.2918784972962032E-3</c:v>
                </c:pt>
                <c:pt idx="548">
                  <c:v>-5.2918784972960957E-3</c:v>
                </c:pt>
                <c:pt idx="549">
                  <c:v>1.8709266624035721E-3</c:v>
                </c:pt>
                <c:pt idx="550">
                  <c:v>-9.3497901275944688E-4</c:v>
                </c:pt>
                <c:pt idx="551">
                  <c:v>-1.4763930530344214E-2</c:v>
                </c:pt>
                <c:pt idx="552">
                  <c:v>-3.7728196118755872E-2</c:v>
                </c:pt>
                <c:pt idx="553">
                  <c:v>2.2100405721837909E-2</c:v>
                </c:pt>
                <c:pt idx="554">
                  <c:v>-6.7478718796105425E-2</c:v>
                </c:pt>
                <c:pt idx="555">
                  <c:v>8.21930654630121E-3</c:v>
                </c:pt>
                <c:pt idx="556">
                  <c:v>-3.470160674774489E-2</c:v>
                </c:pt>
                <c:pt idx="557">
                  <c:v>1.7154258724139435E-2</c:v>
                </c:pt>
                <c:pt idx="558">
                  <c:v>2.7389592454385363E-2</c:v>
                </c:pt>
                <c:pt idx="559">
                  <c:v>4.3614385522768945E-2</c:v>
                </c:pt>
                <c:pt idx="560">
                  <c:v>1.348771917923638E-2</c:v>
                </c:pt>
                <c:pt idx="561">
                  <c:v>-2.7487583465563757E-2</c:v>
                </c:pt>
                <c:pt idx="562">
                  <c:v>1.6905512819745706E-2</c:v>
                </c:pt>
                <c:pt idx="563">
                  <c:v>2.3575458837510808E-2</c:v>
                </c:pt>
                <c:pt idx="564">
                  <c:v>5.6514687310214844E-3</c:v>
                </c:pt>
                <c:pt idx="565">
                  <c:v>3.869075192079887E-2</c:v>
                </c:pt>
                <c:pt idx="566">
                  <c:v>6.0060240602119487E-3</c:v>
                </c:pt>
                <c:pt idx="567">
                  <c:v>-5.7048465271523022E-3</c:v>
                </c:pt>
                <c:pt idx="568">
                  <c:v>-1.5170193562195646E-2</c:v>
                </c:pt>
                <c:pt idx="569">
                  <c:v>9.1669372347535612E-4</c:v>
                </c:pt>
                <c:pt idx="570">
                  <c:v>-6.742232036803999E-3</c:v>
                </c:pt>
                <c:pt idx="571">
                  <c:v>1.6468788961720202E-2</c:v>
                </c:pt>
                <c:pt idx="572">
                  <c:v>3.0202378194851029E-3</c:v>
                </c:pt>
                <c:pt idx="573">
                  <c:v>0</c:v>
                </c:pt>
                <c:pt idx="574">
                  <c:v>8.7074382130542041E-3</c:v>
                </c:pt>
                <c:pt idx="575">
                  <c:v>8.3358269226826397E-3</c:v>
                </c:pt>
                <c:pt idx="576">
                  <c:v>3.5513858613638251E-3</c:v>
                </c:pt>
                <c:pt idx="577">
                  <c:v>-2.573453230512357E-2</c:v>
                </c:pt>
                <c:pt idx="578">
                  <c:v>-1.4349145473182121E-2</c:v>
                </c:pt>
                <c:pt idx="579">
                  <c:v>7.963215128016992E-3</c:v>
                </c:pt>
                <c:pt idx="580">
                  <c:v>4.5655232393415996E-3</c:v>
                </c:pt>
                <c:pt idx="581">
                  <c:v>-9.114021760106459E-4</c:v>
                </c:pt>
                <c:pt idx="582">
                  <c:v>1.3285201554920779E-2</c:v>
                </c:pt>
                <c:pt idx="583">
                  <c:v>-1.7244359996665765E-2</c:v>
                </c:pt>
                <c:pt idx="584">
                  <c:v>3.0469248539997419E-3</c:v>
                </c:pt>
                <c:pt idx="585">
                  <c:v>1.216157003207873E-3</c:v>
                </c:pt>
                <c:pt idx="586">
                  <c:v>-7.0133479146938507E-3</c:v>
                </c:pt>
                <c:pt idx="587">
                  <c:v>-9.8401225403952561E-3</c:v>
                </c:pt>
                <c:pt idx="588">
                  <c:v>1.8068150216816334E-2</c:v>
                </c:pt>
                <c:pt idx="589">
                  <c:v>2.0724556320321212E-2</c:v>
                </c:pt>
                <c:pt idx="590">
                  <c:v>-6.8605429414774974E-3</c:v>
                </c:pt>
                <c:pt idx="591">
                  <c:v>5.0753415864772614E-3</c:v>
                </c:pt>
                <c:pt idx="592">
                  <c:v>-1.1918774078622733E-3</c:v>
                </c:pt>
                <c:pt idx="593">
                  <c:v>-7.4817049424720592E-3</c:v>
                </c:pt>
                <c:pt idx="594">
                  <c:v>-9.3557528177390954E-3</c:v>
                </c:pt>
                <c:pt idx="595">
                  <c:v>-6.3877814161825341E-3</c:v>
                </c:pt>
                <c:pt idx="596">
                  <c:v>-1.1663784670579467E-2</c:v>
                </c:pt>
                <c:pt idx="597">
                  <c:v>-2.4729162524929804E-3</c:v>
                </c:pt>
                <c:pt idx="598">
                  <c:v>7.4005702480692877E-3</c:v>
                </c:pt>
                <c:pt idx="599">
                  <c:v>5.2091797547839658E-3</c:v>
                </c:pt>
                <c:pt idx="600">
                  <c:v>0.12157909898484857</c:v>
                </c:pt>
                <c:pt idx="601">
                  <c:v>-1.8850425520346496E-2</c:v>
                </c:pt>
                <c:pt idx="602">
                  <c:v>-9.9779263796310851E-3</c:v>
                </c:pt>
                <c:pt idx="603">
                  <c:v>8.874190091900486E-3</c:v>
                </c:pt>
                <c:pt idx="604">
                  <c:v>-1.3900695983211109E-2</c:v>
                </c:pt>
                <c:pt idx="605">
                  <c:v>1.7758496208005455E-2</c:v>
                </c:pt>
                <c:pt idx="606">
                  <c:v>2.3108272672300652E-2</c:v>
                </c:pt>
                <c:pt idx="607">
                  <c:v>9.8944035702114245E-3</c:v>
                </c:pt>
                <c:pt idx="608">
                  <c:v>-1.5978059324742182E-3</c:v>
                </c:pt>
                <c:pt idx="609">
                  <c:v>1.1395347720673086E-2</c:v>
                </c:pt>
                <c:pt idx="610">
                  <c:v>2.6315804660558212E-3</c:v>
                </c:pt>
                <c:pt idx="611">
                  <c:v>-1.0568130061792235E-2</c:v>
                </c:pt>
                <c:pt idx="612">
                  <c:v>-2.3932839313996093E-3</c:v>
                </c:pt>
                <c:pt idx="613">
                  <c:v>7.1627366095779821E-3</c:v>
                </c:pt>
                <c:pt idx="614">
                  <c:v>1.5996161569269793E-2</c:v>
                </c:pt>
                <c:pt idx="615">
                  <c:v>-4.4322376995865739E-3</c:v>
                </c:pt>
                <c:pt idx="616">
                  <c:v>-4.9771523832051415E-3</c:v>
                </c:pt>
                <c:pt idx="617">
                  <c:v>-1.0029083956593956E-2</c:v>
                </c:pt>
                <c:pt idx="618">
                  <c:v>-7.7220300554180551E-3</c:v>
                </c:pt>
                <c:pt idx="619">
                  <c:v>3.2025167739613098E-3</c:v>
                </c:pt>
                <c:pt idx="620">
                  <c:v>1.8634692233403982E-3</c:v>
                </c:pt>
                <c:pt idx="621">
                  <c:v>-1.5545710835587031E-2</c:v>
                </c:pt>
                <c:pt idx="622">
                  <c:v>1.6343233155633644E-2</c:v>
                </c:pt>
                <c:pt idx="623">
                  <c:v>1.8585217380696433E-3</c:v>
                </c:pt>
                <c:pt idx="624">
                  <c:v>1.291359107254054E-2</c:v>
                </c:pt>
                <c:pt idx="625">
                  <c:v>-2.8845071159466469E-3</c:v>
                </c:pt>
                <c:pt idx="626">
                  <c:v>1.2007469007420335E-2</c:v>
                </c:pt>
                <c:pt idx="627">
                  <c:v>1.5703775018832744E-2</c:v>
                </c:pt>
                <c:pt idx="628">
                  <c:v>-1.8301853943461451E-2</c:v>
                </c:pt>
                <c:pt idx="629">
                  <c:v>2.3385590001523686E-3</c:v>
                </c:pt>
                <c:pt idx="630">
                  <c:v>-3.5935110900242623E-2</c:v>
                </c:pt>
                <c:pt idx="631">
                  <c:v>2.9947879593339881E-2</c:v>
                </c:pt>
                <c:pt idx="632">
                  <c:v>6.2467512313790991E-3</c:v>
                </c:pt>
                <c:pt idx="633">
                  <c:v>4.9178151249473327E-3</c:v>
                </c:pt>
                <c:pt idx="634">
                  <c:v>2.2971914379325602E-2</c:v>
                </c:pt>
                <c:pt idx="635">
                  <c:v>-6.5822414865456215E-3</c:v>
                </c:pt>
                <c:pt idx="636">
                  <c:v>-9.9554721413103956E-3</c:v>
                </c:pt>
                <c:pt idx="637">
                  <c:v>-2.0544126699956872E-3</c:v>
                </c:pt>
                <c:pt idx="638">
                  <c:v>3.8330491039347062E-2</c:v>
                </c:pt>
                <c:pt idx="639">
                  <c:v>1.3759371864428657E-2</c:v>
                </c:pt>
                <c:pt idx="640">
                  <c:v>-4.8811814848664594E-4</c:v>
                </c:pt>
                <c:pt idx="641">
                  <c:v>-2.4443913059259835E-3</c:v>
                </c:pt>
                <c:pt idx="642">
                  <c:v>7.3153214693445308E-3</c:v>
                </c:pt>
                <c:pt idx="643">
                  <c:v>-1.8142183879360591E-2</c:v>
                </c:pt>
                <c:pt idx="644">
                  <c:v>1.7656127976717194E-2</c:v>
                </c:pt>
                <c:pt idx="645">
                  <c:v>7.7482518389485715E-3</c:v>
                </c:pt>
                <c:pt idx="646">
                  <c:v>-6.7764490201298946E-3</c:v>
                </c:pt>
                <c:pt idx="647">
                  <c:v>1.9408497257513949E-3</c:v>
                </c:pt>
                <c:pt idx="648">
                  <c:v>4.3530612874281369E-3</c:v>
                </c:pt>
                <c:pt idx="649">
                  <c:v>-3.8684913689235908E-3</c:v>
                </c:pt>
                <c:pt idx="650">
                  <c:v>-3.8834417737507779E-3</c:v>
                </c:pt>
                <c:pt idx="651">
                  <c:v>3.3988718552463229E-3</c:v>
                </c:pt>
                <c:pt idx="652">
                  <c:v>-1.5632936490699186E-2</c:v>
                </c:pt>
                <c:pt idx="653">
                  <c:v>4.4214957157802043E-3</c:v>
                </c:pt>
                <c:pt idx="654">
                  <c:v>1.4695226636476191E-3</c:v>
                </c:pt>
                <c:pt idx="655">
                  <c:v>3.4204626305440479E-3</c:v>
                </c:pt>
                <c:pt idx="656">
                  <c:v>-1.3258220135247325E-2</c:v>
                </c:pt>
                <c:pt idx="657">
                  <c:v>1.1793719008489261E-2</c:v>
                </c:pt>
                <c:pt idx="658">
                  <c:v>7.9328503937290601E-2</c:v>
                </c:pt>
                <c:pt idx="659">
                  <c:v>4.4137789656634931E-2</c:v>
                </c:pt>
                <c:pt idx="660">
                  <c:v>-2.5362106603920215E-2</c:v>
                </c:pt>
                <c:pt idx="661">
                  <c:v>-2.1486963483902683E-2</c:v>
                </c:pt>
                <c:pt idx="662">
                  <c:v>-6.8104690025267518E-3</c:v>
                </c:pt>
                <c:pt idx="663">
                  <c:v>-8.2342780551561377E-3</c:v>
                </c:pt>
                <c:pt idx="664">
                  <c:v>-1.1085536155707069E-2</c:v>
                </c:pt>
                <c:pt idx="665">
                  <c:v>-1.8596425758611943E-3</c:v>
                </c:pt>
                <c:pt idx="666">
                  <c:v>1.0185328792777934E-2</c:v>
                </c:pt>
                <c:pt idx="667">
                  <c:v>2.2319277350999926E-2</c:v>
                </c:pt>
                <c:pt idx="668">
                  <c:v>9.8611153848700926E-3</c:v>
                </c:pt>
                <c:pt idx="669">
                  <c:v>1.1530087823960544E-2</c:v>
                </c:pt>
                <c:pt idx="670">
                  <c:v>6.1538392005021187E-3</c:v>
                </c:pt>
                <c:pt idx="671">
                  <c:v>-5.2724068002096688E-3</c:v>
                </c:pt>
                <c:pt idx="672">
                  <c:v>-1.4197208198752103E-2</c:v>
                </c:pt>
                <c:pt idx="673">
                  <c:v>-1.3413952290269842E-3</c:v>
                </c:pt>
                <c:pt idx="674">
                  <c:v>-1.351371916672282E-2</c:v>
                </c:pt>
                <c:pt idx="675">
                  <c:v>6.3291080124402337E-3</c:v>
                </c:pt>
                <c:pt idx="676">
                  <c:v>-6.3291080124402849E-3</c:v>
                </c:pt>
                <c:pt idx="677">
                  <c:v>9.9278659053839632E-3</c:v>
                </c:pt>
                <c:pt idx="678">
                  <c:v>-7.2104457918422743E-3</c:v>
                </c:pt>
                <c:pt idx="679">
                  <c:v>-1.0000137881401638E-2</c:v>
                </c:pt>
                <c:pt idx="680">
                  <c:v>3.6479886165397147E-3</c:v>
                </c:pt>
                <c:pt idx="681">
                  <c:v>1.2664135870714591E-2</c:v>
                </c:pt>
                <c:pt idx="682">
                  <c:v>2.6609108727964507E-2</c:v>
                </c:pt>
                <c:pt idx="683">
                  <c:v>1.1314332908862003E-2</c:v>
                </c:pt>
                <c:pt idx="684">
                  <c:v>2.1404926261306176E-2</c:v>
                </c:pt>
                <c:pt idx="685">
                  <c:v>3.3826163331695937E-3</c:v>
                </c:pt>
                <c:pt idx="686">
                  <c:v>-5.5026085932728241E-3</c:v>
                </c:pt>
                <c:pt idx="687">
                  <c:v>1.2724837347985552E-3</c:v>
                </c:pt>
                <c:pt idx="688">
                  <c:v>4.2301248584743186E-3</c:v>
                </c:pt>
                <c:pt idx="689">
                  <c:v>-6.7767773545991412E-3</c:v>
                </c:pt>
                <c:pt idx="690">
                  <c:v>5.5096684205442311E-3</c:v>
                </c:pt>
                <c:pt idx="691">
                  <c:v>-1.4045785017178186E-2</c:v>
                </c:pt>
                <c:pt idx="692">
                  <c:v>-2.1226740374211538E-2</c:v>
                </c:pt>
                <c:pt idx="693">
                  <c:v>-1.4553676944646208E-2</c:v>
                </c:pt>
                <c:pt idx="694">
                  <c:v>1.0165780363704732E-2</c:v>
                </c:pt>
                <c:pt idx="695">
                  <c:v>1.3106347848858163E-2</c:v>
                </c:pt>
                <c:pt idx="696">
                  <c:v>-4.1654201262316289E-2</c:v>
                </c:pt>
                <c:pt idx="697">
                  <c:v>1.9713873468579328E-2</c:v>
                </c:pt>
                <c:pt idx="698">
                  <c:v>-1.9713873468579328E-2</c:v>
                </c:pt>
                <c:pt idx="699">
                  <c:v>-4.5351551653912622E-3</c:v>
                </c:pt>
                <c:pt idx="700">
                  <c:v>-2.1130809485226932E-2</c:v>
                </c:pt>
                <c:pt idx="701">
                  <c:v>1.7943932236598421E-2</c:v>
                </c:pt>
                <c:pt idx="702">
                  <c:v>1.3137194600446366E-2</c:v>
                </c:pt>
                <c:pt idx="703">
                  <c:v>-3.1552742189890903E-3</c:v>
                </c:pt>
                <c:pt idx="704">
                  <c:v>-1.6845365212225613E-2</c:v>
                </c:pt>
                <c:pt idx="705">
                  <c:v>-1.6200307794366764E-2</c:v>
                </c:pt>
                <c:pt idx="706">
                  <c:v>1.2981188042681393E-2</c:v>
                </c:pt>
                <c:pt idx="707">
                  <c:v>1.8407460074593503E-3</c:v>
                </c:pt>
                <c:pt idx="708">
                  <c:v>-1.1095786361051973E-2</c:v>
                </c:pt>
                <c:pt idx="709">
                  <c:v>-3.2596629561149333E-3</c:v>
                </c:pt>
                <c:pt idx="710">
                  <c:v>4.6633715649976491E-4</c:v>
                </c:pt>
                <c:pt idx="711">
                  <c:v>0</c:v>
                </c:pt>
                <c:pt idx="712">
                  <c:v>1.0665545035057782E-2</c:v>
                </c:pt>
                <c:pt idx="713">
                  <c:v>3.2670768451910401E-2</c:v>
                </c:pt>
                <c:pt idx="714">
                  <c:v>-4.9228383811175122E-3</c:v>
                </c:pt>
                <c:pt idx="715">
                  <c:v>-1.7961118676274432E-3</c:v>
                </c:pt>
                <c:pt idx="716">
                  <c:v>-1.5855371789794077E-2</c:v>
                </c:pt>
                <c:pt idx="717">
                  <c:v>2.7917153127542449E-2</c:v>
                </c:pt>
                <c:pt idx="718">
                  <c:v>8.0589119034960952E-2</c:v>
                </c:pt>
                <c:pt idx="719">
                  <c:v>0</c:v>
                </c:pt>
                <c:pt idx="720">
                  <c:v>9.3782053297107627E-3</c:v>
                </c:pt>
                <c:pt idx="721">
                  <c:v>1.8496731823068838E-2</c:v>
                </c:pt>
                <c:pt idx="722">
                  <c:v>9.9108838994539598E-3</c:v>
                </c:pt>
                <c:pt idx="723">
                  <c:v>6.2918256367156811E-3</c:v>
                </c:pt>
                <c:pt idx="724">
                  <c:v>3.9189104719519074E-4</c:v>
                </c:pt>
                <c:pt idx="725">
                  <c:v>3.9179628317067536E-4</c:v>
                </c:pt>
                <c:pt idx="726">
                  <c:v>-1.1028087282904921E-2</c:v>
                </c:pt>
                <c:pt idx="727">
                  <c:v>-7.9238117779607917E-4</c:v>
                </c:pt>
                <c:pt idx="728">
                  <c:v>-5.1659284058344964E-3</c:v>
                </c:pt>
                <c:pt idx="729">
                  <c:v>-8.8035662088817804E-3</c:v>
                </c:pt>
                <c:pt idx="730">
                  <c:v>0</c:v>
                </c:pt>
                <c:pt idx="731">
                  <c:v>3.2102876108317177E-3</c:v>
                </c:pt>
                <c:pt idx="732">
                  <c:v>9.9661974602192442E-3</c:v>
                </c:pt>
                <c:pt idx="733">
                  <c:v>5.932388228423421E-3</c:v>
                </c:pt>
                <c:pt idx="734">
                  <c:v>-8.3152566825827178E-3</c:v>
                </c:pt>
                <c:pt idx="735">
                  <c:v>1.1464818341267282E-2</c:v>
                </c:pt>
                <c:pt idx="736">
                  <c:v>-1.9673428017795737E-3</c:v>
                </c:pt>
                <c:pt idx="737">
                  <c:v>-7.9083055396930949E-3</c:v>
                </c:pt>
                <c:pt idx="738">
                  <c:v>2.3151884417786019E-2</c:v>
                </c:pt>
                <c:pt idx="739">
                  <c:v>-3.1079590621546365E-3</c:v>
                </c:pt>
                <c:pt idx="740">
                  <c:v>1.2374527301554588E-2</c:v>
                </c:pt>
                <c:pt idx="741">
                  <c:v>1.827921378944786E-2</c:v>
                </c:pt>
                <c:pt idx="742">
                  <c:v>-7.5757938084576558E-3</c:v>
                </c:pt>
                <c:pt idx="743">
                  <c:v>6.0652421788274851E-3</c:v>
                </c:pt>
                <c:pt idx="744">
                  <c:v>2.6419415552877677E-3</c:v>
                </c:pt>
                <c:pt idx="745">
                  <c:v>-1.4426932406902218E-2</c:v>
                </c:pt>
                <c:pt idx="746">
                  <c:v>3.8235901384554052E-4</c:v>
                </c:pt>
                <c:pt idx="747">
                  <c:v>1.1024608779530773E-2</c:v>
                </c:pt>
                <c:pt idx="748">
                  <c:v>2.5752473994824061E-2</c:v>
                </c:pt>
                <c:pt idx="749">
                  <c:v>-3.6914033137185548E-3</c:v>
                </c:pt>
                <c:pt idx="750">
                  <c:v>5.8997443165377016E-3</c:v>
                </c:pt>
                <c:pt idx="751">
                  <c:v>2.2034749767062584E-3</c:v>
                </c:pt>
                <c:pt idx="752">
                  <c:v>-7.339890237782103E-4</c:v>
                </c:pt>
                <c:pt idx="7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7-4734-A74E-86FEA67C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129471"/>
        <c:axId val="1350124671"/>
      </c:lineChart>
      <c:catAx>
        <c:axId val="135012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24671"/>
        <c:crosses val="autoZero"/>
        <c:auto val="1"/>
        <c:lblAlgn val="ctr"/>
        <c:lblOffset val="100"/>
        <c:noMultiLvlLbl val="0"/>
      </c:catAx>
      <c:valAx>
        <c:axId val="13501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2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DDC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DCC.L!$B$1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DCC.L!$A:$A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DCC.L!$B$2:$B$755</c:f>
              <c:numCache>
                <c:formatCode>General</c:formatCode>
                <c:ptCount val="754"/>
                <c:pt idx="0">
                  <c:v>5342</c:v>
                </c:pt>
                <c:pt idx="1">
                  <c:v>5386</c:v>
                </c:pt>
                <c:pt idx="2">
                  <c:v>5600</c:v>
                </c:pt>
                <c:pt idx="3">
                  <c:v>5542</c:v>
                </c:pt>
                <c:pt idx="4">
                  <c:v>5526</c:v>
                </c:pt>
                <c:pt idx="5">
                  <c:v>5508</c:v>
                </c:pt>
                <c:pt idx="6">
                  <c:v>5570</c:v>
                </c:pt>
                <c:pt idx="7">
                  <c:v>5700</c:v>
                </c:pt>
                <c:pt idx="8">
                  <c:v>5718</c:v>
                </c:pt>
                <c:pt idx="9">
                  <c:v>5714</c:v>
                </c:pt>
                <c:pt idx="10">
                  <c:v>5722</c:v>
                </c:pt>
                <c:pt idx="11">
                  <c:v>5784</c:v>
                </c:pt>
                <c:pt idx="12">
                  <c:v>5884</c:v>
                </c:pt>
                <c:pt idx="13">
                  <c:v>5784</c:v>
                </c:pt>
                <c:pt idx="14">
                  <c:v>5826</c:v>
                </c:pt>
                <c:pt idx="15">
                  <c:v>5734</c:v>
                </c:pt>
                <c:pt idx="16">
                  <c:v>5732</c:v>
                </c:pt>
                <c:pt idx="17">
                  <c:v>5652</c:v>
                </c:pt>
                <c:pt idx="18">
                  <c:v>5632</c:v>
                </c:pt>
                <c:pt idx="19">
                  <c:v>5516</c:v>
                </c:pt>
                <c:pt idx="20">
                  <c:v>5714</c:v>
                </c:pt>
                <c:pt idx="21">
                  <c:v>5774</c:v>
                </c:pt>
                <c:pt idx="22">
                  <c:v>5826</c:v>
                </c:pt>
                <c:pt idx="23">
                  <c:v>5866</c:v>
                </c:pt>
                <c:pt idx="24">
                  <c:v>5700</c:v>
                </c:pt>
                <c:pt idx="25">
                  <c:v>5718</c:v>
                </c:pt>
                <c:pt idx="26">
                  <c:v>5734</c:v>
                </c:pt>
                <c:pt idx="27">
                  <c:v>5678</c:v>
                </c:pt>
                <c:pt idx="28">
                  <c:v>5708</c:v>
                </c:pt>
                <c:pt idx="29">
                  <c:v>5882</c:v>
                </c:pt>
                <c:pt idx="30">
                  <c:v>5990</c:v>
                </c:pt>
                <c:pt idx="31">
                  <c:v>5942</c:v>
                </c:pt>
                <c:pt idx="32">
                  <c:v>5954</c:v>
                </c:pt>
                <c:pt idx="33">
                  <c:v>5978</c:v>
                </c:pt>
                <c:pt idx="34">
                  <c:v>5996</c:v>
                </c:pt>
                <c:pt idx="35">
                  <c:v>6032</c:v>
                </c:pt>
                <c:pt idx="36">
                  <c:v>5962</c:v>
                </c:pt>
                <c:pt idx="37">
                  <c:v>5930</c:v>
                </c:pt>
                <c:pt idx="38">
                  <c:v>5832</c:v>
                </c:pt>
                <c:pt idx="39">
                  <c:v>5770</c:v>
                </c:pt>
                <c:pt idx="40">
                  <c:v>5850</c:v>
                </c:pt>
                <c:pt idx="41">
                  <c:v>5920</c:v>
                </c:pt>
                <c:pt idx="42">
                  <c:v>5930</c:v>
                </c:pt>
                <c:pt idx="43">
                  <c:v>5892</c:v>
                </c:pt>
                <c:pt idx="44">
                  <c:v>5858</c:v>
                </c:pt>
                <c:pt idx="45">
                  <c:v>5964</c:v>
                </c:pt>
                <c:pt idx="46">
                  <c:v>6060</c:v>
                </c:pt>
                <c:pt idx="47">
                  <c:v>6096</c:v>
                </c:pt>
                <c:pt idx="48">
                  <c:v>6024</c:v>
                </c:pt>
                <c:pt idx="49">
                  <c:v>5974</c:v>
                </c:pt>
                <c:pt idx="50">
                  <c:v>6004</c:v>
                </c:pt>
                <c:pt idx="51">
                  <c:v>6040</c:v>
                </c:pt>
                <c:pt idx="52">
                  <c:v>5952</c:v>
                </c:pt>
                <c:pt idx="53">
                  <c:v>6152</c:v>
                </c:pt>
                <c:pt idx="54">
                  <c:v>6246</c:v>
                </c:pt>
                <c:pt idx="55">
                  <c:v>6452</c:v>
                </c:pt>
                <c:pt idx="56">
                  <c:v>6476</c:v>
                </c:pt>
                <c:pt idx="57">
                  <c:v>6614</c:v>
                </c:pt>
                <c:pt idx="58">
                  <c:v>6406</c:v>
                </c:pt>
                <c:pt idx="59">
                  <c:v>6500</c:v>
                </c:pt>
                <c:pt idx="60">
                  <c:v>6400</c:v>
                </c:pt>
                <c:pt idx="61">
                  <c:v>6310</c:v>
                </c:pt>
                <c:pt idx="62">
                  <c:v>6290</c:v>
                </c:pt>
                <c:pt idx="63">
                  <c:v>6282</c:v>
                </c:pt>
                <c:pt idx="64">
                  <c:v>6318</c:v>
                </c:pt>
                <c:pt idx="65">
                  <c:v>6370</c:v>
                </c:pt>
                <c:pt idx="66">
                  <c:v>6318</c:v>
                </c:pt>
                <c:pt idx="67">
                  <c:v>6294</c:v>
                </c:pt>
                <c:pt idx="68">
                  <c:v>6272</c:v>
                </c:pt>
                <c:pt idx="69">
                  <c:v>6264</c:v>
                </c:pt>
                <c:pt idx="70">
                  <c:v>6354</c:v>
                </c:pt>
                <c:pt idx="71">
                  <c:v>6414</c:v>
                </c:pt>
                <c:pt idx="72">
                  <c:v>6448</c:v>
                </c:pt>
                <c:pt idx="73">
                  <c:v>6454</c:v>
                </c:pt>
                <c:pt idx="74">
                  <c:v>6376</c:v>
                </c:pt>
                <c:pt idx="75">
                  <c:v>6350</c:v>
                </c:pt>
                <c:pt idx="76">
                  <c:v>6412</c:v>
                </c:pt>
                <c:pt idx="77">
                  <c:v>6352</c:v>
                </c:pt>
                <c:pt idx="78">
                  <c:v>6426</c:v>
                </c:pt>
                <c:pt idx="79">
                  <c:v>6374</c:v>
                </c:pt>
                <c:pt idx="80">
                  <c:v>6404</c:v>
                </c:pt>
                <c:pt idx="81">
                  <c:v>6406</c:v>
                </c:pt>
                <c:pt idx="82">
                  <c:v>6284</c:v>
                </c:pt>
                <c:pt idx="83">
                  <c:v>6348</c:v>
                </c:pt>
                <c:pt idx="84">
                  <c:v>6328</c:v>
                </c:pt>
                <c:pt idx="85">
                  <c:v>6232</c:v>
                </c:pt>
                <c:pt idx="86">
                  <c:v>6178</c:v>
                </c:pt>
                <c:pt idx="87">
                  <c:v>6128</c:v>
                </c:pt>
                <c:pt idx="88">
                  <c:v>5960</c:v>
                </c:pt>
                <c:pt idx="89">
                  <c:v>6028</c:v>
                </c:pt>
                <c:pt idx="90">
                  <c:v>5974</c:v>
                </c:pt>
                <c:pt idx="91">
                  <c:v>6050</c:v>
                </c:pt>
                <c:pt idx="92">
                  <c:v>6096</c:v>
                </c:pt>
                <c:pt idx="93">
                  <c:v>5990</c:v>
                </c:pt>
                <c:pt idx="94">
                  <c:v>6050</c:v>
                </c:pt>
                <c:pt idx="95">
                  <c:v>6236</c:v>
                </c:pt>
                <c:pt idx="96">
                  <c:v>6280</c:v>
                </c:pt>
                <c:pt idx="97">
                  <c:v>6278</c:v>
                </c:pt>
                <c:pt idx="98">
                  <c:v>6242</c:v>
                </c:pt>
                <c:pt idx="99">
                  <c:v>6200</c:v>
                </c:pt>
                <c:pt idx="100">
                  <c:v>6026</c:v>
                </c:pt>
                <c:pt idx="101">
                  <c:v>5988</c:v>
                </c:pt>
                <c:pt idx="102">
                  <c:v>6088</c:v>
                </c:pt>
                <c:pt idx="103">
                  <c:v>6108</c:v>
                </c:pt>
                <c:pt idx="104">
                  <c:v>6100</c:v>
                </c:pt>
                <c:pt idx="105">
                  <c:v>6100</c:v>
                </c:pt>
                <c:pt idx="106">
                  <c:v>6100</c:v>
                </c:pt>
                <c:pt idx="107">
                  <c:v>6102</c:v>
                </c:pt>
                <c:pt idx="108">
                  <c:v>6086</c:v>
                </c:pt>
                <c:pt idx="109">
                  <c:v>6030</c:v>
                </c:pt>
                <c:pt idx="110">
                  <c:v>6090</c:v>
                </c:pt>
                <c:pt idx="111">
                  <c:v>6080</c:v>
                </c:pt>
                <c:pt idx="112">
                  <c:v>6128</c:v>
                </c:pt>
                <c:pt idx="113">
                  <c:v>6112</c:v>
                </c:pt>
                <c:pt idx="114">
                  <c:v>6090</c:v>
                </c:pt>
                <c:pt idx="115">
                  <c:v>5900</c:v>
                </c:pt>
                <c:pt idx="116">
                  <c:v>5888</c:v>
                </c:pt>
                <c:pt idx="117">
                  <c:v>5940</c:v>
                </c:pt>
                <c:pt idx="118">
                  <c:v>5936</c:v>
                </c:pt>
                <c:pt idx="119">
                  <c:v>5884</c:v>
                </c:pt>
                <c:pt idx="120">
                  <c:v>5970</c:v>
                </c:pt>
                <c:pt idx="121">
                  <c:v>5928</c:v>
                </c:pt>
                <c:pt idx="122">
                  <c:v>5952</c:v>
                </c:pt>
                <c:pt idx="123">
                  <c:v>5918</c:v>
                </c:pt>
                <c:pt idx="124">
                  <c:v>5966</c:v>
                </c:pt>
                <c:pt idx="125">
                  <c:v>5950</c:v>
                </c:pt>
                <c:pt idx="126">
                  <c:v>5960</c:v>
                </c:pt>
                <c:pt idx="127">
                  <c:v>5920</c:v>
                </c:pt>
                <c:pt idx="128">
                  <c:v>5940</c:v>
                </c:pt>
                <c:pt idx="129">
                  <c:v>5928</c:v>
                </c:pt>
                <c:pt idx="130">
                  <c:v>5960</c:v>
                </c:pt>
                <c:pt idx="131">
                  <c:v>5906</c:v>
                </c:pt>
                <c:pt idx="132">
                  <c:v>5992</c:v>
                </c:pt>
                <c:pt idx="133">
                  <c:v>6002</c:v>
                </c:pt>
                <c:pt idx="134">
                  <c:v>5890</c:v>
                </c:pt>
                <c:pt idx="135">
                  <c:v>6030</c:v>
                </c:pt>
                <c:pt idx="136">
                  <c:v>5828</c:v>
                </c:pt>
                <c:pt idx="137">
                  <c:v>5846</c:v>
                </c:pt>
                <c:pt idx="138">
                  <c:v>5964</c:v>
                </c:pt>
                <c:pt idx="139">
                  <c:v>5962</c:v>
                </c:pt>
                <c:pt idx="140">
                  <c:v>6014</c:v>
                </c:pt>
                <c:pt idx="141">
                  <c:v>6006</c:v>
                </c:pt>
                <c:pt idx="142">
                  <c:v>6026</c:v>
                </c:pt>
                <c:pt idx="143">
                  <c:v>5998</c:v>
                </c:pt>
                <c:pt idx="144">
                  <c:v>6008</c:v>
                </c:pt>
                <c:pt idx="145">
                  <c:v>6026</c:v>
                </c:pt>
                <c:pt idx="146">
                  <c:v>6020</c:v>
                </c:pt>
                <c:pt idx="147">
                  <c:v>6008</c:v>
                </c:pt>
                <c:pt idx="148">
                  <c:v>6034</c:v>
                </c:pt>
                <c:pt idx="149">
                  <c:v>6080</c:v>
                </c:pt>
                <c:pt idx="150">
                  <c:v>6130</c:v>
                </c:pt>
                <c:pt idx="151">
                  <c:v>6100</c:v>
                </c:pt>
                <c:pt idx="152">
                  <c:v>6172</c:v>
                </c:pt>
                <c:pt idx="153">
                  <c:v>6222</c:v>
                </c:pt>
                <c:pt idx="154">
                  <c:v>6170</c:v>
                </c:pt>
                <c:pt idx="155">
                  <c:v>6126</c:v>
                </c:pt>
                <c:pt idx="156">
                  <c:v>6064</c:v>
                </c:pt>
                <c:pt idx="157">
                  <c:v>6096</c:v>
                </c:pt>
                <c:pt idx="158">
                  <c:v>6088</c:v>
                </c:pt>
                <c:pt idx="159">
                  <c:v>6010</c:v>
                </c:pt>
                <c:pt idx="160">
                  <c:v>6004</c:v>
                </c:pt>
                <c:pt idx="161">
                  <c:v>6082</c:v>
                </c:pt>
                <c:pt idx="162">
                  <c:v>6116</c:v>
                </c:pt>
                <c:pt idx="163">
                  <c:v>6124</c:v>
                </c:pt>
                <c:pt idx="164">
                  <c:v>6112</c:v>
                </c:pt>
                <c:pt idx="165">
                  <c:v>6158</c:v>
                </c:pt>
                <c:pt idx="166">
                  <c:v>6180</c:v>
                </c:pt>
                <c:pt idx="167">
                  <c:v>6230</c:v>
                </c:pt>
                <c:pt idx="168">
                  <c:v>6264</c:v>
                </c:pt>
                <c:pt idx="169">
                  <c:v>6296</c:v>
                </c:pt>
                <c:pt idx="170">
                  <c:v>6398</c:v>
                </c:pt>
                <c:pt idx="171">
                  <c:v>6400</c:v>
                </c:pt>
                <c:pt idx="172">
                  <c:v>6358</c:v>
                </c:pt>
                <c:pt idx="173">
                  <c:v>6140</c:v>
                </c:pt>
                <c:pt idx="174">
                  <c:v>6156</c:v>
                </c:pt>
                <c:pt idx="175">
                  <c:v>6246</c:v>
                </c:pt>
                <c:pt idx="176">
                  <c:v>6200</c:v>
                </c:pt>
                <c:pt idx="177">
                  <c:v>6194</c:v>
                </c:pt>
                <c:pt idx="178">
                  <c:v>6256</c:v>
                </c:pt>
                <c:pt idx="179">
                  <c:v>6280</c:v>
                </c:pt>
                <c:pt idx="180">
                  <c:v>6290</c:v>
                </c:pt>
                <c:pt idx="181">
                  <c:v>6330</c:v>
                </c:pt>
                <c:pt idx="182">
                  <c:v>6360</c:v>
                </c:pt>
                <c:pt idx="183">
                  <c:v>6382</c:v>
                </c:pt>
                <c:pt idx="184">
                  <c:v>6268</c:v>
                </c:pt>
                <c:pt idx="185">
                  <c:v>6300</c:v>
                </c:pt>
                <c:pt idx="186">
                  <c:v>6286</c:v>
                </c:pt>
                <c:pt idx="187">
                  <c:v>6256</c:v>
                </c:pt>
                <c:pt idx="188">
                  <c:v>6198</c:v>
                </c:pt>
                <c:pt idx="189">
                  <c:v>6140</c:v>
                </c:pt>
                <c:pt idx="190">
                  <c:v>6130</c:v>
                </c:pt>
                <c:pt idx="191">
                  <c:v>6146</c:v>
                </c:pt>
                <c:pt idx="192">
                  <c:v>6042</c:v>
                </c:pt>
                <c:pt idx="193">
                  <c:v>6040</c:v>
                </c:pt>
                <c:pt idx="194">
                  <c:v>6002</c:v>
                </c:pt>
                <c:pt idx="195">
                  <c:v>6028</c:v>
                </c:pt>
                <c:pt idx="196">
                  <c:v>5962</c:v>
                </c:pt>
                <c:pt idx="197">
                  <c:v>6094</c:v>
                </c:pt>
                <c:pt idx="198">
                  <c:v>6076</c:v>
                </c:pt>
                <c:pt idx="199">
                  <c:v>6038</c:v>
                </c:pt>
                <c:pt idx="200">
                  <c:v>5958</c:v>
                </c:pt>
                <c:pt idx="201">
                  <c:v>6014</c:v>
                </c:pt>
                <c:pt idx="202">
                  <c:v>6016</c:v>
                </c:pt>
                <c:pt idx="203">
                  <c:v>6096</c:v>
                </c:pt>
                <c:pt idx="204">
                  <c:v>6224</c:v>
                </c:pt>
                <c:pt idx="205">
                  <c:v>6214</c:v>
                </c:pt>
                <c:pt idx="206">
                  <c:v>6274</c:v>
                </c:pt>
                <c:pt idx="207">
                  <c:v>6242</c:v>
                </c:pt>
                <c:pt idx="208">
                  <c:v>6100</c:v>
                </c:pt>
                <c:pt idx="209">
                  <c:v>6106</c:v>
                </c:pt>
                <c:pt idx="210">
                  <c:v>6190</c:v>
                </c:pt>
                <c:pt idx="211">
                  <c:v>6210</c:v>
                </c:pt>
                <c:pt idx="212">
                  <c:v>6226</c:v>
                </c:pt>
                <c:pt idx="213">
                  <c:v>6262</c:v>
                </c:pt>
                <c:pt idx="214">
                  <c:v>6268</c:v>
                </c:pt>
                <c:pt idx="215">
                  <c:v>6286</c:v>
                </c:pt>
                <c:pt idx="216">
                  <c:v>6042</c:v>
                </c:pt>
                <c:pt idx="217">
                  <c:v>6142</c:v>
                </c:pt>
                <c:pt idx="218">
                  <c:v>6084</c:v>
                </c:pt>
                <c:pt idx="219">
                  <c:v>6112</c:v>
                </c:pt>
                <c:pt idx="220">
                  <c:v>6071</c:v>
                </c:pt>
                <c:pt idx="221">
                  <c:v>6030</c:v>
                </c:pt>
                <c:pt idx="222">
                  <c:v>5974</c:v>
                </c:pt>
                <c:pt idx="223">
                  <c:v>5832</c:v>
                </c:pt>
                <c:pt idx="224">
                  <c:v>5802</c:v>
                </c:pt>
                <c:pt idx="225">
                  <c:v>5782</c:v>
                </c:pt>
                <c:pt idx="226">
                  <c:v>5762</c:v>
                </c:pt>
                <c:pt idx="227">
                  <c:v>5792</c:v>
                </c:pt>
                <c:pt idx="228">
                  <c:v>5756</c:v>
                </c:pt>
                <c:pt idx="229">
                  <c:v>5622</c:v>
                </c:pt>
                <c:pt idx="230">
                  <c:v>5634</c:v>
                </c:pt>
                <c:pt idx="231">
                  <c:v>5538</c:v>
                </c:pt>
                <c:pt idx="232">
                  <c:v>5626</c:v>
                </c:pt>
                <c:pt idx="233">
                  <c:v>5642</c:v>
                </c:pt>
                <c:pt idx="234">
                  <c:v>5742</c:v>
                </c:pt>
                <c:pt idx="235">
                  <c:v>5792</c:v>
                </c:pt>
                <c:pt idx="236">
                  <c:v>5822</c:v>
                </c:pt>
                <c:pt idx="237">
                  <c:v>5654</c:v>
                </c:pt>
                <c:pt idx="238">
                  <c:v>5712</c:v>
                </c:pt>
                <c:pt idx="239">
                  <c:v>5684</c:v>
                </c:pt>
                <c:pt idx="240">
                  <c:v>5600</c:v>
                </c:pt>
                <c:pt idx="241">
                  <c:v>5506</c:v>
                </c:pt>
                <c:pt idx="242">
                  <c:v>6000</c:v>
                </c:pt>
                <c:pt idx="243">
                  <c:v>6012</c:v>
                </c:pt>
                <c:pt idx="244">
                  <c:v>6078</c:v>
                </c:pt>
                <c:pt idx="245">
                  <c:v>5932</c:v>
                </c:pt>
                <c:pt idx="246">
                  <c:v>5942</c:v>
                </c:pt>
                <c:pt idx="247">
                  <c:v>6040</c:v>
                </c:pt>
                <c:pt idx="248">
                  <c:v>6076</c:v>
                </c:pt>
                <c:pt idx="249">
                  <c:v>6072</c:v>
                </c:pt>
                <c:pt idx="250">
                  <c:v>6110</c:v>
                </c:pt>
                <c:pt idx="251">
                  <c:v>6070</c:v>
                </c:pt>
                <c:pt idx="252">
                  <c:v>6050</c:v>
                </c:pt>
                <c:pt idx="253">
                  <c:v>6152</c:v>
                </c:pt>
                <c:pt idx="254">
                  <c:v>6174</c:v>
                </c:pt>
                <c:pt idx="255">
                  <c:v>6102</c:v>
                </c:pt>
                <c:pt idx="256">
                  <c:v>6122</c:v>
                </c:pt>
                <c:pt idx="257">
                  <c:v>6154</c:v>
                </c:pt>
                <c:pt idx="258">
                  <c:v>6150</c:v>
                </c:pt>
                <c:pt idx="259">
                  <c:v>6278</c:v>
                </c:pt>
                <c:pt idx="260">
                  <c:v>6188</c:v>
                </c:pt>
                <c:pt idx="261">
                  <c:v>6246</c:v>
                </c:pt>
                <c:pt idx="262">
                  <c:v>6274</c:v>
                </c:pt>
                <c:pt idx="263">
                  <c:v>6482</c:v>
                </c:pt>
                <c:pt idx="264">
                  <c:v>6306</c:v>
                </c:pt>
                <c:pt idx="265">
                  <c:v>6350</c:v>
                </c:pt>
                <c:pt idx="266">
                  <c:v>6314</c:v>
                </c:pt>
                <c:pt idx="267">
                  <c:v>6124</c:v>
                </c:pt>
                <c:pt idx="268">
                  <c:v>6094</c:v>
                </c:pt>
                <c:pt idx="269">
                  <c:v>6158</c:v>
                </c:pt>
                <c:pt idx="270">
                  <c:v>6268</c:v>
                </c:pt>
                <c:pt idx="271">
                  <c:v>6192</c:v>
                </c:pt>
                <c:pt idx="272">
                  <c:v>6206</c:v>
                </c:pt>
                <c:pt idx="273">
                  <c:v>6212</c:v>
                </c:pt>
                <c:pt idx="274">
                  <c:v>6240</c:v>
                </c:pt>
                <c:pt idx="275">
                  <c:v>6260</c:v>
                </c:pt>
                <c:pt idx="276">
                  <c:v>6334</c:v>
                </c:pt>
                <c:pt idx="277">
                  <c:v>6460</c:v>
                </c:pt>
                <c:pt idx="278">
                  <c:v>6294</c:v>
                </c:pt>
                <c:pt idx="279">
                  <c:v>6398</c:v>
                </c:pt>
                <c:pt idx="280">
                  <c:v>6486</c:v>
                </c:pt>
                <c:pt idx="281">
                  <c:v>6416</c:v>
                </c:pt>
                <c:pt idx="282">
                  <c:v>6358</c:v>
                </c:pt>
                <c:pt idx="283">
                  <c:v>6314</c:v>
                </c:pt>
                <c:pt idx="284">
                  <c:v>6284</c:v>
                </c:pt>
                <c:pt idx="285">
                  <c:v>6200</c:v>
                </c:pt>
                <c:pt idx="286">
                  <c:v>6184</c:v>
                </c:pt>
                <c:pt idx="287">
                  <c:v>6060</c:v>
                </c:pt>
                <c:pt idx="288">
                  <c:v>5998</c:v>
                </c:pt>
                <c:pt idx="289">
                  <c:v>5952</c:v>
                </c:pt>
                <c:pt idx="290">
                  <c:v>5692</c:v>
                </c:pt>
                <c:pt idx="291">
                  <c:v>5828</c:v>
                </c:pt>
                <c:pt idx="292">
                  <c:v>5860</c:v>
                </c:pt>
                <c:pt idx="293">
                  <c:v>5720</c:v>
                </c:pt>
                <c:pt idx="294">
                  <c:v>5804</c:v>
                </c:pt>
                <c:pt idx="295">
                  <c:v>5732</c:v>
                </c:pt>
                <c:pt idx="296">
                  <c:v>5530</c:v>
                </c:pt>
                <c:pt idx="297">
                  <c:v>5500</c:v>
                </c:pt>
                <c:pt idx="298">
                  <c:v>5568</c:v>
                </c:pt>
                <c:pt idx="299">
                  <c:v>5690</c:v>
                </c:pt>
                <c:pt idx="300">
                  <c:v>5606</c:v>
                </c:pt>
                <c:pt idx="301">
                  <c:v>5708</c:v>
                </c:pt>
                <c:pt idx="302">
                  <c:v>5752</c:v>
                </c:pt>
                <c:pt idx="303">
                  <c:v>5660</c:v>
                </c:pt>
                <c:pt idx="304">
                  <c:v>5756</c:v>
                </c:pt>
                <c:pt idx="305">
                  <c:v>5880</c:v>
                </c:pt>
                <c:pt idx="306">
                  <c:v>5852</c:v>
                </c:pt>
                <c:pt idx="307">
                  <c:v>5950</c:v>
                </c:pt>
                <c:pt idx="308">
                  <c:v>5864</c:v>
                </c:pt>
                <c:pt idx="309">
                  <c:v>5794</c:v>
                </c:pt>
                <c:pt idx="310">
                  <c:v>5784</c:v>
                </c:pt>
                <c:pt idx="311">
                  <c:v>5816</c:v>
                </c:pt>
                <c:pt idx="312">
                  <c:v>5820</c:v>
                </c:pt>
                <c:pt idx="313">
                  <c:v>5924</c:v>
                </c:pt>
                <c:pt idx="314">
                  <c:v>5944</c:v>
                </c:pt>
                <c:pt idx="315">
                  <c:v>5926</c:v>
                </c:pt>
                <c:pt idx="316">
                  <c:v>5942</c:v>
                </c:pt>
                <c:pt idx="317">
                  <c:v>5892</c:v>
                </c:pt>
                <c:pt idx="318">
                  <c:v>5816</c:v>
                </c:pt>
                <c:pt idx="319">
                  <c:v>5734</c:v>
                </c:pt>
                <c:pt idx="320">
                  <c:v>5710</c:v>
                </c:pt>
                <c:pt idx="321">
                  <c:v>5744</c:v>
                </c:pt>
                <c:pt idx="322">
                  <c:v>5762</c:v>
                </c:pt>
                <c:pt idx="323">
                  <c:v>5786</c:v>
                </c:pt>
                <c:pt idx="324">
                  <c:v>5862</c:v>
                </c:pt>
                <c:pt idx="325">
                  <c:v>5856</c:v>
                </c:pt>
                <c:pt idx="326">
                  <c:v>5900</c:v>
                </c:pt>
                <c:pt idx="327">
                  <c:v>5880</c:v>
                </c:pt>
                <c:pt idx="328">
                  <c:v>6000</c:v>
                </c:pt>
                <c:pt idx="329">
                  <c:v>5986</c:v>
                </c:pt>
                <c:pt idx="330">
                  <c:v>5930</c:v>
                </c:pt>
                <c:pt idx="331">
                  <c:v>5896</c:v>
                </c:pt>
                <c:pt idx="332">
                  <c:v>5922</c:v>
                </c:pt>
                <c:pt idx="333">
                  <c:v>6016</c:v>
                </c:pt>
                <c:pt idx="334">
                  <c:v>6078</c:v>
                </c:pt>
                <c:pt idx="335">
                  <c:v>6168</c:v>
                </c:pt>
                <c:pt idx="336">
                  <c:v>6246</c:v>
                </c:pt>
                <c:pt idx="337">
                  <c:v>6256</c:v>
                </c:pt>
                <c:pt idx="338">
                  <c:v>6192</c:v>
                </c:pt>
                <c:pt idx="339">
                  <c:v>6046</c:v>
                </c:pt>
                <c:pt idx="340">
                  <c:v>6070</c:v>
                </c:pt>
                <c:pt idx="341">
                  <c:v>6102</c:v>
                </c:pt>
                <c:pt idx="342">
                  <c:v>6060</c:v>
                </c:pt>
                <c:pt idx="343">
                  <c:v>6216</c:v>
                </c:pt>
                <c:pt idx="344">
                  <c:v>6268</c:v>
                </c:pt>
                <c:pt idx="345">
                  <c:v>6144</c:v>
                </c:pt>
                <c:pt idx="346">
                  <c:v>6050</c:v>
                </c:pt>
                <c:pt idx="347">
                  <c:v>5666</c:v>
                </c:pt>
                <c:pt idx="348">
                  <c:v>5800</c:v>
                </c:pt>
                <c:pt idx="349">
                  <c:v>5816</c:v>
                </c:pt>
                <c:pt idx="350">
                  <c:v>5676</c:v>
                </c:pt>
                <c:pt idx="351">
                  <c:v>5710</c:v>
                </c:pt>
                <c:pt idx="352">
                  <c:v>5606</c:v>
                </c:pt>
                <c:pt idx="353">
                  <c:v>5616</c:v>
                </c:pt>
                <c:pt idx="354">
                  <c:v>5610</c:v>
                </c:pt>
                <c:pt idx="355">
                  <c:v>5610</c:v>
                </c:pt>
                <c:pt idx="356">
                  <c:v>5604</c:v>
                </c:pt>
                <c:pt idx="357">
                  <c:v>5656</c:v>
                </c:pt>
                <c:pt idx="358">
                  <c:v>5620</c:v>
                </c:pt>
                <c:pt idx="359">
                  <c:v>5640</c:v>
                </c:pt>
                <c:pt idx="360">
                  <c:v>5568</c:v>
                </c:pt>
                <c:pt idx="361">
                  <c:v>5434</c:v>
                </c:pt>
                <c:pt idx="362">
                  <c:v>5308</c:v>
                </c:pt>
                <c:pt idx="363">
                  <c:v>5202</c:v>
                </c:pt>
                <c:pt idx="364">
                  <c:v>5268</c:v>
                </c:pt>
                <c:pt idx="365">
                  <c:v>5064</c:v>
                </c:pt>
                <c:pt idx="366">
                  <c:v>5120</c:v>
                </c:pt>
                <c:pt idx="367">
                  <c:v>5084</c:v>
                </c:pt>
                <c:pt idx="368">
                  <c:v>5134</c:v>
                </c:pt>
                <c:pt idx="369">
                  <c:v>5024</c:v>
                </c:pt>
                <c:pt idx="370">
                  <c:v>4889</c:v>
                </c:pt>
                <c:pt idx="371">
                  <c:v>5002</c:v>
                </c:pt>
                <c:pt idx="372">
                  <c:v>5080</c:v>
                </c:pt>
                <c:pt idx="373">
                  <c:v>5190</c:v>
                </c:pt>
                <c:pt idx="374">
                  <c:v>5144</c:v>
                </c:pt>
                <c:pt idx="375">
                  <c:v>5098</c:v>
                </c:pt>
                <c:pt idx="376">
                  <c:v>5080</c:v>
                </c:pt>
                <c:pt idx="377">
                  <c:v>5162</c:v>
                </c:pt>
                <c:pt idx="378">
                  <c:v>5022</c:v>
                </c:pt>
                <c:pt idx="379">
                  <c:v>5104</c:v>
                </c:pt>
                <c:pt idx="380">
                  <c:v>5214</c:v>
                </c:pt>
                <c:pt idx="381">
                  <c:v>5266</c:v>
                </c:pt>
                <c:pt idx="382">
                  <c:v>5232</c:v>
                </c:pt>
                <c:pt idx="383">
                  <c:v>5228</c:v>
                </c:pt>
                <c:pt idx="384">
                  <c:v>5186</c:v>
                </c:pt>
                <c:pt idx="385">
                  <c:v>5108</c:v>
                </c:pt>
                <c:pt idx="386">
                  <c:v>5196</c:v>
                </c:pt>
                <c:pt idx="387">
                  <c:v>5206</c:v>
                </c:pt>
                <c:pt idx="388">
                  <c:v>5326</c:v>
                </c:pt>
                <c:pt idx="389">
                  <c:v>5280</c:v>
                </c:pt>
                <c:pt idx="390">
                  <c:v>5270</c:v>
                </c:pt>
                <c:pt idx="391">
                  <c:v>5256</c:v>
                </c:pt>
                <c:pt idx="392">
                  <c:v>5170</c:v>
                </c:pt>
                <c:pt idx="393">
                  <c:v>5154</c:v>
                </c:pt>
                <c:pt idx="394">
                  <c:v>5178</c:v>
                </c:pt>
                <c:pt idx="395">
                  <c:v>5242</c:v>
                </c:pt>
                <c:pt idx="396">
                  <c:v>5350</c:v>
                </c:pt>
                <c:pt idx="397">
                  <c:v>5268</c:v>
                </c:pt>
                <c:pt idx="398">
                  <c:v>5234</c:v>
                </c:pt>
                <c:pt idx="399">
                  <c:v>5226</c:v>
                </c:pt>
                <c:pt idx="400">
                  <c:v>5256</c:v>
                </c:pt>
                <c:pt idx="401">
                  <c:v>5264</c:v>
                </c:pt>
                <c:pt idx="402">
                  <c:v>5268</c:v>
                </c:pt>
                <c:pt idx="403">
                  <c:v>5230</c:v>
                </c:pt>
                <c:pt idx="404">
                  <c:v>5296</c:v>
                </c:pt>
                <c:pt idx="405">
                  <c:v>5328</c:v>
                </c:pt>
                <c:pt idx="406">
                  <c:v>5308</c:v>
                </c:pt>
                <c:pt idx="407">
                  <c:v>5324</c:v>
                </c:pt>
                <c:pt idx="408">
                  <c:v>5330</c:v>
                </c:pt>
                <c:pt idx="409">
                  <c:v>5190</c:v>
                </c:pt>
                <c:pt idx="410">
                  <c:v>5244</c:v>
                </c:pt>
                <c:pt idx="411">
                  <c:v>5180</c:v>
                </c:pt>
                <c:pt idx="412">
                  <c:v>5106</c:v>
                </c:pt>
                <c:pt idx="413">
                  <c:v>5164</c:v>
                </c:pt>
                <c:pt idx="414">
                  <c:v>5116</c:v>
                </c:pt>
                <c:pt idx="415">
                  <c:v>5140</c:v>
                </c:pt>
                <c:pt idx="416">
                  <c:v>5066</c:v>
                </c:pt>
                <c:pt idx="417">
                  <c:v>5042</c:v>
                </c:pt>
                <c:pt idx="418">
                  <c:v>4963</c:v>
                </c:pt>
                <c:pt idx="419">
                  <c:v>4750</c:v>
                </c:pt>
                <c:pt idx="420">
                  <c:v>4938</c:v>
                </c:pt>
                <c:pt idx="421">
                  <c:v>4910</c:v>
                </c:pt>
                <c:pt idx="422">
                  <c:v>4918</c:v>
                </c:pt>
                <c:pt idx="423">
                  <c:v>4802</c:v>
                </c:pt>
                <c:pt idx="424">
                  <c:v>4790</c:v>
                </c:pt>
                <c:pt idx="425">
                  <c:v>4938</c:v>
                </c:pt>
                <c:pt idx="426">
                  <c:v>5056</c:v>
                </c:pt>
                <c:pt idx="427">
                  <c:v>5066</c:v>
                </c:pt>
                <c:pt idx="428">
                  <c:v>4896</c:v>
                </c:pt>
                <c:pt idx="429">
                  <c:v>4835</c:v>
                </c:pt>
                <c:pt idx="430">
                  <c:v>4717</c:v>
                </c:pt>
                <c:pt idx="431">
                  <c:v>4650</c:v>
                </c:pt>
                <c:pt idx="432">
                  <c:v>4626</c:v>
                </c:pt>
                <c:pt idx="433">
                  <c:v>4649</c:v>
                </c:pt>
                <c:pt idx="434">
                  <c:v>4588</c:v>
                </c:pt>
                <c:pt idx="435">
                  <c:v>4646</c:v>
                </c:pt>
                <c:pt idx="436">
                  <c:v>4620</c:v>
                </c:pt>
                <c:pt idx="437">
                  <c:v>4665</c:v>
                </c:pt>
                <c:pt idx="438">
                  <c:v>4623</c:v>
                </c:pt>
                <c:pt idx="439">
                  <c:v>4689</c:v>
                </c:pt>
                <c:pt idx="440">
                  <c:v>4733</c:v>
                </c:pt>
                <c:pt idx="441">
                  <c:v>4824</c:v>
                </c:pt>
                <c:pt idx="442">
                  <c:v>4795</c:v>
                </c:pt>
                <c:pt idx="443">
                  <c:v>4766</c:v>
                </c:pt>
                <c:pt idx="444">
                  <c:v>4734</c:v>
                </c:pt>
                <c:pt idx="445">
                  <c:v>4728</c:v>
                </c:pt>
                <c:pt idx="446">
                  <c:v>4678</c:v>
                </c:pt>
                <c:pt idx="447">
                  <c:v>4605</c:v>
                </c:pt>
                <c:pt idx="448">
                  <c:v>4667</c:v>
                </c:pt>
                <c:pt idx="449">
                  <c:v>4673</c:v>
                </c:pt>
                <c:pt idx="450">
                  <c:v>4749</c:v>
                </c:pt>
                <c:pt idx="451">
                  <c:v>4782</c:v>
                </c:pt>
                <c:pt idx="452">
                  <c:v>4805</c:v>
                </c:pt>
                <c:pt idx="453">
                  <c:v>4805</c:v>
                </c:pt>
                <c:pt idx="454">
                  <c:v>4777</c:v>
                </c:pt>
                <c:pt idx="455">
                  <c:v>4839</c:v>
                </c:pt>
                <c:pt idx="456">
                  <c:v>4886</c:v>
                </c:pt>
                <c:pt idx="457">
                  <c:v>4921</c:v>
                </c:pt>
                <c:pt idx="458">
                  <c:v>4905</c:v>
                </c:pt>
                <c:pt idx="459">
                  <c:v>4842</c:v>
                </c:pt>
                <c:pt idx="460">
                  <c:v>4840</c:v>
                </c:pt>
                <c:pt idx="461">
                  <c:v>4899</c:v>
                </c:pt>
                <c:pt idx="462">
                  <c:v>4839</c:v>
                </c:pt>
                <c:pt idx="463">
                  <c:v>4807</c:v>
                </c:pt>
                <c:pt idx="464">
                  <c:v>4915</c:v>
                </c:pt>
                <c:pt idx="465">
                  <c:v>4944</c:v>
                </c:pt>
                <c:pt idx="466">
                  <c:v>4537</c:v>
                </c:pt>
                <c:pt idx="467">
                  <c:v>4553</c:v>
                </c:pt>
                <c:pt idx="468">
                  <c:v>4623</c:v>
                </c:pt>
                <c:pt idx="469">
                  <c:v>4515</c:v>
                </c:pt>
                <c:pt idx="470">
                  <c:v>4487</c:v>
                </c:pt>
                <c:pt idx="471">
                  <c:v>4521</c:v>
                </c:pt>
                <c:pt idx="472">
                  <c:v>4444</c:v>
                </c:pt>
                <c:pt idx="473">
                  <c:v>4329</c:v>
                </c:pt>
                <c:pt idx="474">
                  <c:v>4342</c:v>
                </c:pt>
                <c:pt idx="475">
                  <c:v>4360</c:v>
                </c:pt>
                <c:pt idx="476">
                  <c:v>4380</c:v>
                </c:pt>
                <c:pt idx="477">
                  <c:v>4408</c:v>
                </c:pt>
                <c:pt idx="478">
                  <c:v>4438</c:v>
                </c:pt>
                <c:pt idx="479">
                  <c:v>4448</c:v>
                </c:pt>
                <c:pt idx="480">
                  <c:v>4410</c:v>
                </c:pt>
                <c:pt idx="481">
                  <c:v>4475</c:v>
                </c:pt>
                <c:pt idx="482">
                  <c:v>4389</c:v>
                </c:pt>
                <c:pt idx="483">
                  <c:v>4428</c:v>
                </c:pt>
                <c:pt idx="484">
                  <c:v>4392</c:v>
                </c:pt>
                <c:pt idx="485">
                  <c:v>4401</c:v>
                </c:pt>
                <c:pt idx="486">
                  <c:v>4408</c:v>
                </c:pt>
                <c:pt idx="487">
                  <c:v>4331</c:v>
                </c:pt>
                <c:pt idx="488">
                  <c:v>4250</c:v>
                </c:pt>
                <c:pt idx="489">
                  <c:v>4296</c:v>
                </c:pt>
                <c:pt idx="490">
                  <c:v>4214</c:v>
                </c:pt>
                <c:pt idx="491">
                  <c:v>4262</c:v>
                </c:pt>
                <c:pt idx="492">
                  <c:v>4314</c:v>
                </c:pt>
                <c:pt idx="493">
                  <c:v>4250</c:v>
                </c:pt>
                <c:pt idx="494">
                  <c:v>4068</c:v>
                </c:pt>
                <c:pt idx="495">
                  <c:v>4045</c:v>
                </c:pt>
                <c:pt idx="496">
                  <c:v>4030</c:v>
                </c:pt>
                <c:pt idx="497">
                  <c:v>4132</c:v>
                </c:pt>
                <c:pt idx="498">
                  <c:v>4084</c:v>
                </c:pt>
                <c:pt idx="499">
                  <c:v>4067</c:v>
                </c:pt>
                <c:pt idx="500">
                  <c:v>4099</c:v>
                </c:pt>
                <c:pt idx="501">
                  <c:v>4165</c:v>
                </c:pt>
                <c:pt idx="502">
                  <c:v>4080</c:v>
                </c:pt>
                <c:pt idx="503">
                  <c:v>4139</c:v>
                </c:pt>
                <c:pt idx="504">
                  <c:v>4329</c:v>
                </c:pt>
                <c:pt idx="505">
                  <c:v>4331</c:v>
                </c:pt>
                <c:pt idx="506">
                  <c:v>4268</c:v>
                </c:pt>
                <c:pt idx="507">
                  <c:v>4250</c:v>
                </c:pt>
                <c:pt idx="508">
                  <c:v>4287</c:v>
                </c:pt>
                <c:pt idx="509">
                  <c:v>4368</c:v>
                </c:pt>
                <c:pt idx="510">
                  <c:v>4528</c:v>
                </c:pt>
                <c:pt idx="511">
                  <c:v>4518</c:v>
                </c:pt>
                <c:pt idx="512">
                  <c:v>4509</c:v>
                </c:pt>
                <c:pt idx="513">
                  <c:v>4500</c:v>
                </c:pt>
                <c:pt idx="514">
                  <c:v>4455</c:v>
                </c:pt>
                <c:pt idx="515">
                  <c:v>4451</c:v>
                </c:pt>
                <c:pt idx="516">
                  <c:v>4512</c:v>
                </c:pt>
                <c:pt idx="517">
                  <c:v>4505</c:v>
                </c:pt>
                <c:pt idx="518">
                  <c:v>4505</c:v>
                </c:pt>
                <c:pt idx="519">
                  <c:v>4533</c:v>
                </c:pt>
                <c:pt idx="520">
                  <c:v>4605</c:v>
                </c:pt>
                <c:pt idx="521">
                  <c:v>4604</c:v>
                </c:pt>
                <c:pt idx="522">
                  <c:v>4634</c:v>
                </c:pt>
                <c:pt idx="523">
                  <c:v>4606</c:v>
                </c:pt>
                <c:pt idx="524">
                  <c:v>4620</c:v>
                </c:pt>
                <c:pt idx="525">
                  <c:v>4699</c:v>
                </c:pt>
                <c:pt idx="526">
                  <c:v>4761</c:v>
                </c:pt>
                <c:pt idx="527">
                  <c:v>4692</c:v>
                </c:pt>
                <c:pt idx="528">
                  <c:v>4665</c:v>
                </c:pt>
                <c:pt idx="529">
                  <c:v>4613</c:v>
                </c:pt>
                <c:pt idx="530">
                  <c:v>4663</c:v>
                </c:pt>
                <c:pt idx="531">
                  <c:v>4562</c:v>
                </c:pt>
                <c:pt idx="532">
                  <c:v>4606</c:v>
                </c:pt>
                <c:pt idx="533">
                  <c:v>4631</c:v>
                </c:pt>
                <c:pt idx="534">
                  <c:v>4642</c:v>
                </c:pt>
                <c:pt idx="535">
                  <c:v>4593</c:v>
                </c:pt>
                <c:pt idx="536">
                  <c:v>4607</c:v>
                </c:pt>
                <c:pt idx="537">
                  <c:v>4630</c:v>
                </c:pt>
                <c:pt idx="538">
                  <c:v>4596</c:v>
                </c:pt>
                <c:pt idx="539">
                  <c:v>4590</c:v>
                </c:pt>
                <c:pt idx="540">
                  <c:v>4600</c:v>
                </c:pt>
                <c:pt idx="541">
                  <c:v>4607</c:v>
                </c:pt>
                <c:pt idx="542">
                  <c:v>4633</c:v>
                </c:pt>
                <c:pt idx="543">
                  <c:v>4622</c:v>
                </c:pt>
                <c:pt idx="544">
                  <c:v>4598</c:v>
                </c:pt>
                <c:pt idx="545">
                  <c:v>4646</c:v>
                </c:pt>
                <c:pt idx="546">
                  <c:v>4700</c:v>
                </c:pt>
                <c:pt idx="547">
                  <c:v>4676</c:v>
                </c:pt>
                <c:pt idx="548">
                  <c:v>4648</c:v>
                </c:pt>
                <c:pt idx="549">
                  <c:v>4656</c:v>
                </c:pt>
                <c:pt idx="550">
                  <c:v>4657</c:v>
                </c:pt>
                <c:pt idx="551">
                  <c:v>4459</c:v>
                </c:pt>
                <c:pt idx="552">
                  <c:v>4372</c:v>
                </c:pt>
                <c:pt idx="553">
                  <c:v>4372</c:v>
                </c:pt>
                <c:pt idx="554">
                  <c:v>4232</c:v>
                </c:pt>
                <c:pt idx="555">
                  <c:v>4288</c:v>
                </c:pt>
                <c:pt idx="556">
                  <c:v>4290</c:v>
                </c:pt>
                <c:pt idx="557">
                  <c:v>4279</c:v>
                </c:pt>
                <c:pt idx="558">
                  <c:v>4354</c:v>
                </c:pt>
                <c:pt idx="559">
                  <c:v>4364</c:v>
                </c:pt>
                <c:pt idx="560">
                  <c:v>4358</c:v>
                </c:pt>
                <c:pt idx="561">
                  <c:v>4291</c:v>
                </c:pt>
                <c:pt idx="562">
                  <c:v>4343</c:v>
                </c:pt>
                <c:pt idx="563">
                  <c:v>4392</c:v>
                </c:pt>
                <c:pt idx="564">
                  <c:v>4502</c:v>
                </c:pt>
                <c:pt idx="565">
                  <c:v>4620</c:v>
                </c:pt>
                <c:pt idx="566">
                  <c:v>4718</c:v>
                </c:pt>
                <c:pt idx="567">
                  <c:v>4721</c:v>
                </c:pt>
                <c:pt idx="568">
                  <c:v>4691</c:v>
                </c:pt>
                <c:pt idx="569">
                  <c:v>4601</c:v>
                </c:pt>
                <c:pt idx="570">
                  <c:v>4690</c:v>
                </c:pt>
                <c:pt idx="571">
                  <c:v>4696</c:v>
                </c:pt>
                <c:pt idx="572">
                  <c:v>4875</c:v>
                </c:pt>
                <c:pt idx="573">
                  <c:v>4900</c:v>
                </c:pt>
                <c:pt idx="574">
                  <c:v>4920</c:v>
                </c:pt>
                <c:pt idx="575">
                  <c:v>4876</c:v>
                </c:pt>
                <c:pt idx="576">
                  <c:v>4859</c:v>
                </c:pt>
                <c:pt idx="577">
                  <c:v>4812</c:v>
                </c:pt>
                <c:pt idx="578">
                  <c:v>4806</c:v>
                </c:pt>
                <c:pt idx="579">
                  <c:v>4815</c:v>
                </c:pt>
                <c:pt idx="580">
                  <c:v>4833</c:v>
                </c:pt>
                <c:pt idx="581">
                  <c:v>4856</c:v>
                </c:pt>
                <c:pt idx="582">
                  <c:v>4865</c:v>
                </c:pt>
                <c:pt idx="583">
                  <c:v>4876</c:v>
                </c:pt>
                <c:pt idx="584">
                  <c:v>4944</c:v>
                </c:pt>
                <c:pt idx="585">
                  <c:v>4820</c:v>
                </c:pt>
                <c:pt idx="586">
                  <c:v>4850</c:v>
                </c:pt>
                <c:pt idx="587">
                  <c:v>4766</c:v>
                </c:pt>
                <c:pt idx="588">
                  <c:v>4865</c:v>
                </c:pt>
                <c:pt idx="589">
                  <c:v>4714</c:v>
                </c:pt>
                <c:pt idx="590">
                  <c:v>4775</c:v>
                </c:pt>
                <c:pt idx="591">
                  <c:v>4742</c:v>
                </c:pt>
                <c:pt idx="592">
                  <c:v>4719</c:v>
                </c:pt>
                <c:pt idx="593">
                  <c:v>4654</c:v>
                </c:pt>
                <c:pt idx="594">
                  <c:v>4785</c:v>
                </c:pt>
                <c:pt idx="595">
                  <c:v>4858</c:v>
                </c:pt>
                <c:pt idx="596">
                  <c:v>4990</c:v>
                </c:pt>
                <c:pt idx="597">
                  <c:v>4976</c:v>
                </c:pt>
                <c:pt idx="598">
                  <c:v>5022</c:v>
                </c:pt>
                <c:pt idx="599">
                  <c:v>5024</c:v>
                </c:pt>
                <c:pt idx="600">
                  <c:v>4868</c:v>
                </c:pt>
                <c:pt idx="601">
                  <c:v>4683</c:v>
                </c:pt>
                <c:pt idx="602">
                  <c:v>4710</c:v>
                </c:pt>
                <c:pt idx="603">
                  <c:v>4666</c:v>
                </c:pt>
                <c:pt idx="604">
                  <c:v>4597</c:v>
                </c:pt>
                <c:pt idx="605">
                  <c:v>4643</c:v>
                </c:pt>
                <c:pt idx="606">
                  <c:v>4752</c:v>
                </c:pt>
                <c:pt idx="607">
                  <c:v>4718</c:v>
                </c:pt>
                <c:pt idx="608">
                  <c:v>4731</c:v>
                </c:pt>
                <c:pt idx="609">
                  <c:v>4720</c:v>
                </c:pt>
                <c:pt idx="610">
                  <c:v>4733</c:v>
                </c:pt>
                <c:pt idx="611">
                  <c:v>4733</c:v>
                </c:pt>
                <c:pt idx="612">
                  <c:v>4680</c:v>
                </c:pt>
                <c:pt idx="613">
                  <c:v>4716</c:v>
                </c:pt>
                <c:pt idx="614">
                  <c:v>4665</c:v>
                </c:pt>
                <c:pt idx="615">
                  <c:v>4637</c:v>
                </c:pt>
                <c:pt idx="616">
                  <c:v>4600</c:v>
                </c:pt>
                <c:pt idx="617">
                  <c:v>4555</c:v>
                </c:pt>
                <c:pt idx="618">
                  <c:v>4562</c:v>
                </c:pt>
                <c:pt idx="619">
                  <c:v>4538</c:v>
                </c:pt>
                <c:pt idx="620">
                  <c:v>4429</c:v>
                </c:pt>
                <c:pt idx="621">
                  <c:v>4352</c:v>
                </c:pt>
                <c:pt idx="622">
                  <c:v>4364</c:v>
                </c:pt>
                <c:pt idx="623">
                  <c:v>4379</c:v>
                </c:pt>
                <c:pt idx="624">
                  <c:v>4392</c:v>
                </c:pt>
                <c:pt idx="625">
                  <c:v>4309</c:v>
                </c:pt>
                <c:pt idx="626">
                  <c:v>4398</c:v>
                </c:pt>
                <c:pt idx="627">
                  <c:v>4411</c:v>
                </c:pt>
                <c:pt idx="628">
                  <c:v>4371</c:v>
                </c:pt>
                <c:pt idx="629">
                  <c:v>4320</c:v>
                </c:pt>
                <c:pt idx="630">
                  <c:v>4209</c:v>
                </c:pt>
                <c:pt idx="631">
                  <c:v>4203</c:v>
                </c:pt>
                <c:pt idx="632">
                  <c:v>4250</c:v>
                </c:pt>
                <c:pt idx="633">
                  <c:v>4291</c:v>
                </c:pt>
                <c:pt idx="634">
                  <c:v>4340</c:v>
                </c:pt>
                <c:pt idx="635">
                  <c:v>4346</c:v>
                </c:pt>
                <c:pt idx="636">
                  <c:v>4374</c:v>
                </c:pt>
                <c:pt idx="637">
                  <c:v>4372</c:v>
                </c:pt>
                <c:pt idx="638">
                  <c:v>4452</c:v>
                </c:pt>
                <c:pt idx="639">
                  <c:v>4573</c:v>
                </c:pt>
                <c:pt idx="640">
                  <c:v>4638</c:v>
                </c:pt>
                <c:pt idx="641">
                  <c:v>4618</c:v>
                </c:pt>
                <c:pt idx="642">
                  <c:v>4556</c:v>
                </c:pt>
                <c:pt idx="643">
                  <c:v>4567</c:v>
                </c:pt>
                <c:pt idx="644">
                  <c:v>4573</c:v>
                </c:pt>
                <c:pt idx="645">
                  <c:v>4612</c:v>
                </c:pt>
                <c:pt idx="646">
                  <c:v>4539</c:v>
                </c:pt>
                <c:pt idx="647">
                  <c:v>4511</c:v>
                </c:pt>
                <c:pt idx="648">
                  <c:v>4476</c:v>
                </c:pt>
                <c:pt idx="649">
                  <c:v>4442</c:v>
                </c:pt>
                <c:pt idx="650">
                  <c:v>4419</c:v>
                </c:pt>
                <c:pt idx="651">
                  <c:v>4417</c:v>
                </c:pt>
                <c:pt idx="652">
                  <c:v>4412</c:v>
                </c:pt>
                <c:pt idx="653">
                  <c:v>4379</c:v>
                </c:pt>
                <c:pt idx="654">
                  <c:v>4428</c:v>
                </c:pt>
                <c:pt idx="655">
                  <c:v>4470</c:v>
                </c:pt>
                <c:pt idx="656">
                  <c:v>4451</c:v>
                </c:pt>
                <c:pt idx="657">
                  <c:v>4438</c:v>
                </c:pt>
                <c:pt idx="658">
                  <c:v>4414</c:v>
                </c:pt>
                <c:pt idx="659">
                  <c:v>4411</c:v>
                </c:pt>
                <c:pt idx="660">
                  <c:v>4341</c:v>
                </c:pt>
                <c:pt idx="661">
                  <c:v>4264</c:v>
                </c:pt>
                <c:pt idx="662">
                  <c:v>4193</c:v>
                </c:pt>
                <c:pt idx="663">
                  <c:v>4171</c:v>
                </c:pt>
                <c:pt idx="664">
                  <c:v>4187</c:v>
                </c:pt>
                <c:pt idx="665">
                  <c:v>4205</c:v>
                </c:pt>
                <c:pt idx="666">
                  <c:v>4195</c:v>
                </c:pt>
                <c:pt idx="667">
                  <c:v>4338</c:v>
                </c:pt>
                <c:pt idx="668">
                  <c:v>4349</c:v>
                </c:pt>
                <c:pt idx="669">
                  <c:v>4327</c:v>
                </c:pt>
                <c:pt idx="670">
                  <c:v>4322</c:v>
                </c:pt>
                <c:pt idx="671">
                  <c:v>4296</c:v>
                </c:pt>
                <c:pt idx="672">
                  <c:v>4265</c:v>
                </c:pt>
                <c:pt idx="673">
                  <c:v>4289</c:v>
                </c:pt>
                <c:pt idx="674">
                  <c:v>4382</c:v>
                </c:pt>
                <c:pt idx="675">
                  <c:v>4384</c:v>
                </c:pt>
                <c:pt idx="676">
                  <c:v>4430</c:v>
                </c:pt>
                <c:pt idx="677">
                  <c:v>4434</c:v>
                </c:pt>
                <c:pt idx="678">
                  <c:v>4442</c:v>
                </c:pt>
                <c:pt idx="679">
                  <c:v>4537</c:v>
                </c:pt>
                <c:pt idx="680">
                  <c:v>4641</c:v>
                </c:pt>
                <c:pt idx="681">
                  <c:v>4535</c:v>
                </c:pt>
                <c:pt idx="682">
                  <c:v>4542</c:v>
                </c:pt>
                <c:pt idx="683">
                  <c:v>4579</c:v>
                </c:pt>
                <c:pt idx="684">
                  <c:v>4661</c:v>
                </c:pt>
                <c:pt idx="685">
                  <c:v>4623</c:v>
                </c:pt>
                <c:pt idx="686">
                  <c:v>4566</c:v>
                </c:pt>
                <c:pt idx="687">
                  <c:v>4596</c:v>
                </c:pt>
                <c:pt idx="688">
                  <c:v>4553</c:v>
                </c:pt>
                <c:pt idx="689">
                  <c:v>4597</c:v>
                </c:pt>
                <c:pt idx="690">
                  <c:v>4609</c:v>
                </c:pt>
                <c:pt idx="691">
                  <c:v>4510</c:v>
                </c:pt>
                <c:pt idx="692">
                  <c:v>4499</c:v>
                </c:pt>
                <c:pt idx="693">
                  <c:v>4474</c:v>
                </c:pt>
                <c:pt idx="694">
                  <c:v>4471</c:v>
                </c:pt>
                <c:pt idx="695">
                  <c:v>4530</c:v>
                </c:pt>
                <c:pt idx="696">
                  <c:v>4553</c:v>
                </c:pt>
                <c:pt idx="697">
                  <c:v>4657</c:v>
                </c:pt>
                <c:pt idx="698">
                  <c:v>4636</c:v>
                </c:pt>
                <c:pt idx="699">
                  <c:v>4665</c:v>
                </c:pt>
                <c:pt idx="700">
                  <c:v>4609</c:v>
                </c:pt>
                <c:pt idx="701">
                  <c:v>4622</c:v>
                </c:pt>
                <c:pt idx="702">
                  <c:v>4656</c:v>
                </c:pt>
                <c:pt idx="703">
                  <c:v>4582</c:v>
                </c:pt>
                <c:pt idx="704">
                  <c:v>4527</c:v>
                </c:pt>
                <c:pt idx="705">
                  <c:v>4426</c:v>
                </c:pt>
                <c:pt idx="706">
                  <c:v>4446</c:v>
                </c:pt>
                <c:pt idx="707">
                  <c:v>4432</c:v>
                </c:pt>
                <c:pt idx="708">
                  <c:v>4426</c:v>
                </c:pt>
                <c:pt idx="709">
                  <c:v>4416</c:v>
                </c:pt>
                <c:pt idx="710">
                  <c:v>4428</c:v>
                </c:pt>
                <c:pt idx="711">
                  <c:v>4513</c:v>
                </c:pt>
                <c:pt idx="712">
                  <c:v>4565</c:v>
                </c:pt>
                <c:pt idx="713">
                  <c:v>4607</c:v>
                </c:pt>
                <c:pt idx="714">
                  <c:v>4662</c:v>
                </c:pt>
                <c:pt idx="715">
                  <c:v>4653</c:v>
                </c:pt>
                <c:pt idx="716">
                  <c:v>4568</c:v>
                </c:pt>
                <c:pt idx="717">
                  <c:v>4589</c:v>
                </c:pt>
                <c:pt idx="718">
                  <c:v>4583</c:v>
                </c:pt>
                <c:pt idx="719">
                  <c:v>4670</c:v>
                </c:pt>
                <c:pt idx="720">
                  <c:v>4603</c:v>
                </c:pt>
                <c:pt idx="721">
                  <c:v>4666</c:v>
                </c:pt>
                <c:pt idx="722">
                  <c:v>5248</c:v>
                </c:pt>
                <c:pt idx="723">
                  <c:v>5236</c:v>
                </c:pt>
                <c:pt idx="724">
                  <c:v>5168</c:v>
                </c:pt>
                <c:pt idx="725">
                  <c:v>5348</c:v>
                </c:pt>
                <c:pt idx="726">
                  <c:v>5272</c:v>
                </c:pt>
                <c:pt idx="727">
                  <c:v>5318</c:v>
                </c:pt>
                <c:pt idx="728">
                  <c:v>5332</c:v>
                </c:pt>
                <c:pt idx="729">
                  <c:v>5294</c:v>
                </c:pt>
                <c:pt idx="730">
                  <c:v>5330</c:v>
                </c:pt>
                <c:pt idx="731">
                  <c:v>5384</c:v>
                </c:pt>
                <c:pt idx="732">
                  <c:v>5428</c:v>
                </c:pt>
                <c:pt idx="733">
                  <c:v>5362</c:v>
                </c:pt>
                <c:pt idx="734">
                  <c:v>5342</c:v>
                </c:pt>
                <c:pt idx="735">
                  <c:v>5486</c:v>
                </c:pt>
                <c:pt idx="736">
                  <c:v>5490</c:v>
                </c:pt>
                <c:pt idx="737">
                  <c:v>5538</c:v>
                </c:pt>
                <c:pt idx="738">
                  <c:v>5542</c:v>
                </c:pt>
                <c:pt idx="739">
                  <c:v>5536</c:v>
                </c:pt>
                <c:pt idx="740">
                  <c:v>5520</c:v>
                </c:pt>
                <c:pt idx="741">
                  <c:v>5588</c:v>
                </c:pt>
                <c:pt idx="742">
                  <c:v>5668</c:v>
                </c:pt>
                <c:pt idx="743">
                  <c:v>5654</c:v>
                </c:pt>
                <c:pt idx="744">
                  <c:v>5734</c:v>
                </c:pt>
                <c:pt idx="745">
                  <c:v>5680</c:v>
                </c:pt>
                <c:pt idx="746">
                  <c:v>5674</c:v>
                </c:pt>
                <c:pt idx="747">
                  <c:v>5690</c:v>
                </c:pt>
                <c:pt idx="748">
                  <c:v>5778</c:v>
                </c:pt>
                <c:pt idx="749">
                  <c:v>5766</c:v>
                </c:pt>
                <c:pt idx="750">
                  <c:v>5682</c:v>
                </c:pt>
                <c:pt idx="751">
                  <c:v>5760</c:v>
                </c:pt>
                <c:pt idx="752">
                  <c:v>5754</c:v>
                </c:pt>
                <c:pt idx="753">
                  <c:v>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2-430F-A64B-E878DF648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382943"/>
        <c:axId val="1432383903"/>
      </c:lineChart>
      <c:catAx>
        <c:axId val="14323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83903"/>
        <c:crosses val="autoZero"/>
        <c:auto val="1"/>
        <c:lblAlgn val="ctr"/>
        <c:lblOffset val="100"/>
        <c:noMultiLvlLbl val="0"/>
      </c:catAx>
      <c:valAx>
        <c:axId val="14323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8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DCC.L!$D$1</c:f>
              <c:strCache>
                <c:ptCount val="1"/>
                <c:pt idx="0">
                  <c:v>DCC Cont 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DCC.L!$A:$A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DCC.L!$D$2:$D$755</c:f>
              <c:numCache>
                <c:formatCode>0.0000</c:formatCode>
                <c:ptCount val="754"/>
                <c:pt idx="1">
                  <c:v>8.2028797016380408E-3</c:v>
                </c:pt>
                <c:pt idx="2">
                  <c:v>3.8963603351696359E-2</c:v>
                </c:pt>
                <c:pt idx="3">
                  <c:v>-1.0411151300316862E-2</c:v>
                </c:pt>
                <c:pt idx="4">
                  <c:v>-2.8912199395618545E-3</c:v>
                </c:pt>
                <c:pt idx="5">
                  <c:v>-3.2626456348163824E-3</c:v>
                </c:pt>
                <c:pt idx="6">
                  <c:v>1.1193473072784225E-2</c:v>
                </c:pt>
                <c:pt idx="7">
                  <c:v>2.3071120901311835E-2</c:v>
                </c:pt>
                <c:pt idx="8">
                  <c:v>3.1529190596155149E-3</c:v>
                </c:pt>
                <c:pt idx="9">
                  <c:v>-6.9979009153877932E-4</c:v>
                </c:pt>
                <c:pt idx="10">
                  <c:v>1.3990908193371881E-3</c:v>
                </c:pt>
                <c:pt idx="11">
                  <c:v>1.0777090228545016E-2</c:v>
                </c:pt>
                <c:pt idx="12">
                  <c:v>1.714131788272746E-2</c:v>
                </c:pt>
                <c:pt idx="13">
                  <c:v>-1.7141317882727516E-2</c:v>
                </c:pt>
                <c:pt idx="14">
                  <c:v>7.2351736807792716E-3</c:v>
                </c:pt>
                <c:pt idx="15">
                  <c:v>-1.5917291076064741E-2</c:v>
                </c:pt>
                <c:pt idx="16">
                  <c:v>-3.4885749525271666E-4</c:v>
                </c:pt>
                <c:pt idx="17">
                  <c:v>-1.4055045143644418E-2</c:v>
                </c:pt>
                <c:pt idx="18">
                  <c:v>-3.5448459665397667E-3</c:v>
                </c:pt>
                <c:pt idx="19">
                  <c:v>-2.0811658924685929E-2</c:v>
                </c:pt>
                <c:pt idx="20">
                  <c:v>3.5266343877525926E-2</c:v>
                </c:pt>
                <c:pt idx="21">
                  <c:v>1.0445777432162026E-2</c:v>
                </c:pt>
                <c:pt idx="22">
                  <c:v>8.9655772964994246E-3</c:v>
                </c:pt>
                <c:pt idx="23">
                  <c:v>6.8423120180164708E-3</c:v>
                </c:pt>
                <c:pt idx="24">
                  <c:v>-2.8706795714754828E-2</c:v>
                </c:pt>
                <c:pt idx="25">
                  <c:v>3.1529190596155149E-3</c:v>
                </c:pt>
                <c:pt idx="26">
                  <c:v>2.7942735610580007E-3</c:v>
                </c:pt>
                <c:pt idx="27">
                  <c:v>-9.8143094103986736E-3</c:v>
                </c:pt>
                <c:pt idx="28">
                  <c:v>5.269641563810613E-3</c:v>
                </c:pt>
                <c:pt idx="29">
                  <c:v>3.0028140517213298E-2</c:v>
                </c:pt>
                <c:pt idx="30">
                  <c:v>1.8194571995554784E-2</c:v>
                </c:pt>
                <c:pt idx="31">
                  <c:v>-8.0456350869420271E-3</c:v>
                </c:pt>
                <c:pt idx="32">
                  <c:v>2.0174855531686874E-3</c:v>
                </c:pt>
                <c:pt idx="33">
                  <c:v>4.0228012681614161E-3</c:v>
                </c:pt>
                <c:pt idx="34">
                  <c:v>3.006516378605158E-3</c:v>
                </c:pt>
                <c:pt idx="35">
                  <c:v>5.986050465303633E-3</c:v>
                </c:pt>
                <c:pt idx="36">
                  <c:v>-1.1672635449775221E-2</c:v>
                </c:pt>
                <c:pt idx="37">
                  <c:v>-5.3817822462456045E-3</c:v>
                </c:pt>
                <c:pt idx="38">
                  <c:v>-1.6664218303277058E-2</c:v>
                </c:pt>
                <c:pt idx="39">
                  <c:v>-1.0687914186348828E-2</c:v>
                </c:pt>
                <c:pt idx="40">
                  <c:v>1.3769580723757035E-2</c:v>
                </c:pt>
                <c:pt idx="41">
                  <c:v>1.1894787652149146E-2</c:v>
                </c:pt>
                <c:pt idx="42">
                  <c:v>1.6877641137198365E-3</c:v>
                </c:pt>
                <c:pt idx="43">
                  <c:v>-6.4287144092502017E-3</c:v>
                </c:pt>
                <c:pt idx="44">
                  <c:v>-5.7872501948420633E-3</c:v>
                </c:pt>
                <c:pt idx="45">
                  <c:v>1.7933148496950206E-2</c:v>
                </c:pt>
                <c:pt idx="46">
                  <c:v>1.5968403178731203E-2</c:v>
                </c:pt>
                <c:pt idx="47">
                  <c:v>5.9230183031220712E-3</c:v>
                </c:pt>
                <c:pt idx="48">
                  <c:v>-1.1881327886752675E-2</c:v>
                </c:pt>
                <c:pt idx="49">
                  <c:v>-8.3347707036743914E-3</c:v>
                </c:pt>
                <c:pt idx="50">
                  <c:v>5.0091939772974178E-3</c:v>
                </c:pt>
                <c:pt idx="51">
                  <c:v>5.9780981755079626E-3</c:v>
                </c:pt>
                <c:pt idx="52">
                  <c:v>-1.4676714415932846E-2</c:v>
                </c:pt>
                <c:pt idx="53">
                  <c:v>3.3049934672552191E-2</c:v>
                </c:pt>
                <c:pt idx="54">
                  <c:v>1.5164026657543917E-2</c:v>
                </c:pt>
                <c:pt idx="55">
                  <c:v>3.2448901402075632E-2</c:v>
                </c:pt>
                <c:pt idx="56">
                  <c:v>3.712875552426268E-3</c:v>
                </c:pt>
                <c:pt idx="57">
                  <c:v>2.1085578744212383E-2</c:v>
                </c:pt>
                <c:pt idx="58">
                  <c:v>-3.1953563372634629E-2</c:v>
                </c:pt>
                <c:pt idx="59">
                  <c:v>1.4567125714625064E-2</c:v>
                </c:pt>
                <c:pt idx="60">
                  <c:v>-1.5504186535965199E-2</c:v>
                </c:pt>
                <c:pt idx="61">
                  <c:v>-1.416231381250436E-2</c:v>
                </c:pt>
                <c:pt idx="62">
                  <c:v>-3.1746058407726538E-3</c:v>
                </c:pt>
                <c:pt idx="63">
                  <c:v>-1.2726695958943336E-3</c:v>
                </c:pt>
                <c:pt idx="64">
                  <c:v>5.7143012634386352E-3</c:v>
                </c:pt>
                <c:pt idx="65">
                  <c:v>8.1967672041784907E-3</c:v>
                </c:pt>
                <c:pt idx="66">
                  <c:v>-8.196767204178515E-3</c:v>
                </c:pt>
                <c:pt idx="67">
                  <c:v>-3.8059037376783006E-3</c:v>
                </c:pt>
                <c:pt idx="68">
                  <c:v>-3.5015155941084219E-3</c:v>
                </c:pt>
                <c:pt idx="69">
                  <c:v>-1.2763243596047896E-3</c:v>
                </c:pt>
                <c:pt idx="70">
                  <c:v>1.4265577158822439E-2</c:v>
                </c:pt>
                <c:pt idx="71">
                  <c:v>9.3985654236387849E-3</c:v>
                </c:pt>
                <c:pt idx="72">
                  <c:v>5.2869039333640015E-3</c:v>
                </c:pt>
                <c:pt idx="73">
                  <c:v>9.3008842544285274E-4</c:v>
                </c:pt>
                <c:pt idx="74">
                  <c:v>-1.2159152141856156E-2</c:v>
                </c:pt>
                <c:pt idx="75">
                  <c:v>-4.0861285833136548E-3</c:v>
                </c:pt>
                <c:pt idx="76">
                  <c:v>9.7164218427063208E-3</c:v>
                </c:pt>
                <c:pt idx="77">
                  <c:v>-9.4015108024719761E-3</c:v>
                </c:pt>
                <c:pt idx="78">
                  <c:v>1.1582536748832122E-2</c:v>
                </c:pt>
                <c:pt idx="79">
                  <c:v>-8.125044698522094E-3</c:v>
                </c:pt>
                <c:pt idx="80">
                  <c:v>4.6955791393236291E-3</c:v>
                </c:pt>
                <c:pt idx="81">
                  <c:v>3.1225605249803957E-4</c:v>
                </c:pt>
                <c:pt idx="82">
                  <c:v>-1.9228330793591684E-2</c:v>
                </c:pt>
                <c:pt idx="83">
                  <c:v>1.0133082270787906E-2</c:v>
                </c:pt>
                <c:pt idx="84">
                  <c:v>-3.1555721988098459E-3</c:v>
                </c:pt>
                <c:pt idx="85">
                  <c:v>-1.5286921896905651E-2</c:v>
                </c:pt>
                <c:pt idx="86">
                  <c:v>-8.7027140720572251E-3</c:v>
                </c:pt>
                <c:pt idx="87">
                  <c:v>-8.1261620580997691E-3</c:v>
                </c:pt>
                <c:pt idx="88">
                  <c:v>-2.7797951361031754E-2</c:v>
                </c:pt>
                <c:pt idx="89">
                  <c:v>1.1344799686990542E-2</c:v>
                </c:pt>
                <c:pt idx="90">
                  <c:v>-8.9985609703309745E-3</c:v>
                </c:pt>
                <c:pt idx="91">
                  <c:v>1.2641552248832094E-2</c:v>
                </c:pt>
                <c:pt idx="92">
                  <c:v>7.5745463415950037E-3</c:v>
                </c:pt>
                <c:pt idx="93">
                  <c:v>-1.7541406256987212E-2</c:v>
                </c:pt>
                <c:pt idx="94">
                  <c:v>9.9668599153920744E-3</c:v>
                </c:pt>
                <c:pt idx="95">
                  <c:v>3.0280679152779908E-2</c:v>
                </c:pt>
                <c:pt idx="96">
                  <c:v>7.0310292845772761E-3</c:v>
                </c:pt>
                <c:pt idx="97">
                  <c:v>-3.1852206034555376E-4</c:v>
                </c:pt>
                <c:pt idx="98">
                  <c:v>-5.7508145711741149E-3</c:v>
                </c:pt>
                <c:pt idx="99">
                  <c:v>-6.7513517975418061E-3</c:v>
                </c:pt>
                <c:pt idx="100">
                  <c:v>-2.8465851342936391E-2</c:v>
                </c:pt>
                <c:pt idx="101">
                  <c:v>-6.3259741507275214E-3</c:v>
                </c:pt>
                <c:pt idx="102">
                  <c:v>1.6562154002002841E-2</c:v>
                </c:pt>
                <c:pt idx="103">
                  <c:v>3.2797667970012878E-3</c:v>
                </c:pt>
                <c:pt idx="104">
                  <c:v>-1.3106161771204202E-3</c:v>
                </c:pt>
                <c:pt idx="105">
                  <c:v>0</c:v>
                </c:pt>
                <c:pt idx="106">
                  <c:v>0</c:v>
                </c:pt>
                <c:pt idx="107">
                  <c:v>3.2781511521237574E-4</c:v>
                </c:pt>
                <c:pt idx="108">
                  <c:v>-2.6255348196985414E-3</c:v>
                </c:pt>
                <c:pt idx="109">
                  <c:v>-9.2440407356852369E-3</c:v>
                </c:pt>
                <c:pt idx="110">
                  <c:v>9.9010709827115368E-3</c:v>
                </c:pt>
                <c:pt idx="111">
                  <c:v>-1.6433857437300147E-3</c:v>
                </c:pt>
                <c:pt idx="112">
                  <c:v>7.8637364602144513E-3</c:v>
                </c:pt>
                <c:pt idx="113">
                  <c:v>-2.6143805740708207E-3</c:v>
                </c:pt>
                <c:pt idx="114">
                  <c:v>-3.6059701424136638E-3</c:v>
                </c:pt>
                <c:pt idx="115">
                  <c:v>-3.1695730810131849E-2</c:v>
                </c:pt>
                <c:pt idx="116">
                  <c:v>-2.0359694850986204E-3</c:v>
                </c:pt>
                <c:pt idx="117">
                  <c:v>8.7927519479783882E-3</c:v>
                </c:pt>
                <c:pt idx="118">
                  <c:v>-6.7362750947427613E-4</c:v>
                </c:pt>
                <c:pt idx="119">
                  <c:v>-8.7987031258881989E-3</c:v>
                </c:pt>
                <c:pt idx="120">
                  <c:v>1.4510124665319635E-2</c:v>
                </c:pt>
                <c:pt idx="121">
                  <c:v>-7.0600394107249191E-3</c:v>
                </c:pt>
                <c:pt idx="122">
                  <c:v>4.0404095370049058E-3</c:v>
                </c:pt>
                <c:pt idx="123">
                  <c:v>-5.7287435527728567E-3</c:v>
                </c:pt>
                <c:pt idx="124">
                  <c:v>8.0781321145388333E-3</c:v>
                </c:pt>
                <c:pt idx="125">
                  <c:v>-2.6854665350183296E-3</c:v>
                </c:pt>
                <c:pt idx="126">
                  <c:v>1.6792615197199939E-3</c:v>
                </c:pt>
                <c:pt idx="127">
                  <c:v>-6.7340321813440683E-3</c:v>
                </c:pt>
                <c:pt idx="128">
                  <c:v>3.372684478639156E-3</c:v>
                </c:pt>
                <c:pt idx="129">
                  <c:v>-2.022245380767809E-3</c:v>
                </c:pt>
                <c:pt idx="130">
                  <c:v>5.3835930834726792E-3</c:v>
                </c:pt>
                <c:pt idx="131">
                  <c:v>-9.1016977555274693E-3</c:v>
                </c:pt>
                <c:pt idx="132">
                  <c:v>1.445646289318742E-2</c:v>
                </c:pt>
                <c:pt idx="133">
                  <c:v>1.6675008032569266E-3</c:v>
                </c:pt>
                <c:pt idx="134">
                  <c:v>-1.8836749354680032E-2</c:v>
                </c:pt>
                <c:pt idx="135">
                  <c:v>2.3491013075598737E-2</c:v>
                </c:pt>
                <c:pt idx="136">
                  <c:v>-3.4073122406135699E-2</c:v>
                </c:pt>
                <c:pt idx="137">
                  <c:v>3.0837783560958456E-3</c:v>
                </c:pt>
                <c:pt idx="138">
                  <c:v>1.9983730213437825E-2</c:v>
                </c:pt>
                <c:pt idx="139">
                  <c:v>-3.3540164661230378E-4</c:v>
                </c:pt>
                <c:pt idx="140">
                  <c:v>8.6840893104576863E-3</c:v>
                </c:pt>
                <c:pt idx="141">
                  <c:v>-1.3311150051987617E-3</c:v>
                </c:pt>
                <c:pt idx="142">
                  <c:v>3.3244711469710671E-3</c:v>
                </c:pt>
                <c:pt idx="143">
                  <c:v>-4.6573603812921352E-3</c:v>
                </c:pt>
                <c:pt idx="144">
                  <c:v>1.6658341350163117E-3</c:v>
                </c:pt>
                <c:pt idx="145">
                  <c:v>2.9915262462758573E-3</c:v>
                </c:pt>
                <c:pt idx="146">
                  <c:v>-9.9618138737986761E-4</c:v>
                </c:pt>
                <c:pt idx="147">
                  <c:v>-1.995344858895996E-3</c:v>
                </c:pt>
                <c:pt idx="148">
                  <c:v>4.3182262750358072E-3</c:v>
                </c:pt>
                <c:pt idx="149">
                  <c:v>7.5945552412061846E-3</c:v>
                </c:pt>
                <c:pt idx="150">
                  <c:v>8.1900539700444034E-3</c:v>
                </c:pt>
                <c:pt idx="151">
                  <c:v>-4.9059787688545183E-3</c:v>
                </c:pt>
                <c:pt idx="152">
                  <c:v>1.1734163321648739E-2</c:v>
                </c:pt>
                <c:pt idx="153">
                  <c:v>8.0684639745309174E-3</c:v>
                </c:pt>
                <c:pt idx="154">
                  <c:v>-8.3925605581488469E-3</c:v>
                </c:pt>
                <c:pt idx="155">
                  <c:v>-7.1568295067129337E-3</c:v>
                </c:pt>
                <c:pt idx="156">
                  <c:v>-1.0172360070512932E-2</c:v>
                </c:pt>
                <c:pt idx="157">
                  <c:v>5.2631700442746909E-3</c:v>
                </c:pt>
                <c:pt idx="158">
                  <c:v>-1.3131978249604722E-3</c:v>
                </c:pt>
                <c:pt idx="159">
                  <c:v>-1.2894872012268454E-2</c:v>
                </c:pt>
                <c:pt idx="160">
                  <c:v>-9.9883477590064483E-4</c:v>
                </c:pt>
                <c:pt idx="161">
                  <c:v>1.2907675483957359E-2</c:v>
                </c:pt>
                <c:pt idx="162">
                  <c:v>5.5746988116429008E-3</c:v>
                </c:pt>
                <c:pt idx="163">
                  <c:v>1.3071897286214247E-3</c:v>
                </c:pt>
                <c:pt idx="164">
                  <c:v>-1.961425931217951E-3</c:v>
                </c:pt>
                <c:pt idx="165">
                  <c:v>7.4979976380892327E-3</c:v>
                </c:pt>
                <c:pt idx="166">
                  <c:v>3.5662219672907905E-3</c:v>
                </c:pt>
                <c:pt idx="167">
                  <c:v>8.0580613297624414E-3</c:v>
                </c:pt>
                <c:pt idx="168">
                  <c:v>5.4426258891402722E-3</c:v>
                </c:pt>
                <c:pt idx="169">
                  <c:v>5.0955524266000952E-3</c:v>
                </c:pt>
                <c:pt idx="170">
                  <c:v>1.6070930412224151E-2</c:v>
                </c:pt>
                <c:pt idx="171">
                  <c:v>3.1254883829984269E-4</c:v>
                </c:pt>
                <c:pt idx="172">
                  <c:v>-6.5841278770152377E-3</c:v>
                </c:pt>
                <c:pt idx="173">
                  <c:v>-3.4889120329559847E-2</c:v>
                </c:pt>
                <c:pt idx="174">
                  <c:v>2.6024738175816544E-3</c:v>
                </c:pt>
                <c:pt idx="175">
                  <c:v>1.4514042884254012E-2</c:v>
                </c:pt>
                <c:pt idx="176">
                  <c:v>-7.3919668098409667E-3</c:v>
                </c:pt>
                <c:pt idx="177">
                  <c:v>-9.6821050003482794E-4</c:v>
                </c:pt>
                <c:pt idx="178">
                  <c:v>9.9599216919988125E-3</c:v>
                </c:pt>
                <c:pt idx="179">
                  <c:v>3.8289772370972515E-3</c:v>
                </c:pt>
                <c:pt idx="180">
                  <c:v>1.5910902322419035E-3</c:v>
                </c:pt>
                <c:pt idx="181">
                  <c:v>6.3391654437356757E-3</c:v>
                </c:pt>
                <c:pt idx="182">
                  <c:v>4.7281411959458957E-3</c:v>
                </c:pt>
                <c:pt idx="183">
                  <c:v>3.4531505040210448E-3</c:v>
                </c:pt>
                <c:pt idx="184">
                  <c:v>-1.8024203362277343E-2</c:v>
                </c:pt>
                <c:pt idx="185">
                  <c:v>5.0923089037125842E-3</c:v>
                </c:pt>
                <c:pt idx="186">
                  <c:v>-2.2246950221111624E-3</c:v>
                </c:pt>
                <c:pt idx="187">
                  <c:v>-4.7839351323658462E-3</c:v>
                </c:pt>
                <c:pt idx="188">
                  <c:v>-9.3143438774534962E-3</c:v>
                </c:pt>
                <c:pt idx="189">
                  <c:v>-9.4019172065054283E-3</c:v>
                </c:pt>
                <c:pt idx="190">
                  <c:v>-1.6299922109310643E-3</c:v>
                </c:pt>
                <c:pt idx="191">
                  <c:v>2.6067137601728644E-3</c:v>
                </c:pt>
                <c:pt idx="192">
                  <c:v>-1.7066380743812701E-2</c:v>
                </c:pt>
                <c:pt idx="193">
                  <c:v>-3.3107101775670415E-4</c:v>
                </c:pt>
                <c:pt idx="194">
                  <c:v>-6.3112649285482283E-3</c:v>
                </c:pt>
                <c:pt idx="195">
                  <c:v>4.3225337460737305E-3</c:v>
                </c:pt>
                <c:pt idx="196">
                  <c:v>-1.1009285508369368E-2</c:v>
                </c:pt>
                <c:pt idx="197">
                  <c:v>2.1898685307637524E-2</c:v>
                </c:pt>
                <c:pt idx="198">
                  <c:v>-2.9580958299908495E-3</c:v>
                </c:pt>
                <c:pt idx="199">
                  <c:v>-6.273753448879392E-3</c:v>
                </c:pt>
                <c:pt idx="200">
                  <c:v>-1.3337976993556553E-2</c:v>
                </c:pt>
                <c:pt idx="201">
                  <c:v>9.3552302752468296E-3</c:v>
                </c:pt>
                <c:pt idx="202">
                  <c:v>3.3250208120139558E-4</c:v>
                </c:pt>
                <c:pt idx="203">
                  <c:v>1.3210231736806482E-2</c:v>
                </c:pt>
                <c:pt idx="204">
                  <c:v>2.0779968491745435E-2</c:v>
                </c:pt>
                <c:pt idx="205">
                  <c:v>-1.60797590523482E-3</c:v>
                </c:pt>
                <c:pt idx="206">
                  <c:v>9.6092987976308126E-3</c:v>
                </c:pt>
                <c:pt idx="207">
                  <c:v>-5.1134659198987208E-3</c:v>
                </c:pt>
                <c:pt idx="208">
                  <c:v>-2.3011872669322121E-2</c:v>
                </c:pt>
                <c:pt idx="209">
                  <c:v>9.831231334204364E-4</c:v>
                </c:pt>
                <c:pt idx="210">
                  <c:v>1.3663192383818721E-2</c:v>
                </c:pt>
                <c:pt idx="211">
                  <c:v>3.2258092488825687E-3</c:v>
                </c:pt>
                <c:pt idx="212">
                  <c:v>2.5731760740291291E-3</c:v>
                </c:pt>
                <c:pt idx="213">
                  <c:v>5.7655508847974882E-3</c:v>
                </c:pt>
                <c:pt idx="214">
                  <c:v>9.5770158956041994E-4</c:v>
                </c:pt>
                <c:pt idx="215">
                  <c:v>2.8676138816015715E-3</c:v>
                </c:pt>
                <c:pt idx="216">
                  <c:v>-3.9589855410895575E-2</c:v>
                </c:pt>
                <c:pt idx="217">
                  <c:v>1.6415339054150425E-2</c:v>
                </c:pt>
                <c:pt idx="218">
                  <c:v>-9.4880476215841621E-3</c:v>
                </c:pt>
                <c:pt idx="219">
                  <c:v>4.5916774671728956E-3</c:v>
                </c:pt>
                <c:pt idx="220">
                  <c:v>-6.7307157159223986E-3</c:v>
                </c:pt>
                <c:pt idx="221">
                  <c:v>-6.7763254092029039E-3</c:v>
                </c:pt>
                <c:pt idx="222">
                  <c:v>-9.3302909451760657E-3</c:v>
                </c:pt>
                <c:pt idx="223">
                  <c:v>-2.4056725087561046E-2</c:v>
                </c:pt>
                <c:pt idx="224">
                  <c:v>-5.1573090071446986E-3</c:v>
                </c:pt>
                <c:pt idx="225">
                  <c:v>-3.4530421050579982E-3</c:v>
                </c:pt>
                <c:pt idx="226">
                  <c:v>-3.4650069318175342E-3</c:v>
                </c:pt>
                <c:pt idx="227">
                  <c:v>5.1930184210785832E-3</c:v>
                </c:pt>
                <c:pt idx="228">
                  <c:v>-6.234866058293884E-3</c:v>
                </c:pt>
                <c:pt idx="229">
                  <c:v>-2.3555316540781208E-2</c:v>
                </c:pt>
                <c:pt idx="230">
                  <c:v>2.1321969698406404E-3</c:v>
                </c:pt>
                <c:pt idx="231">
                  <c:v>-1.7186244705410789E-2</c:v>
                </c:pt>
                <c:pt idx="232">
                  <c:v>1.5765285318894956E-2</c:v>
                </c:pt>
                <c:pt idx="233">
                  <c:v>2.8399025121393592E-3</c:v>
                </c:pt>
                <c:pt idx="234">
                  <c:v>1.7568969119067676E-2</c:v>
                </c:pt>
                <c:pt idx="235">
                  <c:v>8.6700733845430627E-3</c:v>
                </c:pt>
                <c:pt idx="236">
                  <c:v>5.1661902400161512E-3</c:v>
                </c:pt>
                <c:pt idx="237">
                  <c:v>-2.9280586052032886E-2</c:v>
                </c:pt>
                <c:pt idx="238">
                  <c:v>1.0205965765884607E-2</c:v>
                </c:pt>
                <c:pt idx="239">
                  <c:v>-4.9140148024290403E-3</c:v>
                </c:pt>
                <c:pt idx="240">
                  <c:v>-1.4888612493750637E-2</c:v>
                </c:pt>
                <c:pt idx="241">
                  <c:v>-1.6928191020687985E-2</c:v>
                </c:pt>
                <c:pt idx="242">
                  <c:v>8.5921062507639492E-2</c:v>
                </c:pt>
                <c:pt idx="243">
                  <c:v>1.9980026626730579E-3</c:v>
                </c:pt>
                <c:pt idx="244">
                  <c:v>1.0918222603873229E-2</c:v>
                </c:pt>
                <c:pt idx="245">
                  <c:v>-2.4314270218915714E-2</c:v>
                </c:pt>
                <c:pt idx="246">
                  <c:v>1.6843527647302538E-3</c:v>
                </c:pt>
                <c:pt idx="247">
                  <c:v>1.6358234906307598E-2</c:v>
                </c:pt>
                <c:pt idx="248">
                  <c:v>5.9425727868028513E-3</c:v>
                </c:pt>
                <c:pt idx="249">
                  <c:v>-6.5854464019761763E-4</c:v>
                </c:pt>
                <c:pt idx="250">
                  <c:v>6.2387330901750799E-3</c:v>
                </c:pt>
                <c:pt idx="251">
                  <c:v>-6.5681681120970444E-3</c:v>
                </c:pt>
                <c:pt idx="252">
                  <c:v>-3.3003330286568541E-3</c:v>
                </c:pt>
                <c:pt idx="253">
                  <c:v>1.6718960160592822E-2</c:v>
                </c:pt>
                <c:pt idx="254">
                  <c:v>3.5696938766247273E-3</c:v>
                </c:pt>
                <c:pt idx="255">
                  <c:v>-1.1730339785489605E-2</c:v>
                </c:pt>
                <c:pt idx="256">
                  <c:v>3.2722542287428598E-3</c:v>
                </c:pt>
                <c:pt idx="257">
                  <c:v>5.2134363766293736E-3</c:v>
                </c:pt>
                <c:pt idx="258">
                  <c:v>-6.5019508142360061E-4</c:v>
                </c:pt>
                <c:pt idx="259">
                  <c:v>2.0599376601335255E-2</c:v>
                </c:pt>
                <c:pt idx="260">
                  <c:v>-1.4439525708942101E-2</c:v>
                </c:pt>
                <c:pt idx="261">
                  <c:v>9.3293261500671121E-3</c:v>
                </c:pt>
                <c:pt idx="262">
                  <c:v>4.472850907599529E-3</c:v>
                </c:pt>
                <c:pt idx="263">
                  <c:v>3.2614994950869183E-2</c:v>
                </c:pt>
                <c:pt idx="264">
                  <c:v>-2.7527543596486546E-2</c:v>
                </c:pt>
                <c:pt idx="265">
                  <c:v>6.9532517817311205E-3</c:v>
                </c:pt>
                <c:pt idx="266">
                  <c:v>-5.6854227688003193E-3</c:v>
                </c:pt>
                <c:pt idx="267">
                  <c:v>-3.0553912340362564E-2</c:v>
                </c:pt>
                <c:pt idx="268">
                  <c:v>-4.9107972319200706E-3</c:v>
                </c:pt>
                <c:pt idx="269">
                  <c:v>1.0447368938791278E-2</c:v>
                </c:pt>
                <c:pt idx="270">
                  <c:v>1.770527499146585E-2</c:v>
                </c:pt>
                <c:pt idx="271">
                  <c:v>-1.2199188206348428E-2</c:v>
                </c:pt>
                <c:pt idx="272">
                  <c:v>2.258429738762396E-3</c:v>
                </c:pt>
                <c:pt idx="273">
                  <c:v>9.6633926025208288E-4</c:v>
                </c:pt>
                <c:pt idx="274">
                  <c:v>4.4972770948957389E-3</c:v>
                </c:pt>
                <c:pt idx="275">
                  <c:v>3.2000027306708497E-3</c:v>
                </c:pt>
                <c:pt idx="276">
                  <c:v>1.1751763004440816E-2</c:v>
                </c:pt>
                <c:pt idx="277">
                  <c:v>1.9697369678062387E-2</c:v>
                </c:pt>
                <c:pt idx="278">
                  <c:v>-2.6032519152295368E-2</c:v>
                </c:pt>
                <c:pt idx="279">
                  <c:v>1.6388642885111063E-2</c:v>
                </c:pt>
                <c:pt idx="280">
                  <c:v>1.3660566357800073E-2</c:v>
                </c:pt>
                <c:pt idx="281">
                  <c:v>-1.0851137320912837E-2</c:v>
                </c:pt>
                <c:pt idx="282">
                  <c:v>-9.0810080756023592E-3</c:v>
                </c:pt>
                <c:pt idx="283">
                  <c:v>-6.9444723528110461E-3</c:v>
                </c:pt>
                <c:pt idx="284">
                  <c:v>-4.7626697424251472E-3</c:v>
                </c:pt>
                <c:pt idx="285">
                  <c:v>-1.3457428342328798E-2</c:v>
                </c:pt>
                <c:pt idx="286">
                  <c:v>-2.5839807659250179E-3</c:v>
                </c:pt>
                <c:pt idx="287">
                  <c:v>-2.0255511203897802E-2</c:v>
                </c:pt>
                <c:pt idx="288">
                  <c:v>-1.0283719754405785E-2</c:v>
                </c:pt>
                <c:pt idx="289">
                  <c:v>-7.6987827960266183E-3</c:v>
                </c:pt>
                <c:pt idx="290">
                  <c:v>-4.4665617303184822E-2</c:v>
                </c:pt>
                <c:pt idx="291">
                  <c:v>2.3612208105352479E-2</c:v>
                </c:pt>
                <c:pt idx="292">
                  <c:v>5.4757152559627631E-3</c:v>
                </c:pt>
                <c:pt idx="293">
                  <c:v>-2.4180798197214741E-2</c:v>
                </c:pt>
                <c:pt idx="294">
                  <c:v>1.4578529630234951E-2</c:v>
                </c:pt>
                <c:pt idx="295">
                  <c:v>-1.2482825056015947E-2</c:v>
                </c:pt>
                <c:pt idx="296">
                  <c:v>-3.5876694431681934E-2</c:v>
                </c:pt>
                <c:pt idx="297">
                  <c:v>-5.4397232958182098E-3</c:v>
                </c:pt>
                <c:pt idx="298">
                  <c:v>1.2287830793693279E-2</c:v>
                </c:pt>
                <c:pt idx="299">
                  <c:v>2.1674325106120981E-2</c:v>
                </c:pt>
                <c:pt idx="300">
                  <c:v>-1.4872795395642999E-2</c:v>
                </c:pt>
                <c:pt idx="301">
                  <c:v>1.8031246871993509E-2</c:v>
                </c:pt>
                <c:pt idx="302">
                  <c:v>7.6789208041555274E-3</c:v>
                </c:pt>
                <c:pt idx="303">
                  <c:v>-1.6123728203654007E-2</c:v>
                </c:pt>
                <c:pt idx="304">
                  <c:v>1.6818896810029762E-2</c:v>
                </c:pt>
                <c:pt idx="305">
                  <c:v>2.1313972885414093E-2</c:v>
                </c:pt>
                <c:pt idx="306">
                  <c:v>-4.7732787526576599E-3</c:v>
                </c:pt>
                <c:pt idx="307">
                  <c:v>1.6607736399660546E-2</c:v>
                </c:pt>
                <c:pt idx="308">
                  <c:v>-1.4559254973187994E-2</c:v>
                </c:pt>
                <c:pt idx="309">
                  <c:v>-1.2009065237191755E-2</c:v>
                </c:pt>
                <c:pt idx="310">
                  <c:v>-1.7274144906951349E-3</c:v>
                </c:pt>
                <c:pt idx="311">
                  <c:v>5.5172553747546592E-3</c:v>
                </c:pt>
                <c:pt idx="312">
                  <c:v>6.8752151212819268E-4</c:v>
                </c:pt>
                <c:pt idx="313">
                  <c:v>1.7711634662205832E-2</c:v>
                </c:pt>
                <c:pt idx="314">
                  <c:v>3.3704110099057939E-3</c:v>
                </c:pt>
                <c:pt idx="315">
                  <c:v>-3.0328582640845657E-3</c:v>
                </c:pt>
                <c:pt idx="316">
                  <c:v>2.6963278890424344E-3</c:v>
                </c:pt>
                <c:pt idx="317">
                  <c:v>-8.4502784400320909E-3</c:v>
                </c:pt>
                <c:pt idx="318">
                  <c:v>-1.2982758369165615E-2</c:v>
                </c:pt>
                <c:pt idx="319">
                  <c:v>-1.4199372770040181E-2</c:v>
                </c:pt>
                <c:pt idx="320">
                  <c:v>-4.1943437932592869E-3</c:v>
                </c:pt>
                <c:pt idx="321">
                  <c:v>5.9368080780042498E-3</c:v>
                </c:pt>
                <c:pt idx="322">
                  <c:v>3.1288049164137455E-3</c:v>
                </c:pt>
                <c:pt idx="323">
                  <c:v>4.1565698916067213E-3</c:v>
                </c:pt>
                <c:pt idx="324">
                  <c:v>1.3049635734757408E-2</c:v>
                </c:pt>
                <c:pt idx="325">
                  <c:v>-1.0240656296902568E-3</c:v>
                </c:pt>
                <c:pt idx="326">
                  <c:v>7.4855742526633122E-3</c:v>
                </c:pt>
                <c:pt idx="327">
                  <c:v>-3.3955890011381604E-3</c:v>
                </c:pt>
                <c:pt idx="328">
                  <c:v>2.0202707317519469E-2</c:v>
                </c:pt>
                <c:pt idx="329">
                  <c:v>-2.3360597975477754E-3</c:v>
                </c:pt>
                <c:pt idx="330">
                  <c:v>-9.3991964208731318E-3</c:v>
                </c:pt>
                <c:pt idx="331">
                  <c:v>-5.7500581225985925E-3</c:v>
                </c:pt>
                <c:pt idx="332">
                  <c:v>4.4000747923639491E-3</c:v>
                </c:pt>
                <c:pt idx="333">
                  <c:v>1.5748356968139112E-2</c:v>
                </c:pt>
                <c:pt idx="334">
                  <c:v>1.0253107847062704E-2</c:v>
                </c:pt>
                <c:pt idx="335">
                  <c:v>1.4698941766427026E-2</c:v>
                </c:pt>
                <c:pt idx="336">
                  <c:v>1.2566622599858423E-2</c:v>
                </c:pt>
                <c:pt idx="337">
                  <c:v>1.5997443821230291E-3</c:v>
                </c:pt>
                <c:pt idx="338">
                  <c:v>-1.0282866955583919E-2</c:v>
                </c:pt>
                <c:pt idx="339">
                  <c:v>-2.386123993015965E-2</c:v>
                </c:pt>
                <c:pt idx="340">
                  <c:v>3.9617087141405691E-3</c:v>
                </c:pt>
                <c:pt idx="341">
                  <c:v>5.2579812230710487E-3</c:v>
                </c:pt>
                <c:pt idx="342">
                  <c:v>-6.9067862132547652E-3</c:v>
                </c:pt>
                <c:pt idx="343">
                  <c:v>2.5416812984123256E-2</c:v>
                </c:pt>
                <c:pt idx="344">
                  <c:v>8.330711428428025E-3</c:v>
                </c:pt>
                <c:pt idx="345">
                  <c:v>-1.9981328648403338E-2</c:v>
                </c:pt>
                <c:pt idx="346">
                  <c:v>-1.541772380262091E-2</c:v>
                </c:pt>
                <c:pt idx="347">
                  <c:v>-6.5574870634425297E-2</c:v>
                </c:pt>
                <c:pt idx="348">
                  <c:v>2.3374516144048813E-2</c:v>
                </c:pt>
                <c:pt idx="349">
                  <c:v>2.7548226788446837E-3</c:v>
                </c:pt>
                <c:pt idx="350">
                  <c:v>-2.4365980933421977E-2</c:v>
                </c:pt>
                <c:pt idx="351">
                  <c:v>5.9722643701226536E-3</c:v>
                </c:pt>
                <c:pt idx="352">
                  <c:v>-1.8381570925322319E-2</c:v>
                </c:pt>
                <c:pt idx="353">
                  <c:v>1.78221398091337E-3</c:v>
                </c:pt>
                <c:pt idx="354">
                  <c:v>-1.0689471889050444E-3</c:v>
                </c:pt>
                <c:pt idx="355">
                  <c:v>0</c:v>
                </c:pt>
                <c:pt idx="356">
                  <c:v>-1.0700910598444044E-3</c:v>
                </c:pt>
                <c:pt idx="357">
                  <c:v>9.2363001195110584E-3</c:v>
                </c:pt>
                <c:pt idx="358">
                  <c:v>-6.3852646886719796E-3</c:v>
                </c:pt>
                <c:pt idx="359">
                  <c:v>3.5524016043679218E-3</c:v>
                </c:pt>
                <c:pt idx="360">
                  <c:v>-1.2848142477849024E-2</c:v>
                </c:pt>
                <c:pt idx="361">
                  <c:v>-2.4360412027962519E-2</c:v>
                </c:pt>
                <c:pt idx="362">
                  <c:v>-2.3460394534194948E-2</c:v>
                </c:pt>
                <c:pt idx="363">
                  <c:v>-2.0171949443501272E-2</c:v>
                </c:pt>
                <c:pt idx="364">
                  <c:v>1.2607616854574854E-2</c:v>
                </c:pt>
                <c:pt idx="365">
                  <c:v>-3.9494099039159507E-2</c:v>
                </c:pt>
                <c:pt idx="366">
                  <c:v>1.0997754209541284E-2</c:v>
                </c:pt>
                <c:pt idx="367">
                  <c:v>-7.0560857242088449E-3</c:v>
                </c:pt>
                <c:pt idx="368">
                  <c:v>9.786729121740988E-3</c:v>
                </c:pt>
                <c:pt idx="369">
                  <c:v>-2.1658653283051131E-2</c:v>
                </c:pt>
                <c:pt idx="370">
                  <c:v>-2.7238645569389066E-2</c:v>
                </c:pt>
                <c:pt idx="371">
                  <c:v>2.2850048858918708E-2</c:v>
                </c:pt>
                <c:pt idx="372">
                  <c:v>1.5473429134963209E-2</c:v>
                </c:pt>
                <c:pt idx="373">
                  <c:v>2.142243558740671E-2</c:v>
                </c:pt>
                <c:pt idx="374">
                  <c:v>-8.9027102424790207E-3</c:v>
                </c:pt>
                <c:pt idx="375">
                  <c:v>-8.9826809813945453E-3</c:v>
                </c:pt>
                <c:pt idx="376">
                  <c:v>-3.5370443635332062E-3</c:v>
                </c:pt>
                <c:pt idx="377">
                  <c:v>1.6012839706031526E-2</c:v>
                </c:pt>
                <c:pt idx="378">
                  <c:v>-2.7495840561028828E-2</c:v>
                </c:pt>
                <c:pt idx="379">
                  <c:v>1.6196285307095482E-2</c:v>
                </c:pt>
                <c:pt idx="380">
                  <c:v>2.1322769468821244E-2</c:v>
                </c:pt>
                <c:pt idx="381">
                  <c:v>9.9237455628075726E-3</c:v>
                </c:pt>
                <c:pt idx="382">
                  <c:v>-6.4774469192201128E-3</c:v>
                </c:pt>
                <c:pt idx="383">
                  <c:v>-7.6481839292203986E-4</c:v>
                </c:pt>
                <c:pt idx="384">
                  <c:v>-8.0661086455028428E-3</c:v>
                </c:pt>
                <c:pt idx="385">
                  <c:v>-1.5154748946179779E-2</c:v>
                </c:pt>
                <c:pt idx="386">
                  <c:v>1.7081160638060342E-2</c:v>
                </c:pt>
                <c:pt idx="387">
                  <c:v>1.92270776402063E-3</c:v>
                </c:pt>
                <c:pt idx="388">
                  <c:v>2.2788680819366806E-2</c:v>
                </c:pt>
                <c:pt idx="389">
                  <c:v>-8.6743896735703603E-3</c:v>
                </c:pt>
                <c:pt idx="390">
                  <c:v>-1.8957351648992008E-3</c:v>
                </c:pt>
                <c:pt idx="391">
                  <c:v>-2.6600813709615964E-3</c:v>
                </c:pt>
                <c:pt idx="392">
                  <c:v>-1.6497592661971667E-2</c:v>
                </c:pt>
                <c:pt idx="393">
                  <c:v>-3.0995762901644677E-3</c:v>
                </c:pt>
                <c:pt idx="394">
                  <c:v>4.6457690991725895E-3</c:v>
                </c:pt>
                <c:pt idx="395">
                  <c:v>1.228422357186869E-2</c:v>
                </c:pt>
                <c:pt idx="396">
                  <c:v>2.0393456006700634E-2</c:v>
                </c:pt>
                <c:pt idx="397">
                  <c:v>-1.5445777026880533E-2</c:v>
                </c:pt>
                <c:pt idx="398">
                  <c:v>-6.4749797730804682E-3</c:v>
                </c:pt>
                <c:pt idx="399">
                  <c:v>-1.5296370095333532E-3</c:v>
                </c:pt>
                <c:pt idx="400">
                  <c:v>5.7241140838886432E-3</c:v>
                </c:pt>
                <c:pt idx="401">
                  <c:v>1.5209128407067448E-3</c:v>
                </c:pt>
                <c:pt idx="402">
                  <c:v>7.5958985801855157E-4</c:v>
                </c:pt>
                <c:pt idx="403">
                  <c:v>-7.2395058042030872E-3</c:v>
                </c:pt>
                <c:pt idx="404">
                  <c:v>1.2540540557875618E-2</c:v>
                </c:pt>
                <c:pt idx="405">
                  <c:v>6.0241146033808762E-3</c:v>
                </c:pt>
                <c:pt idx="406">
                  <c:v>-3.7608167681269355E-3</c:v>
                </c:pt>
                <c:pt idx="407">
                  <c:v>3.0097840629041972E-3</c:v>
                </c:pt>
                <c:pt idx="408">
                  <c:v>1.1263376448878784E-3</c:v>
                </c:pt>
                <c:pt idx="409">
                  <c:v>-2.6617540999955863E-2</c:v>
                </c:pt>
                <c:pt idx="410">
                  <c:v>1.0350868723656188E-2</c:v>
                </c:pt>
                <c:pt idx="411">
                  <c:v>-1.2279509630061679E-2</c:v>
                </c:pt>
                <c:pt idx="412">
                  <c:v>-1.4388737452099556E-2</c:v>
                </c:pt>
                <c:pt idx="413">
                  <c:v>1.1295154165104021E-2</c:v>
                </c:pt>
                <c:pt idx="414">
                  <c:v>-9.3385892677997628E-3</c:v>
                </c:pt>
                <c:pt idx="415">
                  <c:v>4.6801957504774986E-3</c:v>
                </c:pt>
                <c:pt idx="416">
                  <c:v>-1.450152788759021E-2</c:v>
                </c:pt>
                <c:pt idx="417">
                  <c:v>-4.7487228137554289E-3</c:v>
                </c:pt>
                <c:pt idx="418">
                  <c:v>-1.5792432160424374E-2</c:v>
                </c:pt>
                <c:pt idx="419">
                  <c:v>-4.3865778558753857E-2</c:v>
                </c:pt>
                <c:pt idx="420">
                  <c:v>3.8815772876438018E-2</c:v>
                </c:pt>
                <c:pt idx="421">
                  <c:v>-5.6864491165585784E-3</c:v>
                </c:pt>
                <c:pt idx="422">
                  <c:v>1.6280019875716382E-3</c:v>
                </c:pt>
                <c:pt idx="423">
                  <c:v>-2.3869445994939311E-2</c:v>
                </c:pt>
                <c:pt idx="424">
                  <c:v>-2.5020863762375838E-3</c:v>
                </c:pt>
                <c:pt idx="425">
                  <c:v>3.0429979500163868E-2</c:v>
                </c:pt>
                <c:pt idx="426">
                  <c:v>2.3615265921568523E-2</c:v>
                </c:pt>
                <c:pt idx="427">
                  <c:v>1.9758947349271349E-3</c:v>
                </c:pt>
                <c:pt idx="428">
                  <c:v>-3.4133006369458471E-2</c:v>
                </c:pt>
                <c:pt idx="429">
                  <c:v>-1.2537416304767264E-2</c:v>
                </c:pt>
                <c:pt idx="430">
                  <c:v>-2.4708124603133038E-2</c:v>
                </c:pt>
                <c:pt idx="431">
                  <c:v>-1.4305784702859654E-2</c:v>
                </c:pt>
                <c:pt idx="432">
                  <c:v>-5.1746557900174744E-3</c:v>
                </c:pt>
                <c:pt idx="433">
                  <c:v>4.95957889920023E-3</c:v>
                </c:pt>
                <c:pt idx="434">
                  <c:v>-1.3207943441323382E-2</c:v>
                </c:pt>
                <c:pt idx="435">
                  <c:v>1.2562435081093185E-2</c:v>
                </c:pt>
                <c:pt idx="436">
                  <c:v>-5.6119292545698737E-3</c:v>
                </c:pt>
                <c:pt idx="437">
                  <c:v>9.6931292056597514E-3</c:v>
                </c:pt>
                <c:pt idx="438">
                  <c:v>-9.043989293218712E-3</c:v>
                </c:pt>
                <c:pt idx="439">
                  <c:v>1.4175495101360824E-2</c:v>
                </c:pt>
                <c:pt idx="440">
                  <c:v>9.339910816661575E-3</c:v>
                </c:pt>
                <c:pt idx="441">
                  <c:v>1.9044208500773385E-2</c:v>
                </c:pt>
                <c:pt idx="442">
                  <c:v>-6.0297510894827345E-3</c:v>
                </c:pt>
                <c:pt idx="443">
                  <c:v>-6.066329658851133E-3</c:v>
                </c:pt>
                <c:pt idx="444">
                  <c:v>-6.7368675847581652E-3</c:v>
                </c:pt>
                <c:pt idx="445">
                  <c:v>-1.2682309879951648E-3</c:v>
                </c:pt>
                <c:pt idx="446">
                  <c:v>-1.0631611941809758E-2</c:v>
                </c:pt>
                <c:pt idx="447">
                  <c:v>-1.5727998454717073E-2</c:v>
                </c:pt>
                <c:pt idx="448">
                  <c:v>1.3373797260408351E-2</c:v>
                </c:pt>
                <c:pt idx="449">
                  <c:v>1.2847967506105422E-3</c:v>
                </c:pt>
                <c:pt idx="450">
                  <c:v>1.6132805848695708E-2</c:v>
                </c:pt>
                <c:pt idx="451">
                  <c:v>6.9247994691482503E-3</c:v>
                </c:pt>
                <c:pt idx="452">
                  <c:v>4.7981733861227633E-3</c:v>
                </c:pt>
                <c:pt idx="453">
                  <c:v>0</c:v>
                </c:pt>
                <c:pt idx="454">
                  <c:v>-5.8443080144310322E-3</c:v>
                </c:pt>
                <c:pt idx="455">
                  <c:v>1.289535340335668E-2</c:v>
                </c:pt>
                <c:pt idx="456">
                  <c:v>9.6658850243672226E-3</c:v>
                </c:pt>
                <c:pt idx="457">
                  <c:v>7.1377890482925274E-3</c:v>
                </c:pt>
                <c:pt idx="458">
                  <c:v>-3.2566688665147336E-3</c:v>
                </c:pt>
                <c:pt idx="459">
                  <c:v>-1.2927234501459604E-2</c:v>
                </c:pt>
                <c:pt idx="460">
                  <c:v>-4.131377873263841E-4</c:v>
                </c:pt>
                <c:pt idx="461">
                  <c:v>1.2116381927897487E-2</c:v>
                </c:pt>
                <c:pt idx="462">
                  <c:v>-1.2323014845256303E-2</c:v>
                </c:pt>
                <c:pt idx="463">
                  <c:v>-6.6348988993578566E-3</c:v>
                </c:pt>
                <c:pt idx="464">
                  <c:v>2.2218564687306298E-2</c:v>
                </c:pt>
                <c:pt idx="465">
                  <c:v>5.8829665562597786E-3</c:v>
                </c:pt>
                <c:pt idx="466">
                  <c:v>-8.5908719473562767E-2</c:v>
                </c:pt>
                <c:pt idx="467">
                  <c:v>3.5203556708182466E-3</c:v>
                </c:pt>
                <c:pt idx="468">
                  <c:v>1.5257488653443429E-2</c:v>
                </c:pt>
                <c:pt idx="469">
                  <c:v>-2.3638658137139609E-2</c:v>
                </c:pt>
                <c:pt idx="470">
                  <c:v>-6.2208598751025057E-3</c:v>
                </c:pt>
                <c:pt idx="471">
                  <c:v>7.5488813186218593E-3</c:v>
                </c:pt>
                <c:pt idx="472">
                  <c:v>-1.7178336535084517E-2</c:v>
                </c:pt>
                <c:pt idx="473">
                  <c:v>-2.6218303317540083E-2</c:v>
                </c:pt>
                <c:pt idx="474">
                  <c:v>2.9985029962566329E-3</c:v>
                </c:pt>
                <c:pt idx="475">
                  <c:v>4.1369859048427894E-3</c:v>
                </c:pt>
                <c:pt idx="476">
                  <c:v>4.5766670274118935E-3</c:v>
                </c:pt>
                <c:pt idx="477">
                  <c:v>6.372347462258612E-3</c:v>
                </c:pt>
                <c:pt idx="478">
                  <c:v>6.7827526597888758E-3</c:v>
                </c:pt>
                <c:pt idx="479">
                  <c:v>2.250732437879125E-3</c:v>
                </c:pt>
                <c:pt idx="480">
                  <c:v>-8.579867489526629E-3</c:v>
                </c:pt>
                <c:pt idx="481">
                  <c:v>1.4631662268064049E-2</c:v>
                </c:pt>
                <c:pt idx="482">
                  <c:v>-1.9404941020721701E-2</c:v>
                </c:pt>
                <c:pt idx="483">
                  <c:v>8.8466041402934011E-3</c:v>
                </c:pt>
                <c:pt idx="484">
                  <c:v>-8.1633106391609811E-3</c:v>
                </c:pt>
                <c:pt idx="485">
                  <c:v>2.047083621724823E-3</c:v>
                </c:pt>
                <c:pt idx="486">
                  <c:v>1.5892840216589815E-3</c:v>
                </c:pt>
                <c:pt idx="487">
                  <c:v>-1.7622609618123768E-2</c:v>
                </c:pt>
                <c:pt idx="488">
                  <c:v>-1.8879479296164212E-2</c:v>
                </c:pt>
                <c:pt idx="489">
                  <c:v>1.0765374270238073E-2</c:v>
                </c:pt>
                <c:pt idx="490">
                  <c:v>-1.9272041824566294E-2</c:v>
                </c:pt>
                <c:pt idx="491">
                  <c:v>1.1326218294428179E-2</c:v>
                </c:pt>
                <c:pt idx="492">
                  <c:v>1.2127014290539161E-2</c:v>
                </c:pt>
                <c:pt idx="493">
                  <c:v>-1.4946565030639155E-2</c:v>
                </c:pt>
                <c:pt idx="494">
                  <c:v>-4.376750475001194E-2</c:v>
                </c:pt>
                <c:pt idx="495">
                  <c:v>-5.6699276758584837E-3</c:v>
                </c:pt>
                <c:pt idx="496">
                  <c:v>-3.7151745518634312E-3</c:v>
                </c:pt>
                <c:pt idx="497">
                  <c:v>2.4995175298800538E-2</c:v>
                </c:pt>
                <c:pt idx="498">
                  <c:v>-1.1684650954972947E-2</c:v>
                </c:pt>
                <c:pt idx="499">
                  <c:v>-4.1712733773316309E-3</c:v>
                </c:pt>
                <c:pt idx="500">
                  <c:v>7.8374145971131289E-3</c:v>
                </c:pt>
                <c:pt idx="501">
                  <c:v>1.5973234096605532E-2</c:v>
                </c:pt>
                <c:pt idx="502">
                  <c:v>-2.0619287202735703E-2</c:v>
                </c:pt>
                <c:pt idx="503">
                  <c:v>1.435722435052497E-2</c:v>
                </c:pt>
                <c:pt idx="504">
                  <c:v>4.4882355693248062E-2</c:v>
                </c:pt>
                <c:pt idx="505">
                  <c:v>4.6189377264604524E-4</c:v>
                </c:pt>
                <c:pt idx="506">
                  <c:v>-1.4653128792982742E-2</c:v>
                </c:pt>
                <c:pt idx="507">
                  <c:v>-4.2263505031814664E-3</c:v>
                </c:pt>
                <c:pt idx="508">
                  <c:v>8.6682046795145268E-3</c:v>
                </c:pt>
                <c:pt idx="509">
                  <c:v>1.8718050826763949E-2</c:v>
                </c:pt>
                <c:pt idx="510">
                  <c:v>3.597510245827798E-2</c:v>
                </c:pt>
                <c:pt idx="511">
                  <c:v>-2.2109228550702994E-3</c:v>
                </c:pt>
                <c:pt idx="512">
                  <c:v>-1.9940186068643953E-3</c:v>
                </c:pt>
                <c:pt idx="513">
                  <c:v>-1.9980026626731087E-3</c:v>
                </c:pt>
                <c:pt idx="514">
                  <c:v>-1.0050335853501451E-2</c:v>
                </c:pt>
                <c:pt idx="515">
                  <c:v>-8.9827088905538005E-4</c:v>
                </c:pt>
                <c:pt idx="516">
                  <c:v>1.3611724162040477E-2</c:v>
                </c:pt>
                <c:pt idx="517">
                  <c:v>-1.5526231354565142E-3</c:v>
                </c:pt>
                <c:pt idx="518">
                  <c:v>0</c:v>
                </c:pt>
                <c:pt idx="519">
                  <c:v>6.1960808984108662E-3</c:v>
                </c:pt>
                <c:pt idx="520">
                  <c:v>1.5758697748557926E-2</c:v>
                </c:pt>
                <c:pt idx="521">
                  <c:v>-2.1717884763393475E-4</c:v>
                </c:pt>
                <c:pt idx="522">
                  <c:v>6.4949351505482053E-3</c:v>
                </c:pt>
                <c:pt idx="523">
                  <c:v>-6.060624611690958E-3</c:v>
                </c:pt>
                <c:pt idx="524">
                  <c:v>3.0349036951541112E-3</c:v>
                </c:pt>
                <c:pt idx="525">
                  <c:v>1.6955015027031145E-2</c:v>
                </c:pt>
                <c:pt idx="526">
                  <c:v>1.3108010091703082E-2</c:v>
                </c:pt>
                <c:pt idx="527">
                  <c:v>-1.4598799421152636E-2</c:v>
                </c:pt>
                <c:pt idx="528">
                  <c:v>-5.7710964919218408E-3</c:v>
                </c:pt>
                <c:pt idx="529">
                  <c:v>-1.1209429723623645E-2</c:v>
                </c:pt>
                <c:pt idx="530">
                  <c:v>1.0780613250500417E-2</c:v>
                </c:pt>
                <c:pt idx="531">
                  <c:v>-2.1897893963987568E-2</c:v>
                </c:pt>
                <c:pt idx="532">
                  <c:v>9.5986775362971941E-3</c:v>
                </c:pt>
                <c:pt idx="533">
                  <c:v>5.4130261001214776E-3</c:v>
                </c:pt>
                <c:pt idx="534">
                  <c:v>2.3724803536303955E-3</c:v>
                </c:pt>
                <c:pt idx="535">
                  <c:v>-1.0611902508588875E-2</c:v>
                </c:pt>
                <c:pt idx="536">
                  <c:v>3.0434806101235067E-3</c:v>
                </c:pt>
                <c:pt idx="537">
                  <c:v>4.9799821443627362E-3</c:v>
                </c:pt>
                <c:pt idx="538">
                  <c:v>-7.3705081116335015E-3</c:v>
                </c:pt>
                <c:pt idx="539">
                  <c:v>-1.3063359140554128E-3</c:v>
                </c:pt>
                <c:pt idx="540">
                  <c:v>2.1762794225954484E-3</c:v>
                </c:pt>
                <c:pt idx="541">
                  <c:v>1.5205824587305702E-3</c:v>
                </c:pt>
                <c:pt idx="542">
                  <c:v>5.627720480731355E-3</c:v>
                </c:pt>
                <c:pt idx="543">
                  <c:v>-2.3770945823222913E-3</c:v>
                </c:pt>
                <c:pt idx="544">
                  <c:v>-5.2060855111991456E-3</c:v>
                </c:pt>
                <c:pt idx="545">
                  <c:v>1.0385208007227548E-2</c:v>
                </c:pt>
                <c:pt idx="546">
                  <c:v>1.1555874367795533E-2</c:v>
                </c:pt>
                <c:pt idx="547">
                  <c:v>-5.1194651061909754E-3</c:v>
                </c:pt>
                <c:pt idx="548">
                  <c:v>-6.0060240602119218E-3</c:v>
                </c:pt>
                <c:pt idx="549">
                  <c:v>1.719690879526679E-3</c:v>
                </c:pt>
                <c:pt idx="550">
                  <c:v>2.1475357110345851E-4</c:v>
                </c:pt>
                <c:pt idx="551">
                  <c:v>-4.3446938354900516E-2</c:v>
                </c:pt>
                <c:pt idx="552">
                  <c:v>-1.9703955331047473E-2</c:v>
                </c:pt>
                <c:pt idx="553">
                  <c:v>0</c:v>
                </c:pt>
                <c:pt idx="554">
                  <c:v>-3.2545875758293902E-2</c:v>
                </c:pt>
                <c:pt idx="555">
                  <c:v>1.3145729212502512E-2</c:v>
                </c:pt>
                <c:pt idx="556">
                  <c:v>4.6630917142463668E-4</c:v>
                </c:pt>
                <c:pt idx="557">
                  <c:v>-2.5673955052458097E-3</c:v>
                </c:pt>
                <c:pt idx="558">
                  <c:v>1.7375625377675855E-2</c:v>
                </c:pt>
                <c:pt idx="559">
                  <c:v>2.2941051584687922E-3</c:v>
                </c:pt>
                <c:pt idx="560">
                  <c:v>-1.3758314483962154E-3</c:v>
                </c:pt>
                <c:pt idx="561">
                  <c:v>-1.5493430513040493E-2</c:v>
                </c:pt>
                <c:pt idx="562">
                  <c:v>1.2045547543297203E-2</c:v>
                </c:pt>
                <c:pt idx="563">
                  <c:v>1.1219350654544659E-2</c:v>
                </c:pt>
                <c:pt idx="564">
                  <c:v>2.4737038277311E-2</c:v>
                </c:pt>
                <c:pt idx="565">
                  <c:v>2.587296260910699E-2</c:v>
                </c:pt>
                <c:pt idx="566">
                  <c:v>2.099027589183583E-2</c:v>
                </c:pt>
                <c:pt idx="567">
                  <c:v>6.3566057866648107E-4</c:v>
                </c:pt>
                <c:pt idx="568">
                  <c:v>-6.3748622178287379E-3</c:v>
                </c:pt>
                <c:pt idx="569">
                  <c:v>-1.93721081729894E-2</c:v>
                </c:pt>
                <c:pt idx="570">
                  <c:v>1.9158911284856552E-2</c:v>
                </c:pt>
                <c:pt idx="571">
                  <c:v>1.2785000676072934E-3</c:v>
                </c:pt>
                <c:pt idx="572">
                  <c:v>3.7409021924015219E-2</c:v>
                </c:pt>
                <c:pt idx="573">
                  <c:v>5.1151006667704089E-3</c:v>
                </c:pt>
                <c:pt idx="574">
                  <c:v>4.0733253876358688E-3</c:v>
                </c:pt>
                <c:pt idx="575">
                  <c:v>-8.9833188851916254E-3</c:v>
                </c:pt>
                <c:pt idx="576">
                  <c:v>-3.492556195259163E-3</c:v>
                </c:pt>
                <c:pt idx="577">
                  <c:v>-9.719857311333454E-3</c:v>
                </c:pt>
                <c:pt idx="578">
                  <c:v>-1.247660798155252E-3</c:v>
                </c:pt>
                <c:pt idx="579">
                  <c:v>1.8709079358116025E-3</c:v>
                </c:pt>
                <c:pt idx="580">
                  <c:v>3.7313476128581842E-3</c:v>
                </c:pt>
                <c:pt idx="581">
                  <c:v>4.7476608942500966E-3</c:v>
                </c:pt>
                <c:pt idx="582">
                  <c:v>1.851661880771298E-3</c:v>
                </c:pt>
                <c:pt idx="583">
                  <c:v>2.2584959810567433E-3</c:v>
                </c:pt>
                <c:pt idx="584">
                  <c:v>1.38495085363646E-2</c:v>
                </c:pt>
                <c:pt idx="585">
                  <c:v>-2.540079209288066E-2</c:v>
                </c:pt>
                <c:pt idx="586">
                  <c:v>6.2047768868828696E-3</c:v>
                </c:pt>
                <c:pt idx="587">
                  <c:v>-1.7471326272841453E-2</c:v>
                </c:pt>
                <c:pt idx="588">
                  <c:v>2.055933696141795E-2</c:v>
                </c:pt>
                <c:pt idx="589">
                  <c:v>-3.1529911124028982E-2</c:v>
                </c:pt>
                <c:pt idx="590">
                  <c:v>1.2857169418754187E-2</c:v>
                </c:pt>
                <c:pt idx="591">
                  <c:v>-6.9349862894798643E-3</c:v>
                </c:pt>
                <c:pt idx="592">
                  <c:v>-4.862074898963265E-3</c:v>
                </c:pt>
                <c:pt idx="593">
                  <c:v>-1.3869847864150502E-2</c:v>
                </c:pt>
                <c:pt idx="594">
                  <c:v>2.7758960024817491E-2</c:v>
                </c:pt>
                <c:pt idx="595">
                  <c:v>1.5140805675063153E-2</c:v>
                </c:pt>
                <c:pt idx="596">
                  <c:v>2.680907918344648E-2</c:v>
                </c:pt>
                <c:pt idx="597">
                  <c:v>-2.8095543265490249E-3</c:v>
                </c:pt>
                <c:pt idx="598">
                  <c:v>9.2019052985149955E-3</c:v>
                </c:pt>
                <c:pt idx="599">
                  <c:v>3.9816843050429965E-4</c:v>
                </c:pt>
                <c:pt idx="600">
                  <c:v>-3.1543254040616781E-2</c:v>
                </c:pt>
                <c:pt idx="601">
                  <c:v>-3.8744244923876008E-2</c:v>
                </c:pt>
                <c:pt idx="602">
                  <c:v>5.7489778269217574E-3</c:v>
                </c:pt>
                <c:pt idx="603">
                  <c:v>-9.3857344290881519E-3</c:v>
                </c:pt>
                <c:pt idx="604">
                  <c:v>-1.4898256775147306E-2</c:v>
                </c:pt>
                <c:pt idx="605">
                  <c:v>9.9567922136936781E-3</c:v>
                </c:pt>
                <c:pt idx="606">
                  <c:v>2.320487302255906E-2</c:v>
                </c:pt>
                <c:pt idx="607">
                  <c:v>-7.180601074860498E-3</c:v>
                </c:pt>
                <c:pt idx="608">
                  <c:v>2.7516156635277755E-3</c:v>
                </c:pt>
                <c:pt idx="609">
                  <c:v>-2.3277970515470058E-3</c:v>
                </c:pt>
                <c:pt idx="610">
                  <c:v>2.7504513266468369E-3</c:v>
                </c:pt>
                <c:pt idx="611">
                  <c:v>0</c:v>
                </c:pt>
                <c:pt idx="612">
                  <c:v>-1.1261140994555578E-2</c:v>
                </c:pt>
                <c:pt idx="613">
                  <c:v>7.6628727455690972E-3</c:v>
                </c:pt>
                <c:pt idx="614">
                  <c:v>-1.0873148375817317E-2</c:v>
                </c:pt>
                <c:pt idx="615">
                  <c:v>-6.0202288899834141E-3</c:v>
                </c:pt>
                <c:pt idx="616">
                  <c:v>-8.011301914274507E-3</c:v>
                </c:pt>
                <c:pt idx="617">
                  <c:v>-9.8307727831276719E-3</c:v>
                </c:pt>
                <c:pt idx="618">
                  <c:v>1.5355931502747135E-3</c:v>
                </c:pt>
                <c:pt idx="619">
                  <c:v>-5.2747375045462674E-3</c:v>
                </c:pt>
                <c:pt idx="620">
                  <c:v>-2.431256141658884E-2</c:v>
                </c:pt>
                <c:pt idx="621">
                  <c:v>-1.7538315387419623E-2</c:v>
                </c:pt>
                <c:pt idx="622">
                  <c:v>2.7535584171828166E-3</c:v>
                </c:pt>
                <c:pt idx="623">
                  <c:v>3.4313198484369921E-3</c:v>
                </c:pt>
                <c:pt idx="624">
                  <c:v>2.9643163879681349E-3</c:v>
                </c:pt>
                <c:pt idx="625">
                  <c:v>-1.9078845573528531E-2</c:v>
                </c:pt>
                <c:pt idx="626">
                  <c:v>2.0444033498868405E-2</c:v>
                </c:pt>
                <c:pt idx="627">
                  <c:v>2.9515289902331313E-3</c:v>
                </c:pt>
                <c:pt idx="628">
                  <c:v>-9.1096052416252161E-3</c:v>
                </c:pt>
                <c:pt idx="629">
                  <c:v>-1.1736413625158542E-2</c:v>
                </c:pt>
                <c:pt idx="630">
                  <c:v>-2.6030312467585384E-2</c:v>
                </c:pt>
                <c:pt idx="631">
                  <c:v>-1.4265337654539576E-3</c:v>
                </c:pt>
                <c:pt idx="632">
                  <c:v>1.1120426913345928E-2</c:v>
                </c:pt>
                <c:pt idx="633">
                  <c:v>9.600823073062122E-3</c:v>
                </c:pt>
                <c:pt idx="634">
                  <c:v>1.1354542102925849E-2</c:v>
                </c:pt>
                <c:pt idx="635">
                  <c:v>1.3815337219243195E-3</c:v>
                </c:pt>
                <c:pt idx="636">
                  <c:v>6.4220404203381952E-3</c:v>
                </c:pt>
                <c:pt idx="637">
                  <c:v>-4.5735194028399226E-4</c:v>
                </c:pt>
                <c:pt idx="638">
                  <c:v>1.8132863099006163E-2</c:v>
                </c:pt>
                <c:pt idx="639">
                  <c:v>2.6816011262619632E-2</c:v>
                </c:pt>
                <c:pt idx="640">
                  <c:v>1.4113794157421866E-2</c:v>
                </c:pt>
                <c:pt idx="641">
                  <c:v>-4.3215279010363162E-3</c:v>
                </c:pt>
                <c:pt idx="642">
                  <c:v>-1.3516665347367915E-2</c:v>
                </c:pt>
                <c:pt idx="643">
                  <c:v>2.411488617926145E-3</c:v>
                </c:pt>
                <c:pt idx="644">
                  <c:v>1.312910473056123E-3</c:v>
                </c:pt>
                <c:pt idx="645">
                  <c:v>8.4921577308945569E-3</c:v>
                </c:pt>
                <c:pt idx="646">
                  <c:v>-1.5954878932484064E-2</c:v>
                </c:pt>
                <c:pt idx="647">
                  <c:v>-6.1878650480696505E-3</c:v>
                </c:pt>
                <c:pt idx="648">
                  <c:v>-7.7890679765800332E-3</c:v>
                </c:pt>
                <c:pt idx="649">
                  <c:v>-7.625064977443142E-3</c:v>
                </c:pt>
                <c:pt idx="650">
                  <c:v>-5.1912993236327568E-3</c:v>
                </c:pt>
                <c:pt idx="651">
                  <c:v>-4.5269353421353099E-4</c:v>
                </c:pt>
                <c:pt idx="652">
                  <c:v>-1.1326312231333408E-3</c:v>
                </c:pt>
                <c:pt idx="653">
                  <c:v>-7.5077135719947468E-3</c:v>
                </c:pt>
                <c:pt idx="654">
                  <c:v>1.1127627027129137E-2</c:v>
                </c:pt>
                <c:pt idx="655">
                  <c:v>9.4403937790871265E-3</c:v>
                </c:pt>
                <c:pt idx="656">
                  <c:v>-4.2596185917601918E-3</c:v>
                </c:pt>
                <c:pt idx="657">
                  <c:v>-2.9249655233151428E-3</c:v>
                </c:pt>
                <c:pt idx="658">
                  <c:v>-5.4225166758575492E-3</c:v>
                </c:pt>
                <c:pt idx="659">
                  <c:v>-6.7988671174196548E-4</c:v>
                </c:pt>
                <c:pt idx="660">
                  <c:v>-1.5996684805346169E-2</c:v>
                </c:pt>
                <c:pt idx="661">
                  <c:v>-1.7897049453913037E-2</c:v>
                </c:pt>
                <c:pt idx="662">
                  <c:v>-1.6791218674917813E-2</c:v>
                </c:pt>
                <c:pt idx="663">
                  <c:v>-5.2606529738174028E-3</c:v>
                </c:pt>
                <c:pt idx="664">
                  <c:v>3.8286718221980072E-3</c:v>
                </c:pt>
                <c:pt idx="665">
                  <c:v>4.2898063879051197E-3</c:v>
                </c:pt>
                <c:pt idx="666">
                  <c:v>-2.3809535057418476E-3</c:v>
                </c:pt>
                <c:pt idx="667">
                  <c:v>3.3520072485513218E-2</c:v>
                </c:pt>
                <c:pt idx="668">
                  <c:v>2.5325212108187043E-3</c:v>
                </c:pt>
                <c:pt idx="669">
                  <c:v>-5.0714723727535707E-3</c:v>
                </c:pt>
                <c:pt idx="670">
                  <c:v>-1.1562031580535481E-3</c:v>
                </c:pt>
                <c:pt idx="671">
                  <c:v>-6.0339008781306819E-3</c:v>
                </c:pt>
                <c:pt idx="672">
                  <c:v>-7.2421762629211505E-3</c:v>
                </c:pt>
                <c:pt idx="673">
                  <c:v>5.6114245911009376E-3</c:v>
                </c:pt>
                <c:pt idx="674">
                  <c:v>2.1451635638531356E-2</c:v>
                </c:pt>
                <c:pt idx="675">
                  <c:v>4.5630847243965299E-4</c:v>
                </c:pt>
                <c:pt idx="676">
                  <c:v>1.0438034411329771E-2</c:v>
                </c:pt>
                <c:pt idx="677">
                  <c:v>9.0252713707539517E-4</c:v>
                </c:pt>
                <c:pt idx="678">
                  <c:v>1.8026142781158762E-3</c:v>
                </c:pt>
                <c:pt idx="679">
                  <c:v>2.1161275209591116E-2</c:v>
                </c:pt>
                <c:pt idx="680">
                  <c:v>2.266385957721187E-2</c:v>
                </c:pt>
                <c:pt idx="681">
                  <c:v>-2.3104776691938864E-2</c:v>
                </c:pt>
                <c:pt idx="682">
                  <c:v>1.5423601162668607E-3</c:v>
                </c:pt>
                <c:pt idx="683">
                  <c:v>8.1131899915917599E-3</c:v>
                </c:pt>
                <c:pt idx="684">
                  <c:v>1.7749383715645519E-2</c:v>
                </c:pt>
                <c:pt idx="685">
                  <c:v>-8.1861723845155342E-3</c:v>
                </c:pt>
                <c:pt idx="686">
                  <c:v>-1.2406296898484553E-2</c:v>
                </c:pt>
                <c:pt idx="687">
                  <c:v>6.5488118789054622E-3</c:v>
                </c:pt>
                <c:pt idx="688">
                  <c:v>-9.4000036338642533E-3</c:v>
                </c:pt>
                <c:pt idx="689">
                  <c:v>9.61756047144589E-3</c:v>
                </c:pt>
                <c:pt idx="690">
                  <c:v>2.6069969142803887E-3</c:v>
                </c:pt>
                <c:pt idx="691">
                  <c:v>-2.1713760223784247E-2</c:v>
                </c:pt>
                <c:pt idx="692">
                  <c:v>-2.4420036555517443E-3</c:v>
                </c:pt>
                <c:pt idx="693">
                  <c:v>-5.5722867910973422E-3</c:v>
                </c:pt>
                <c:pt idx="694">
                  <c:v>-6.7076581609432366E-4</c:v>
                </c:pt>
                <c:pt idx="695">
                  <c:v>1.310984224309914E-2</c:v>
                </c:pt>
                <c:pt idx="696">
                  <c:v>5.0644168577024286E-3</c:v>
                </c:pt>
                <c:pt idx="697">
                  <c:v>2.2585107647595047E-2</c:v>
                </c:pt>
                <c:pt idx="698">
                  <c:v>-4.5195385227348806E-3</c:v>
                </c:pt>
                <c:pt idx="699">
                  <c:v>6.2359088218018072E-3</c:v>
                </c:pt>
                <c:pt idx="700">
                  <c:v>-1.2076920560935902E-2</c:v>
                </c:pt>
                <c:pt idx="701">
                  <c:v>2.816598113817769E-3</c:v>
                </c:pt>
                <c:pt idx="702">
                  <c:v>7.3291985769478067E-3</c:v>
                </c:pt>
                <c:pt idx="703">
                  <c:v>-1.6021126397832975E-2</c:v>
                </c:pt>
                <c:pt idx="704">
                  <c:v>-1.2076115577482185E-2</c:v>
                </c:pt>
                <c:pt idx="705">
                  <c:v>-2.2563226824963648E-2</c:v>
                </c:pt>
                <c:pt idx="706">
                  <c:v>4.5085739131469453E-3</c:v>
                </c:pt>
                <c:pt idx="707">
                  <c:v>-3.1538660970221806E-3</c:v>
                </c:pt>
                <c:pt idx="708">
                  <c:v>-1.354707816124789E-3</c:v>
                </c:pt>
                <c:pt idx="709">
                  <c:v>-2.2619326540637415E-3</c:v>
                </c:pt>
                <c:pt idx="710">
                  <c:v>2.7137058715963258E-3</c:v>
                </c:pt>
                <c:pt idx="711">
                  <c:v>1.9014105998473748E-2</c:v>
                </c:pt>
                <c:pt idx="712">
                  <c:v>1.1456393202067573E-2</c:v>
                </c:pt>
                <c:pt idx="713">
                  <c:v>9.1583719068481992E-3</c:v>
                </c:pt>
                <c:pt idx="714">
                  <c:v>1.1867654659785391E-2</c:v>
                </c:pt>
                <c:pt idx="715">
                  <c:v>-1.9323677510539241E-3</c:v>
                </c:pt>
                <c:pt idx="716">
                  <c:v>-1.8436700508802344E-2</c:v>
                </c:pt>
                <c:pt idx="717">
                  <c:v>4.5866630589873735E-3</c:v>
                </c:pt>
                <c:pt idx="718">
                  <c:v>-1.3083298857094609E-3</c:v>
                </c:pt>
                <c:pt idx="719">
                  <c:v>1.8805266153818834E-2</c:v>
                </c:pt>
                <c:pt idx="720">
                  <c:v>-1.4450806845701556E-2</c:v>
                </c:pt>
                <c:pt idx="721">
                  <c:v>1.3593908764133829E-2</c:v>
                </c:pt>
                <c:pt idx="722">
                  <c:v>0.11754487804254962</c:v>
                </c:pt>
                <c:pt idx="723">
                  <c:v>-2.2892035941344513E-3</c:v>
                </c:pt>
                <c:pt idx="724">
                  <c:v>-1.3072081567352775E-2</c:v>
                </c:pt>
                <c:pt idx="725">
                  <c:v>3.4236892759395982E-2</c:v>
                </c:pt>
                <c:pt idx="726">
                  <c:v>-1.4312862039490656E-2</c:v>
                </c:pt>
                <c:pt idx="727">
                  <c:v>8.6874956206220207E-3</c:v>
                </c:pt>
                <c:pt idx="728">
                  <c:v>2.6291094956342378E-3</c:v>
                </c:pt>
                <c:pt idx="729">
                  <c:v>-7.152298511552654E-3</c:v>
                </c:pt>
                <c:pt idx="730">
                  <c:v>6.7771343728437339E-3</c:v>
                </c:pt>
                <c:pt idx="731">
                  <c:v>1.0080354164673485E-2</c:v>
                </c:pt>
                <c:pt idx="732">
                  <c:v>8.1391496301959979E-3</c:v>
                </c:pt>
                <c:pt idx="733">
                  <c:v>-1.2233702158855192E-2</c:v>
                </c:pt>
                <c:pt idx="734">
                  <c:v>-3.7369251259984451E-3</c:v>
                </c:pt>
                <c:pt idx="735">
                  <c:v>2.6599277827642306E-2</c:v>
                </c:pt>
                <c:pt idx="736">
                  <c:v>7.2886300602788431E-4</c:v>
                </c:pt>
                <c:pt idx="737">
                  <c:v>8.7051692273308074E-3</c:v>
                </c:pt>
                <c:pt idx="738">
                  <c:v>7.2202169201664417E-4</c:v>
                </c:pt>
                <c:pt idx="739">
                  <c:v>-1.0832281254182627E-3</c:v>
                </c:pt>
                <c:pt idx="740">
                  <c:v>-2.8943580263645261E-3</c:v>
                </c:pt>
                <c:pt idx="741">
                  <c:v>1.2243581105711408E-2</c:v>
                </c:pt>
                <c:pt idx="742">
                  <c:v>1.4214880433718713E-2</c:v>
                </c:pt>
                <c:pt idx="743">
                  <c:v>-2.4730625570354315E-3</c:v>
                </c:pt>
                <c:pt idx="744">
                  <c:v>1.4050108189779423E-2</c:v>
                </c:pt>
                <c:pt idx="745">
                  <c:v>-9.4621347281180958E-3</c:v>
                </c:pt>
                <c:pt idx="746">
                  <c:v>-1.0568963464004299E-3</c:v>
                </c:pt>
                <c:pt idx="747">
                  <c:v>2.815911751579918E-3</c:v>
                </c:pt>
                <c:pt idx="748">
                  <c:v>1.5347353905804016E-2</c:v>
                </c:pt>
                <c:pt idx="749">
                  <c:v>-2.0790028278331015E-3</c:v>
                </c:pt>
                <c:pt idx="750">
                  <c:v>-1.4675315784214221E-2</c:v>
                </c:pt>
                <c:pt idx="751">
                  <c:v>1.3634191275803577E-2</c:v>
                </c:pt>
                <c:pt idx="752">
                  <c:v>-1.0422095784437539E-3</c:v>
                </c:pt>
                <c:pt idx="753">
                  <c:v>4.1623369146873302E-3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9-407D-8218-3BCCEB12C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965503"/>
        <c:axId val="1480967903"/>
      </c:lineChart>
      <c:catAx>
        <c:axId val="14809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67903"/>
        <c:crosses val="autoZero"/>
        <c:auto val="1"/>
        <c:lblAlgn val="ctr"/>
        <c:lblOffset val="100"/>
        <c:noMultiLvlLbl val="0"/>
      </c:catAx>
      <c:valAx>
        <c:axId val="14809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6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BATS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BATS.L!$B$1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BATS.L!$A:$A</c:f>
              <c:strCache>
                <c:ptCount val="755"/>
                <c:pt idx="0">
                  <c:v>Date</c:v>
                </c:pt>
                <c:pt idx="1">
                  <c:v>04/01/2021</c:v>
                </c:pt>
                <c:pt idx="2">
                  <c:v>05/01/2021</c:v>
                </c:pt>
                <c:pt idx="3">
                  <c:v>06/01/2021</c:v>
                </c:pt>
                <c:pt idx="4">
                  <c:v>07/01/2021</c:v>
                </c:pt>
                <c:pt idx="5">
                  <c:v>08/01/2021</c:v>
                </c:pt>
                <c:pt idx="6">
                  <c:v>11/01/2021</c:v>
                </c:pt>
                <c:pt idx="7">
                  <c:v>12/01/2021</c:v>
                </c:pt>
                <c:pt idx="8">
                  <c:v>13/01/2021</c:v>
                </c:pt>
                <c:pt idx="9">
                  <c:v>14/01/2021</c:v>
                </c:pt>
                <c:pt idx="10">
                  <c:v>15/01/2021</c:v>
                </c:pt>
                <c:pt idx="11">
                  <c:v>18/01/2021</c:v>
                </c:pt>
                <c:pt idx="12">
                  <c:v>19/01/2021</c:v>
                </c:pt>
                <c:pt idx="13">
                  <c:v>20/01/2021</c:v>
                </c:pt>
                <c:pt idx="14">
                  <c:v>21/01/2021</c:v>
                </c:pt>
                <c:pt idx="15">
                  <c:v>22/01/2021</c:v>
                </c:pt>
                <c:pt idx="16">
                  <c:v>25/01/2021</c:v>
                </c:pt>
                <c:pt idx="17">
                  <c:v>26/01/2021</c:v>
                </c:pt>
                <c:pt idx="18">
                  <c:v>27/01/2021</c:v>
                </c:pt>
                <c:pt idx="19">
                  <c:v>28/01/2021</c:v>
                </c:pt>
                <c:pt idx="20">
                  <c:v>29/01/2021</c:v>
                </c:pt>
                <c:pt idx="21">
                  <c:v>01/02/2021</c:v>
                </c:pt>
                <c:pt idx="22">
                  <c:v>02/02/2021</c:v>
                </c:pt>
                <c:pt idx="23">
                  <c:v>03/02/2021</c:v>
                </c:pt>
                <c:pt idx="24">
                  <c:v>04/02/2021</c:v>
                </c:pt>
                <c:pt idx="25">
                  <c:v>05/02/2021</c:v>
                </c:pt>
                <c:pt idx="26">
                  <c:v>08/02/2021</c:v>
                </c:pt>
                <c:pt idx="27">
                  <c:v>09/02/2021</c:v>
                </c:pt>
                <c:pt idx="28">
                  <c:v>10/02/2021</c:v>
                </c:pt>
                <c:pt idx="29">
                  <c:v>11/02/2021</c:v>
                </c:pt>
                <c:pt idx="30">
                  <c:v>12/02/2021</c:v>
                </c:pt>
                <c:pt idx="31">
                  <c:v>15/02/2021</c:v>
                </c:pt>
                <c:pt idx="32">
                  <c:v>16/02/2021</c:v>
                </c:pt>
                <c:pt idx="33">
                  <c:v>17/02/2021</c:v>
                </c:pt>
                <c:pt idx="34">
                  <c:v>18/02/2021</c:v>
                </c:pt>
                <c:pt idx="35">
                  <c:v>19/02/2021</c:v>
                </c:pt>
                <c:pt idx="36">
                  <c:v>22/02/2021</c:v>
                </c:pt>
                <c:pt idx="37">
                  <c:v>23/02/2021</c:v>
                </c:pt>
                <c:pt idx="38">
                  <c:v>24/02/2021</c:v>
                </c:pt>
                <c:pt idx="39">
                  <c:v>25/02/2021</c:v>
                </c:pt>
                <c:pt idx="40">
                  <c:v>26/02/2021</c:v>
                </c:pt>
                <c:pt idx="41">
                  <c:v>01/03/2021</c:v>
                </c:pt>
                <c:pt idx="42">
                  <c:v>02/03/2021</c:v>
                </c:pt>
                <c:pt idx="43">
                  <c:v>03/03/2021</c:v>
                </c:pt>
                <c:pt idx="44">
                  <c:v>04/03/2021</c:v>
                </c:pt>
                <c:pt idx="45">
                  <c:v>05/03/2021</c:v>
                </c:pt>
                <c:pt idx="46">
                  <c:v>08/03/2021</c:v>
                </c:pt>
                <c:pt idx="47">
                  <c:v>09/03/2021</c:v>
                </c:pt>
                <c:pt idx="48">
                  <c:v>10/03/2021</c:v>
                </c:pt>
                <c:pt idx="49">
                  <c:v>11/03/2021</c:v>
                </c:pt>
                <c:pt idx="50">
                  <c:v>12/03/2021</c:v>
                </c:pt>
                <c:pt idx="51">
                  <c:v>15/03/2021</c:v>
                </c:pt>
                <c:pt idx="52">
                  <c:v>16/03/2021</c:v>
                </c:pt>
                <c:pt idx="53">
                  <c:v>17/03/2021</c:v>
                </c:pt>
                <c:pt idx="54">
                  <c:v>18/03/2021</c:v>
                </c:pt>
                <c:pt idx="55">
                  <c:v>19/03/2021</c:v>
                </c:pt>
                <c:pt idx="56">
                  <c:v>22/03/2021</c:v>
                </c:pt>
                <c:pt idx="57">
                  <c:v>23/03/2021</c:v>
                </c:pt>
                <c:pt idx="58">
                  <c:v>24/03/2021</c:v>
                </c:pt>
                <c:pt idx="59">
                  <c:v>25/03/2021</c:v>
                </c:pt>
                <c:pt idx="60">
                  <c:v>26/03/2021</c:v>
                </c:pt>
                <c:pt idx="61">
                  <c:v>29/03/2021</c:v>
                </c:pt>
                <c:pt idx="62">
                  <c:v>30/03/2021</c:v>
                </c:pt>
                <c:pt idx="63">
                  <c:v>31/03/2021</c:v>
                </c:pt>
                <c:pt idx="64">
                  <c:v>01/04/2021</c:v>
                </c:pt>
                <c:pt idx="65">
                  <c:v>06/04/2021</c:v>
                </c:pt>
                <c:pt idx="66">
                  <c:v>07/04/2021</c:v>
                </c:pt>
                <c:pt idx="67">
                  <c:v>08/04/2021</c:v>
                </c:pt>
                <c:pt idx="68">
                  <c:v>09/04/2021</c:v>
                </c:pt>
                <c:pt idx="69">
                  <c:v>12/04/2021</c:v>
                </c:pt>
                <c:pt idx="70">
                  <c:v>13/04/2021</c:v>
                </c:pt>
                <c:pt idx="71">
                  <c:v>14/04/2021</c:v>
                </c:pt>
                <c:pt idx="72">
                  <c:v>15/04/2021</c:v>
                </c:pt>
                <c:pt idx="73">
                  <c:v>16/04/2021</c:v>
                </c:pt>
                <c:pt idx="74">
                  <c:v>19/04/2021</c:v>
                </c:pt>
                <c:pt idx="75">
                  <c:v>20/04/2021</c:v>
                </c:pt>
                <c:pt idx="76">
                  <c:v>21/04/2021</c:v>
                </c:pt>
                <c:pt idx="77">
                  <c:v>22/04/2021</c:v>
                </c:pt>
                <c:pt idx="78">
                  <c:v>23/04/2021</c:v>
                </c:pt>
                <c:pt idx="79">
                  <c:v>26/04/2021</c:v>
                </c:pt>
                <c:pt idx="80">
                  <c:v>27/04/2021</c:v>
                </c:pt>
                <c:pt idx="81">
                  <c:v>28/04/2021</c:v>
                </c:pt>
                <c:pt idx="82">
                  <c:v>29/04/2021</c:v>
                </c:pt>
                <c:pt idx="83">
                  <c:v>30/04/2021</c:v>
                </c:pt>
                <c:pt idx="84">
                  <c:v>04/05/2021</c:v>
                </c:pt>
                <c:pt idx="85">
                  <c:v>05/05/2021</c:v>
                </c:pt>
                <c:pt idx="86">
                  <c:v>06/05/2021</c:v>
                </c:pt>
                <c:pt idx="87">
                  <c:v>07/05/2021</c:v>
                </c:pt>
                <c:pt idx="88">
                  <c:v>10/05/2021</c:v>
                </c:pt>
                <c:pt idx="89">
                  <c:v>11/05/2021</c:v>
                </c:pt>
                <c:pt idx="90">
                  <c:v>12/05/2021</c:v>
                </c:pt>
                <c:pt idx="91">
                  <c:v>13/05/2021</c:v>
                </c:pt>
                <c:pt idx="92">
                  <c:v>14/05/2021</c:v>
                </c:pt>
                <c:pt idx="93">
                  <c:v>17/05/2021</c:v>
                </c:pt>
                <c:pt idx="94">
                  <c:v>18/05/2021</c:v>
                </c:pt>
                <c:pt idx="95">
                  <c:v>19/05/2021</c:v>
                </c:pt>
                <c:pt idx="96">
                  <c:v>20/05/2021</c:v>
                </c:pt>
                <c:pt idx="97">
                  <c:v>21/05/2021</c:v>
                </c:pt>
                <c:pt idx="98">
                  <c:v>24/05/2021</c:v>
                </c:pt>
                <c:pt idx="99">
                  <c:v>25/05/2021</c:v>
                </c:pt>
                <c:pt idx="100">
                  <c:v>26/05/2021</c:v>
                </c:pt>
                <c:pt idx="101">
                  <c:v>27/05/2021</c:v>
                </c:pt>
                <c:pt idx="102">
                  <c:v>28/05/2021</c:v>
                </c:pt>
                <c:pt idx="103">
                  <c:v>01/06/2021</c:v>
                </c:pt>
                <c:pt idx="104">
                  <c:v>02/06/2021</c:v>
                </c:pt>
                <c:pt idx="105">
                  <c:v>03/06/2021</c:v>
                </c:pt>
                <c:pt idx="106">
                  <c:v>04/06/2021</c:v>
                </c:pt>
                <c:pt idx="107">
                  <c:v>07/06/2021</c:v>
                </c:pt>
                <c:pt idx="108">
                  <c:v>08/06/2021</c:v>
                </c:pt>
                <c:pt idx="109">
                  <c:v>09/06/2021</c:v>
                </c:pt>
                <c:pt idx="110">
                  <c:v>10/06/2021</c:v>
                </c:pt>
                <c:pt idx="111">
                  <c:v>11/06/2021</c:v>
                </c:pt>
                <c:pt idx="112">
                  <c:v>14/06/2021</c:v>
                </c:pt>
                <c:pt idx="113">
                  <c:v>15/06/2021</c:v>
                </c:pt>
                <c:pt idx="114">
                  <c:v>16/06/2021</c:v>
                </c:pt>
                <c:pt idx="115">
                  <c:v>17/06/2021</c:v>
                </c:pt>
                <c:pt idx="116">
                  <c:v>18/06/2021</c:v>
                </c:pt>
                <c:pt idx="117">
                  <c:v>21/06/2021</c:v>
                </c:pt>
                <c:pt idx="118">
                  <c:v>22/06/2021</c:v>
                </c:pt>
                <c:pt idx="119">
                  <c:v>23/06/2021</c:v>
                </c:pt>
                <c:pt idx="120">
                  <c:v>24/06/2021</c:v>
                </c:pt>
                <c:pt idx="121">
                  <c:v>25/06/2021</c:v>
                </c:pt>
                <c:pt idx="122">
                  <c:v>28/06/2021</c:v>
                </c:pt>
                <c:pt idx="123">
                  <c:v>29/06/2021</c:v>
                </c:pt>
                <c:pt idx="124">
                  <c:v>30/06/2021</c:v>
                </c:pt>
                <c:pt idx="125">
                  <c:v>01/07/2021</c:v>
                </c:pt>
                <c:pt idx="126">
                  <c:v>02/07/2021</c:v>
                </c:pt>
                <c:pt idx="127">
                  <c:v>05/07/2021</c:v>
                </c:pt>
                <c:pt idx="128">
                  <c:v>06/07/2021</c:v>
                </c:pt>
                <c:pt idx="129">
                  <c:v>07/07/2021</c:v>
                </c:pt>
                <c:pt idx="130">
                  <c:v>08/07/2021</c:v>
                </c:pt>
                <c:pt idx="131">
                  <c:v>09/07/2021</c:v>
                </c:pt>
                <c:pt idx="132">
                  <c:v>12/07/2021</c:v>
                </c:pt>
                <c:pt idx="133">
                  <c:v>13/07/2021</c:v>
                </c:pt>
                <c:pt idx="134">
                  <c:v>14/07/2021</c:v>
                </c:pt>
                <c:pt idx="135">
                  <c:v>15/07/2021</c:v>
                </c:pt>
                <c:pt idx="136">
                  <c:v>16/07/2021</c:v>
                </c:pt>
                <c:pt idx="137">
                  <c:v>19/07/2021</c:v>
                </c:pt>
                <c:pt idx="138">
                  <c:v>20/07/2021</c:v>
                </c:pt>
                <c:pt idx="139">
                  <c:v>21/07/2021</c:v>
                </c:pt>
                <c:pt idx="140">
                  <c:v>22/07/2021</c:v>
                </c:pt>
                <c:pt idx="141">
                  <c:v>23/07/2021</c:v>
                </c:pt>
                <c:pt idx="142">
                  <c:v>26/07/2021</c:v>
                </c:pt>
                <c:pt idx="143">
                  <c:v>27/07/2021</c:v>
                </c:pt>
                <c:pt idx="144">
                  <c:v>28/07/2021</c:v>
                </c:pt>
                <c:pt idx="145">
                  <c:v>29/07/2021</c:v>
                </c:pt>
                <c:pt idx="146">
                  <c:v>30/07/2021</c:v>
                </c:pt>
                <c:pt idx="147">
                  <c:v>02/08/2021</c:v>
                </c:pt>
                <c:pt idx="148">
                  <c:v>03/08/2021</c:v>
                </c:pt>
                <c:pt idx="149">
                  <c:v>04/08/2021</c:v>
                </c:pt>
                <c:pt idx="150">
                  <c:v>05/08/2021</c:v>
                </c:pt>
                <c:pt idx="151">
                  <c:v>06/08/2021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16/08/2021</c:v>
                </c:pt>
                <c:pt idx="158">
                  <c:v>17/08/2021</c:v>
                </c:pt>
                <c:pt idx="159">
                  <c:v>18/08/2021</c:v>
                </c:pt>
                <c:pt idx="160">
                  <c:v>19/08/2021</c:v>
                </c:pt>
                <c:pt idx="161">
                  <c:v>20/08/2021</c:v>
                </c:pt>
                <c:pt idx="162">
                  <c:v>23/08/2021</c:v>
                </c:pt>
                <c:pt idx="163">
                  <c:v>24/08/2021</c:v>
                </c:pt>
                <c:pt idx="164">
                  <c:v>25/08/2021</c:v>
                </c:pt>
                <c:pt idx="165">
                  <c:v>26/08/2021</c:v>
                </c:pt>
                <c:pt idx="166">
                  <c:v>27/08/2021</c:v>
                </c:pt>
                <c:pt idx="167">
                  <c:v>31/08/2021</c:v>
                </c:pt>
                <c:pt idx="168">
                  <c:v>01/09/2021</c:v>
                </c:pt>
                <c:pt idx="169">
                  <c:v>02/09/2021</c:v>
                </c:pt>
                <c:pt idx="170">
                  <c:v>03/09/2021</c:v>
                </c:pt>
                <c:pt idx="171">
                  <c:v>06/09/2021</c:v>
                </c:pt>
                <c:pt idx="172">
                  <c:v>07/09/2021</c:v>
                </c:pt>
                <c:pt idx="173">
                  <c:v>08/09/2021</c:v>
                </c:pt>
                <c:pt idx="174">
                  <c:v>09/09/2021</c:v>
                </c:pt>
                <c:pt idx="175">
                  <c:v>10/09/2021</c:v>
                </c:pt>
                <c:pt idx="176">
                  <c:v>13/09/2021</c:v>
                </c:pt>
                <c:pt idx="177">
                  <c:v>14/09/2021</c:v>
                </c:pt>
                <c:pt idx="178">
                  <c:v>15/09/2021</c:v>
                </c:pt>
                <c:pt idx="179">
                  <c:v>16/09/2021</c:v>
                </c:pt>
                <c:pt idx="180">
                  <c:v>17/09/2021</c:v>
                </c:pt>
                <c:pt idx="181">
                  <c:v>20/09/2021</c:v>
                </c:pt>
                <c:pt idx="182">
                  <c:v>21/09/2021</c:v>
                </c:pt>
                <c:pt idx="183">
                  <c:v>22/09/2021</c:v>
                </c:pt>
                <c:pt idx="184">
                  <c:v>23/09/2021</c:v>
                </c:pt>
                <c:pt idx="185">
                  <c:v>24/09/2021</c:v>
                </c:pt>
                <c:pt idx="186">
                  <c:v>27/09/2021</c:v>
                </c:pt>
                <c:pt idx="187">
                  <c:v>28/09/2021</c:v>
                </c:pt>
                <c:pt idx="188">
                  <c:v>29/09/2021</c:v>
                </c:pt>
                <c:pt idx="189">
                  <c:v>30/09/2021</c:v>
                </c:pt>
                <c:pt idx="190">
                  <c:v>01/10/2021</c:v>
                </c:pt>
                <c:pt idx="191">
                  <c:v>04/10/2021</c:v>
                </c:pt>
                <c:pt idx="192">
                  <c:v>05/10/2021</c:v>
                </c:pt>
                <c:pt idx="193">
                  <c:v>06/10/2021</c:v>
                </c:pt>
                <c:pt idx="194">
                  <c:v>07/10/2021</c:v>
                </c:pt>
                <c:pt idx="195">
                  <c:v>08/10/2021</c:v>
                </c:pt>
                <c:pt idx="196">
                  <c:v>11/10/2021</c:v>
                </c:pt>
                <c:pt idx="197">
                  <c:v>12/10/2021</c:v>
                </c:pt>
                <c:pt idx="198">
                  <c:v>13/10/2021</c:v>
                </c:pt>
                <c:pt idx="199">
                  <c:v>14/10/2021</c:v>
                </c:pt>
                <c:pt idx="200">
                  <c:v>15/10/2021</c:v>
                </c:pt>
                <c:pt idx="201">
                  <c:v>18/10/2021</c:v>
                </c:pt>
                <c:pt idx="202">
                  <c:v>19/10/2021</c:v>
                </c:pt>
                <c:pt idx="203">
                  <c:v>20/10/2021</c:v>
                </c:pt>
                <c:pt idx="204">
                  <c:v>21/10/2021</c:v>
                </c:pt>
                <c:pt idx="205">
                  <c:v>22/10/2021</c:v>
                </c:pt>
                <c:pt idx="206">
                  <c:v>25/10/2021</c:v>
                </c:pt>
                <c:pt idx="207">
                  <c:v>26/10/2021</c:v>
                </c:pt>
                <c:pt idx="208">
                  <c:v>27/10/2021</c:v>
                </c:pt>
                <c:pt idx="209">
                  <c:v>28/10/2021</c:v>
                </c:pt>
                <c:pt idx="210">
                  <c:v>29/10/2021</c:v>
                </c:pt>
                <c:pt idx="211">
                  <c:v>01/11/2021</c:v>
                </c:pt>
                <c:pt idx="212">
                  <c:v>02/11/2021</c:v>
                </c:pt>
                <c:pt idx="213">
                  <c:v>03/11/2021</c:v>
                </c:pt>
                <c:pt idx="214">
                  <c:v>04/11/2021</c:v>
                </c:pt>
                <c:pt idx="215">
                  <c:v>05/11/2021</c:v>
                </c:pt>
                <c:pt idx="216">
                  <c:v>08/11/2021</c:v>
                </c:pt>
                <c:pt idx="217">
                  <c:v>09/11/2021</c:v>
                </c:pt>
                <c:pt idx="218">
                  <c:v>10/11/2021</c:v>
                </c:pt>
                <c:pt idx="219">
                  <c:v>11/11/2021</c:v>
                </c:pt>
                <c:pt idx="220">
                  <c:v>12/11/2021</c:v>
                </c:pt>
                <c:pt idx="221">
                  <c:v>15/11/2021</c:v>
                </c:pt>
                <c:pt idx="222">
                  <c:v>16/11/2021</c:v>
                </c:pt>
                <c:pt idx="223">
                  <c:v>17/11/2021</c:v>
                </c:pt>
                <c:pt idx="224">
                  <c:v>18/11/2021</c:v>
                </c:pt>
                <c:pt idx="225">
                  <c:v>19/11/2021</c:v>
                </c:pt>
                <c:pt idx="226">
                  <c:v>22/11/2021</c:v>
                </c:pt>
                <c:pt idx="227">
                  <c:v>23/11/2021</c:v>
                </c:pt>
                <c:pt idx="228">
                  <c:v>24/11/2021</c:v>
                </c:pt>
                <c:pt idx="229">
                  <c:v>25/11/2021</c:v>
                </c:pt>
                <c:pt idx="230">
                  <c:v>26/11/2021</c:v>
                </c:pt>
                <c:pt idx="231">
                  <c:v>29/11/2021</c:v>
                </c:pt>
                <c:pt idx="232">
                  <c:v>30/11/2021</c:v>
                </c:pt>
                <c:pt idx="233">
                  <c:v>01/12/2021</c:v>
                </c:pt>
                <c:pt idx="234">
                  <c:v>02/12/2021</c:v>
                </c:pt>
                <c:pt idx="235">
                  <c:v>03/12/2021</c:v>
                </c:pt>
                <c:pt idx="236">
                  <c:v>06/12/2021</c:v>
                </c:pt>
                <c:pt idx="237">
                  <c:v>07/12/2021</c:v>
                </c:pt>
                <c:pt idx="238">
                  <c:v>08/12/2021</c:v>
                </c:pt>
                <c:pt idx="239">
                  <c:v>09/12/2021</c:v>
                </c:pt>
                <c:pt idx="240">
                  <c:v>10/12/2021</c:v>
                </c:pt>
                <c:pt idx="241">
                  <c:v>13/12/2021</c:v>
                </c:pt>
                <c:pt idx="242">
                  <c:v>14/12/2021</c:v>
                </c:pt>
                <c:pt idx="243">
                  <c:v>15/12/2021</c:v>
                </c:pt>
                <c:pt idx="244">
                  <c:v>16/12/2021</c:v>
                </c:pt>
                <c:pt idx="245">
                  <c:v>17/12/2021</c:v>
                </c:pt>
                <c:pt idx="246">
                  <c:v>20/12/2021</c:v>
                </c:pt>
                <c:pt idx="247">
                  <c:v>21/12/2021</c:v>
                </c:pt>
                <c:pt idx="248">
                  <c:v>22/12/2021</c:v>
                </c:pt>
                <c:pt idx="249">
                  <c:v>23/12/2021</c:v>
                </c:pt>
                <c:pt idx="250">
                  <c:v>24/12/2021</c:v>
                </c:pt>
                <c:pt idx="251">
                  <c:v>29/12/2021</c:v>
                </c:pt>
                <c:pt idx="252">
                  <c:v>30/12/2021</c:v>
                </c:pt>
                <c:pt idx="253">
                  <c:v>31/12/2021</c:v>
                </c:pt>
                <c:pt idx="254">
                  <c:v>04/01/2022</c:v>
                </c:pt>
                <c:pt idx="255">
                  <c:v>05/01/2022</c:v>
                </c:pt>
                <c:pt idx="256">
                  <c:v>06/01/2022</c:v>
                </c:pt>
                <c:pt idx="257">
                  <c:v>07/01/2022</c:v>
                </c:pt>
                <c:pt idx="258">
                  <c:v>10/01/2022</c:v>
                </c:pt>
                <c:pt idx="259">
                  <c:v>11/01/2022</c:v>
                </c:pt>
                <c:pt idx="260">
                  <c:v>12/01/2022</c:v>
                </c:pt>
                <c:pt idx="261">
                  <c:v>13/01/2022</c:v>
                </c:pt>
                <c:pt idx="262">
                  <c:v>14/01/2022</c:v>
                </c:pt>
                <c:pt idx="263">
                  <c:v>17/01/2022</c:v>
                </c:pt>
                <c:pt idx="264">
                  <c:v>18/01/2022</c:v>
                </c:pt>
                <c:pt idx="265">
                  <c:v>19/01/2022</c:v>
                </c:pt>
                <c:pt idx="266">
                  <c:v>20/01/2022</c:v>
                </c:pt>
                <c:pt idx="267">
                  <c:v>21/01/2022</c:v>
                </c:pt>
                <c:pt idx="268">
                  <c:v>24/01/2022</c:v>
                </c:pt>
                <c:pt idx="269">
                  <c:v>25/01/2022</c:v>
                </c:pt>
                <c:pt idx="270">
                  <c:v>26/01/2022</c:v>
                </c:pt>
                <c:pt idx="271">
                  <c:v>27/01/2022</c:v>
                </c:pt>
                <c:pt idx="272">
                  <c:v>28/01/2022</c:v>
                </c:pt>
                <c:pt idx="273">
                  <c:v>31/01/2022</c:v>
                </c:pt>
                <c:pt idx="274">
                  <c:v>01/02/2022</c:v>
                </c:pt>
                <c:pt idx="275">
                  <c:v>02/02/2022</c:v>
                </c:pt>
                <c:pt idx="276">
                  <c:v>03/02/2022</c:v>
                </c:pt>
                <c:pt idx="277">
                  <c:v>04/02/2022</c:v>
                </c:pt>
                <c:pt idx="278">
                  <c:v>07/02/2022</c:v>
                </c:pt>
                <c:pt idx="279">
                  <c:v>08/02/2022</c:v>
                </c:pt>
                <c:pt idx="280">
                  <c:v>09/02/2022</c:v>
                </c:pt>
                <c:pt idx="281">
                  <c:v>10/02/2022</c:v>
                </c:pt>
                <c:pt idx="282">
                  <c:v>11/02/2022</c:v>
                </c:pt>
                <c:pt idx="283">
                  <c:v>14/02/2022</c:v>
                </c:pt>
                <c:pt idx="284">
                  <c:v>15/02/2022</c:v>
                </c:pt>
                <c:pt idx="285">
                  <c:v>16/02/2022</c:v>
                </c:pt>
                <c:pt idx="286">
                  <c:v>17/02/2022</c:v>
                </c:pt>
                <c:pt idx="287">
                  <c:v>18/02/2022</c:v>
                </c:pt>
                <c:pt idx="288">
                  <c:v>21/02/2022</c:v>
                </c:pt>
                <c:pt idx="289">
                  <c:v>22/02/2022</c:v>
                </c:pt>
                <c:pt idx="290">
                  <c:v>23/02/2022</c:v>
                </c:pt>
                <c:pt idx="291">
                  <c:v>24/02/2022</c:v>
                </c:pt>
                <c:pt idx="292">
                  <c:v>25/02/2022</c:v>
                </c:pt>
                <c:pt idx="293">
                  <c:v>28/02/2022</c:v>
                </c:pt>
                <c:pt idx="294">
                  <c:v>01/03/2022</c:v>
                </c:pt>
                <c:pt idx="295">
                  <c:v>02/03/2022</c:v>
                </c:pt>
                <c:pt idx="296">
                  <c:v>03/03/2022</c:v>
                </c:pt>
                <c:pt idx="297">
                  <c:v>04/03/2022</c:v>
                </c:pt>
                <c:pt idx="298">
                  <c:v>07/03/2022</c:v>
                </c:pt>
                <c:pt idx="299">
                  <c:v>08/03/2022</c:v>
                </c:pt>
                <c:pt idx="300">
                  <c:v>09/03/2022</c:v>
                </c:pt>
                <c:pt idx="301">
                  <c:v>10/03/2022</c:v>
                </c:pt>
                <c:pt idx="302">
                  <c:v>11/03/2022</c:v>
                </c:pt>
                <c:pt idx="303">
                  <c:v>14/03/2022</c:v>
                </c:pt>
                <c:pt idx="304">
                  <c:v>15/03/2022</c:v>
                </c:pt>
                <c:pt idx="305">
                  <c:v>16/03/2022</c:v>
                </c:pt>
                <c:pt idx="306">
                  <c:v>17/03/2022</c:v>
                </c:pt>
                <c:pt idx="307">
                  <c:v>18/03/2022</c:v>
                </c:pt>
                <c:pt idx="308">
                  <c:v>21/03/2022</c:v>
                </c:pt>
                <c:pt idx="309">
                  <c:v>22/03/2022</c:v>
                </c:pt>
                <c:pt idx="310">
                  <c:v>23/03/2022</c:v>
                </c:pt>
                <c:pt idx="311">
                  <c:v>24/03/2022</c:v>
                </c:pt>
                <c:pt idx="312">
                  <c:v>25/03/2022</c:v>
                </c:pt>
                <c:pt idx="313">
                  <c:v>28/03/2022</c:v>
                </c:pt>
                <c:pt idx="314">
                  <c:v>29/03/2022</c:v>
                </c:pt>
                <c:pt idx="315">
                  <c:v>30/03/2022</c:v>
                </c:pt>
                <c:pt idx="316">
                  <c:v>31/03/2022</c:v>
                </c:pt>
                <c:pt idx="317">
                  <c:v>01/04/2022</c:v>
                </c:pt>
                <c:pt idx="318">
                  <c:v>04/04/2022</c:v>
                </c:pt>
                <c:pt idx="319">
                  <c:v>05/04/2022</c:v>
                </c:pt>
                <c:pt idx="320">
                  <c:v>06/04/2022</c:v>
                </c:pt>
                <c:pt idx="321">
                  <c:v>07/04/2022</c:v>
                </c:pt>
                <c:pt idx="322">
                  <c:v>08/04/2022</c:v>
                </c:pt>
                <c:pt idx="323">
                  <c:v>11/04/2022</c:v>
                </c:pt>
                <c:pt idx="324">
                  <c:v>12/04/2022</c:v>
                </c:pt>
                <c:pt idx="325">
                  <c:v>13/04/2022</c:v>
                </c:pt>
                <c:pt idx="326">
                  <c:v>14/04/2022</c:v>
                </c:pt>
                <c:pt idx="327">
                  <c:v>19/04/2022</c:v>
                </c:pt>
                <c:pt idx="328">
                  <c:v>20/04/2022</c:v>
                </c:pt>
                <c:pt idx="329">
                  <c:v>21/04/2022</c:v>
                </c:pt>
                <c:pt idx="330">
                  <c:v>22/04/2022</c:v>
                </c:pt>
                <c:pt idx="331">
                  <c:v>25/04/2022</c:v>
                </c:pt>
                <c:pt idx="332">
                  <c:v>26/04/2022</c:v>
                </c:pt>
                <c:pt idx="333">
                  <c:v>27/04/2022</c:v>
                </c:pt>
                <c:pt idx="334">
                  <c:v>28/04/2022</c:v>
                </c:pt>
                <c:pt idx="335">
                  <c:v>29/04/2022</c:v>
                </c:pt>
                <c:pt idx="336">
                  <c:v>03/05/2022</c:v>
                </c:pt>
                <c:pt idx="337">
                  <c:v>04/05/2022</c:v>
                </c:pt>
                <c:pt idx="338">
                  <c:v>05/05/2022</c:v>
                </c:pt>
                <c:pt idx="339">
                  <c:v>06/05/2022</c:v>
                </c:pt>
                <c:pt idx="340">
                  <c:v>09/05/2022</c:v>
                </c:pt>
                <c:pt idx="341">
                  <c:v>10/05/2022</c:v>
                </c:pt>
                <c:pt idx="342">
                  <c:v>11/05/2022</c:v>
                </c:pt>
                <c:pt idx="343">
                  <c:v>12/05/2022</c:v>
                </c:pt>
                <c:pt idx="344">
                  <c:v>13/05/2022</c:v>
                </c:pt>
                <c:pt idx="345">
                  <c:v>16/05/2022</c:v>
                </c:pt>
                <c:pt idx="346">
                  <c:v>17/05/2022</c:v>
                </c:pt>
                <c:pt idx="347">
                  <c:v>18/05/2022</c:v>
                </c:pt>
                <c:pt idx="348">
                  <c:v>19/05/2022</c:v>
                </c:pt>
                <c:pt idx="349">
                  <c:v>20/05/2022</c:v>
                </c:pt>
                <c:pt idx="350">
                  <c:v>23/05/2022</c:v>
                </c:pt>
                <c:pt idx="351">
                  <c:v>24/05/2022</c:v>
                </c:pt>
                <c:pt idx="352">
                  <c:v>25/05/2022</c:v>
                </c:pt>
                <c:pt idx="353">
                  <c:v>26/05/2022</c:v>
                </c:pt>
                <c:pt idx="354">
                  <c:v>27/05/2022</c:v>
                </c:pt>
                <c:pt idx="355">
                  <c:v>30/05/2022</c:v>
                </c:pt>
                <c:pt idx="356">
                  <c:v>31/05/2022</c:v>
                </c:pt>
                <c:pt idx="357">
                  <c:v>01/06/2022</c:v>
                </c:pt>
                <c:pt idx="358">
                  <c:v>06/06/2022</c:v>
                </c:pt>
                <c:pt idx="359">
                  <c:v>07/06/2022</c:v>
                </c:pt>
                <c:pt idx="360">
                  <c:v>08/06/2022</c:v>
                </c:pt>
                <c:pt idx="361">
                  <c:v>09/06/2022</c:v>
                </c:pt>
                <c:pt idx="362">
                  <c:v>10/06/2022</c:v>
                </c:pt>
                <c:pt idx="363">
                  <c:v>13/06/2022</c:v>
                </c:pt>
                <c:pt idx="364">
                  <c:v>14/06/2022</c:v>
                </c:pt>
                <c:pt idx="365">
                  <c:v>15/06/2022</c:v>
                </c:pt>
                <c:pt idx="366">
                  <c:v>16/06/2022</c:v>
                </c:pt>
                <c:pt idx="367">
                  <c:v>17/06/2022</c:v>
                </c:pt>
                <c:pt idx="368">
                  <c:v>20/06/2022</c:v>
                </c:pt>
                <c:pt idx="369">
                  <c:v>21/06/2022</c:v>
                </c:pt>
                <c:pt idx="370">
                  <c:v>22/06/2022</c:v>
                </c:pt>
                <c:pt idx="371">
                  <c:v>23/06/2022</c:v>
                </c:pt>
                <c:pt idx="372">
                  <c:v>24/06/2022</c:v>
                </c:pt>
                <c:pt idx="373">
                  <c:v>27/06/2022</c:v>
                </c:pt>
                <c:pt idx="374">
                  <c:v>28/06/2022</c:v>
                </c:pt>
                <c:pt idx="375">
                  <c:v>29/06/2022</c:v>
                </c:pt>
                <c:pt idx="376">
                  <c:v>30/06/2022</c:v>
                </c:pt>
                <c:pt idx="377">
                  <c:v>01/07/2022</c:v>
                </c:pt>
                <c:pt idx="378">
                  <c:v>04/07/2022</c:v>
                </c:pt>
                <c:pt idx="379">
                  <c:v>05/07/2022</c:v>
                </c:pt>
                <c:pt idx="380">
                  <c:v>06/07/2022</c:v>
                </c:pt>
                <c:pt idx="381">
                  <c:v>07/07/2022</c:v>
                </c:pt>
                <c:pt idx="382">
                  <c:v>08/07/2022</c:v>
                </c:pt>
                <c:pt idx="383">
                  <c:v>11/07/2022</c:v>
                </c:pt>
                <c:pt idx="384">
                  <c:v>12/07/2022</c:v>
                </c:pt>
                <c:pt idx="385">
                  <c:v>13/07/2022</c:v>
                </c:pt>
                <c:pt idx="386">
                  <c:v>14/07/2022</c:v>
                </c:pt>
                <c:pt idx="387">
                  <c:v>15/07/2022</c:v>
                </c:pt>
                <c:pt idx="388">
                  <c:v>18/07/2022</c:v>
                </c:pt>
                <c:pt idx="389">
                  <c:v>19/07/2022</c:v>
                </c:pt>
                <c:pt idx="390">
                  <c:v>20/07/2022</c:v>
                </c:pt>
                <c:pt idx="391">
                  <c:v>21/07/2022</c:v>
                </c:pt>
                <c:pt idx="392">
                  <c:v>22/07/2022</c:v>
                </c:pt>
                <c:pt idx="393">
                  <c:v>25/07/2022</c:v>
                </c:pt>
                <c:pt idx="394">
                  <c:v>26/07/2022</c:v>
                </c:pt>
                <c:pt idx="395">
                  <c:v>27/07/2022</c:v>
                </c:pt>
                <c:pt idx="396">
                  <c:v>28/07/2022</c:v>
                </c:pt>
                <c:pt idx="397">
                  <c:v>29/07/2022</c:v>
                </c:pt>
                <c:pt idx="398">
                  <c:v>01/08/2022</c:v>
                </c:pt>
                <c:pt idx="399">
                  <c:v>02/08/2022</c:v>
                </c:pt>
                <c:pt idx="400">
                  <c:v>03/08/2022</c:v>
                </c:pt>
                <c:pt idx="401">
                  <c:v>04/08/2022</c:v>
                </c:pt>
                <c:pt idx="402">
                  <c:v>05/08/2022</c:v>
                </c:pt>
                <c:pt idx="403">
                  <c:v>08/08/2022</c:v>
                </c:pt>
                <c:pt idx="404">
                  <c:v>09/08/2022</c:v>
                </c:pt>
                <c:pt idx="405">
                  <c:v>10/08/2022</c:v>
                </c:pt>
                <c:pt idx="406">
                  <c:v>11/08/2022</c:v>
                </c:pt>
                <c:pt idx="407">
                  <c:v>12/08/2022</c:v>
                </c:pt>
                <c:pt idx="408">
                  <c:v>15/08/2022</c:v>
                </c:pt>
                <c:pt idx="409">
                  <c:v>16/08/2022</c:v>
                </c:pt>
                <c:pt idx="410">
                  <c:v>17/08/2022</c:v>
                </c:pt>
                <c:pt idx="411">
                  <c:v>18/08/2022</c:v>
                </c:pt>
                <c:pt idx="412">
                  <c:v>19/08/2022</c:v>
                </c:pt>
                <c:pt idx="413">
                  <c:v>22/08/2022</c:v>
                </c:pt>
                <c:pt idx="414">
                  <c:v>23/08/2022</c:v>
                </c:pt>
                <c:pt idx="415">
                  <c:v>24/08/2022</c:v>
                </c:pt>
                <c:pt idx="416">
                  <c:v>25/08/2022</c:v>
                </c:pt>
                <c:pt idx="417">
                  <c:v>26/08/2022</c:v>
                </c:pt>
                <c:pt idx="418">
                  <c:v>30/08/2022</c:v>
                </c:pt>
                <c:pt idx="419">
                  <c:v>31/08/2022</c:v>
                </c:pt>
                <c:pt idx="420">
                  <c:v>01/09/2022</c:v>
                </c:pt>
                <c:pt idx="421">
                  <c:v>02/09/2022</c:v>
                </c:pt>
                <c:pt idx="422">
                  <c:v>05/09/2022</c:v>
                </c:pt>
                <c:pt idx="423">
                  <c:v>06/09/2022</c:v>
                </c:pt>
                <c:pt idx="424">
                  <c:v>07/09/2022</c:v>
                </c:pt>
                <c:pt idx="425">
                  <c:v>08/09/2022</c:v>
                </c:pt>
                <c:pt idx="426">
                  <c:v>09/09/2022</c:v>
                </c:pt>
                <c:pt idx="427">
                  <c:v>12/09/2022</c:v>
                </c:pt>
                <c:pt idx="428">
                  <c:v>13/09/2022</c:v>
                </c:pt>
                <c:pt idx="429">
                  <c:v>14/09/2022</c:v>
                </c:pt>
                <c:pt idx="430">
                  <c:v>15/09/2022</c:v>
                </c:pt>
                <c:pt idx="431">
                  <c:v>16/09/2022</c:v>
                </c:pt>
                <c:pt idx="432">
                  <c:v>20/09/2022</c:v>
                </c:pt>
                <c:pt idx="433">
                  <c:v>21/09/2022</c:v>
                </c:pt>
                <c:pt idx="434">
                  <c:v>22/09/2022</c:v>
                </c:pt>
                <c:pt idx="435">
                  <c:v>23/09/2022</c:v>
                </c:pt>
                <c:pt idx="436">
                  <c:v>26/09/2022</c:v>
                </c:pt>
                <c:pt idx="437">
                  <c:v>27/09/2022</c:v>
                </c:pt>
                <c:pt idx="438">
                  <c:v>28/09/2022</c:v>
                </c:pt>
                <c:pt idx="439">
                  <c:v>29/09/2022</c:v>
                </c:pt>
                <c:pt idx="440">
                  <c:v>30/09/2022</c:v>
                </c:pt>
                <c:pt idx="441">
                  <c:v>03/10/2022</c:v>
                </c:pt>
                <c:pt idx="442">
                  <c:v>04/10/2022</c:v>
                </c:pt>
                <c:pt idx="443">
                  <c:v>05/10/2022</c:v>
                </c:pt>
                <c:pt idx="444">
                  <c:v>06/10/2022</c:v>
                </c:pt>
                <c:pt idx="445">
                  <c:v>07/10/2022</c:v>
                </c:pt>
                <c:pt idx="446">
                  <c:v>10/10/2022</c:v>
                </c:pt>
                <c:pt idx="447">
                  <c:v>11/10/2022</c:v>
                </c:pt>
                <c:pt idx="448">
                  <c:v>12/10/2022</c:v>
                </c:pt>
                <c:pt idx="449">
                  <c:v>13/10/2022</c:v>
                </c:pt>
                <c:pt idx="450">
                  <c:v>14/10/2022</c:v>
                </c:pt>
                <c:pt idx="451">
                  <c:v>17/10/2022</c:v>
                </c:pt>
                <c:pt idx="452">
                  <c:v>18/10/2022</c:v>
                </c:pt>
                <c:pt idx="453">
                  <c:v>19/10/2022</c:v>
                </c:pt>
                <c:pt idx="454">
                  <c:v>20/10/2022</c:v>
                </c:pt>
                <c:pt idx="455">
                  <c:v>21/10/2022</c:v>
                </c:pt>
                <c:pt idx="456">
                  <c:v>24/10/2022</c:v>
                </c:pt>
                <c:pt idx="457">
                  <c:v>25/10/2022</c:v>
                </c:pt>
                <c:pt idx="458">
                  <c:v>26/10/2022</c:v>
                </c:pt>
                <c:pt idx="459">
                  <c:v>27/10/2022</c:v>
                </c:pt>
                <c:pt idx="460">
                  <c:v>28/10/2022</c:v>
                </c:pt>
                <c:pt idx="461">
                  <c:v>31/10/2022</c:v>
                </c:pt>
                <c:pt idx="462">
                  <c:v>01/11/2022</c:v>
                </c:pt>
                <c:pt idx="463">
                  <c:v>02/11/2022</c:v>
                </c:pt>
                <c:pt idx="464">
                  <c:v>03/11/2022</c:v>
                </c:pt>
                <c:pt idx="465">
                  <c:v>04/11/2022</c:v>
                </c:pt>
                <c:pt idx="466">
                  <c:v>07/11/2022</c:v>
                </c:pt>
                <c:pt idx="467">
                  <c:v>08/11/2022</c:v>
                </c:pt>
                <c:pt idx="468">
                  <c:v>09/11/2022</c:v>
                </c:pt>
                <c:pt idx="469">
                  <c:v>10/11/2022</c:v>
                </c:pt>
                <c:pt idx="470">
                  <c:v>11/11/2022</c:v>
                </c:pt>
                <c:pt idx="471">
                  <c:v>14/11/2022</c:v>
                </c:pt>
                <c:pt idx="472">
                  <c:v>15/11/2022</c:v>
                </c:pt>
                <c:pt idx="473">
                  <c:v>16/11/2022</c:v>
                </c:pt>
                <c:pt idx="474">
                  <c:v>17/11/2022</c:v>
                </c:pt>
                <c:pt idx="475">
                  <c:v>18/11/2022</c:v>
                </c:pt>
                <c:pt idx="476">
                  <c:v>21/11/2022</c:v>
                </c:pt>
                <c:pt idx="477">
                  <c:v>22/11/2022</c:v>
                </c:pt>
                <c:pt idx="478">
                  <c:v>23/11/2022</c:v>
                </c:pt>
                <c:pt idx="479">
                  <c:v>24/11/2022</c:v>
                </c:pt>
                <c:pt idx="480">
                  <c:v>25/11/2022</c:v>
                </c:pt>
                <c:pt idx="481">
                  <c:v>28/11/2022</c:v>
                </c:pt>
                <c:pt idx="482">
                  <c:v>29/11/2022</c:v>
                </c:pt>
                <c:pt idx="483">
                  <c:v>30/11/2022</c:v>
                </c:pt>
                <c:pt idx="484">
                  <c:v>01/12/2022</c:v>
                </c:pt>
                <c:pt idx="485">
                  <c:v>02/12/2022</c:v>
                </c:pt>
                <c:pt idx="486">
                  <c:v>05/12/2022</c:v>
                </c:pt>
                <c:pt idx="487">
                  <c:v>06/12/2022</c:v>
                </c:pt>
                <c:pt idx="488">
                  <c:v>07/12/2022</c:v>
                </c:pt>
                <c:pt idx="489">
                  <c:v>08/12/2022</c:v>
                </c:pt>
                <c:pt idx="490">
                  <c:v>09/12/2022</c:v>
                </c:pt>
                <c:pt idx="491">
                  <c:v>12/12/2022</c:v>
                </c:pt>
                <c:pt idx="492">
                  <c:v>13/12/2022</c:v>
                </c:pt>
                <c:pt idx="493">
                  <c:v>14/12/2022</c:v>
                </c:pt>
                <c:pt idx="494">
                  <c:v>15/12/2022</c:v>
                </c:pt>
                <c:pt idx="495">
                  <c:v>16/12/2022</c:v>
                </c:pt>
                <c:pt idx="496">
                  <c:v>19/12/2022</c:v>
                </c:pt>
                <c:pt idx="497">
                  <c:v>20/12/2022</c:v>
                </c:pt>
                <c:pt idx="498">
                  <c:v>21/12/2022</c:v>
                </c:pt>
                <c:pt idx="499">
                  <c:v>22/12/2022</c:v>
                </c:pt>
                <c:pt idx="500">
                  <c:v>23/12/2022</c:v>
                </c:pt>
                <c:pt idx="501">
                  <c:v>28/12/2022</c:v>
                </c:pt>
                <c:pt idx="502">
                  <c:v>29/12/2022</c:v>
                </c:pt>
                <c:pt idx="503">
                  <c:v>30/12/2022</c:v>
                </c:pt>
                <c:pt idx="504">
                  <c:v>03/01/2023</c:v>
                </c:pt>
                <c:pt idx="505">
                  <c:v>04/01/2023</c:v>
                </c:pt>
                <c:pt idx="506">
                  <c:v>05/01/2023</c:v>
                </c:pt>
                <c:pt idx="507">
                  <c:v>06/01/2023</c:v>
                </c:pt>
                <c:pt idx="508">
                  <c:v>09/01/2023</c:v>
                </c:pt>
                <c:pt idx="509">
                  <c:v>10/01/2023</c:v>
                </c:pt>
                <c:pt idx="510">
                  <c:v>11/01/2023</c:v>
                </c:pt>
                <c:pt idx="511">
                  <c:v>12/01/2023</c:v>
                </c:pt>
                <c:pt idx="512">
                  <c:v>13/01/2023</c:v>
                </c:pt>
                <c:pt idx="513">
                  <c:v>16/01/2023</c:v>
                </c:pt>
                <c:pt idx="514">
                  <c:v>17/01/2023</c:v>
                </c:pt>
                <c:pt idx="515">
                  <c:v>18/01/2023</c:v>
                </c:pt>
                <c:pt idx="516">
                  <c:v>19/01/2023</c:v>
                </c:pt>
                <c:pt idx="517">
                  <c:v>20/01/2023</c:v>
                </c:pt>
                <c:pt idx="518">
                  <c:v>23/01/2023</c:v>
                </c:pt>
                <c:pt idx="519">
                  <c:v>24/01/2023</c:v>
                </c:pt>
                <c:pt idx="520">
                  <c:v>25/01/2023</c:v>
                </c:pt>
                <c:pt idx="521">
                  <c:v>26/01/2023</c:v>
                </c:pt>
                <c:pt idx="522">
                  <c:v>27/01/2023</c:v>
                </c:pt>
                <c:pt idx="523">
                  <c:v>30/01/2023</c:v>
                </c:pt>
                <c:pt idx="524">
                  <c:v>31/01/2023</c:v>
                </c:pt>
                <c:pt idx="525">
                  <c:v>01/02/2023</c:v>
                </c:pt>
                <c:pt idx="526">
                  <c:v>02/02/2023</c:v>
                </c:pt>
                <c:pt idx="527">
                  <c:v>03/02/2023</c:v>
                </c:pt>
                <c:pt idx="528">
                  <c:v>06/02/2023</c:v>
                </c:pt>
                <c:pt idx="529">
                  <c:v>07/02/2023</c:v>
                </c:pt>
                <c:pt idx="530">
                  <c:v>08/02/2023</c:v>
                </c:pt>
                <c:pt idx="531">
                  <c:v>09/02/2023</c:v>
                </c:pt>
                <c:pt idx="532">
                  <c:v>10/02/2023</c:v>
                </c:pt>
                <c:pt idx="533">
                  <c:v>13/02/2023</c:v>
                </c:pt>
                <c:pt idx="534">
                  <c:v>14/02/2023</c:v>
                </c:pt>
                <c:pt idx="535">
                  <c:v>15/02/2023</c:v>
                </c:pt>
                <c:pt idx="536">
                  <c:v>16/02/2023</c:v>
                </c:pt>
                <c:pt idx="537">
                  <c:v>17/02/2023</c:v>
                </c:pt>
                <c:pt idx="538">
                  <c:v>20/02/2023</c:v>
                </c:pt>
                <c:pt idx="539">
                  <c:v>21/02/2023</c:v>
                </c:pt>
                <c:pt idx="540">
                  <c:v>22/02/2023</c:v>
                </c:pt>
                <c:pt idx="541">
                  <c:v>23/02/2023</c:v>
                </c:pt>
                <c:pt idx="542">
                  <c:v>24/02/2023</c:v>
                </c:pt>
                <c:pt idx="543">
                  <c:v>27/02/2023</c:v>
                </c:pt>
                <c:pt idx="544">
                  <c:v>28/02/2023</c:v>
                </c:pt>
                <c:pt idx="545">
                  <c:v>01/03/2023</c:v>
                </c:pt>
                <c:pt idx="546">
                  <c:v>02/03/2023</c:v>
                </c:pt>
                <c:pt idx="547">
                  <c:v>03/03/2023</c:v>
                </c:pt>
                <c:pt idx="548">
                  <c:v>06/03/2023</c:v>
                </c:pt>
                <c:pt idx="549">
                  <c:v>07/03/2023</c:v>
                </c:pt>
                <c:pt idx="550">
                  <c:v>08/03/2023</c:v>
                </c:pt>
                <c:pt idx="551">
                  <c:v>09/03/2023</c:v>
                </c:pt>
                <c:pt idx="552">
                  <c:v>10/03/2023</c:v>
                </c:pt>
                <c:pt idx="553">
                  <c:v>13/03/2023</c:v>
                </c:pt>
                <c:pt idx="554">
                  <c:v>14/03/2023</c:v>
                </c:pt>
                <c:pt idx="555">
                  <c:v>15/03/2023</c:v>
                </c:pt>
                <c:pt idx="556">
                  <c:v>16/03/2023</c:v>
                </c:pt>
                <c:pt idx="557">
                  <c:v>17/03/2023</c:v>
                </c:pt>
                <c:pt idx="558">
                  <c:v>20/03/2023</c:v>
                </c:pt>
                <c:pt idx="559">
                  <c:v>21/03/2023</c:v>
                </c:pt>
                <c:pt idx="560">
                  <c:v>22/03/2023</c:v>
                </c:pt>
                <c:pt idx="561">
                  <c:v>23/03/2023</c:v>
                </c:pt>
                <c:pt idx="562">
                  <c:v>24/03/2023</c:v>
                </c:pt>
                <c:pt idx="563">
                  <c:v>27/03/2023</c:v>
                </c:pt>
                <c:pt idx="564">
                  <c:v>28/03/2023</c:v>
                </c:pt>
                <c:pt idx="565">
                  <c:v>29/03/2023</c:v>
                </c:pt>
                <c:pt idx="566">
                  <c:v>30/03/2023</c:v>
                </c:pt>
                <c:pt idx="567">
                  <c:v>31/03/2023</c:v>
                </c:pt>
                <c:pt idx="568">
                  <c:v>03/04/2023</c:v>
                </c:pt>
                <c:pt idx="569">
                  <c:v>04/04/2023</c:v>
                </c:pt>
                <c:pt idx="570">
                  <c:v>05/04/2023</c:v>
                </c:pt>
                <c:pt idx="571">
                  <c:v>06/04/2023</c:v>
                </c:pt>
                <c:pt idx="572">
                  <c:v>11/04/2023</c:v>
                </c:pt>
                <c:pt idx="573">
                  <c:v>12/04/2023</c:v>
                </c:pt>
                <c:pt idx="574">
                  <c:v>13/04/2023</c:v>
                </c:pt>
                <c:pt idx="575">
                  <c:v>14/04/2023</c:v>
                </c:pt>
                <c:pt idx="576">
                  <c:v>17/04/2023</c:v>
                </c:pt>
                <c:pt idx="577">
                  <c:v>18/04/2023</c:v>
                </c:pt>
                <c:pt idx="578">
                  <c:v>19/04/2023</c:v>
                </c:pt>
                <c:pt idx="579">
                  <c:v>20/04/2023</c:v>
                </c:pt>
                <c:pt idx="580">
                  <c:v>21/04/2023</c:v>
                </c:pt>
                <c:pt idx="581">
                  <c:v>24/04/2023</c:v>
                </c:pt>
                <c:pt idx="582">
                  <c:v>25/04/2023</c:v>
                </c:pt>
                <c:pt idx="583">
                  <c:v>26/04/2023</c:v>
                </c:pt>
                <c:pt idx="584">
                  <c:v>27/04/2023</c:v>
                </c:pt>
                <c:pt idx="585">
                  <c:v>28/04/2023</c:v>
                </c:pt>
                <c:pt idx="586">
                  <c:v>02/05/2023</c:v>
                </c:pt>
                <c:pt idx="587">
                  <c:v>03/05/2023</c:v>
                </c:pt>
                <c:pt idx="588">
                  <c:v>04/05/2023</c:v>
                </c:pt>
                <c:pt idx="589">
                  <c:v>05/05/2023</c:v>
                </c:pt>
                <c:pt idx="590">
                  <c:v>09/05/2023</c:v>
                </c:pt>
                <c:pt idx="591">
                  <c:v>10/05/2023</c:v>
                </c:pt>
                <c:pt idx="592">
                  <c:v>11/05/2023</c:v>
                </c:pt>
                <c:pt idx="593">
                  <c:v>12/05/2023</c:v>
                </c:pt>
                <c:pt idx="594">
                  <c:v>15/05/2023</c:v>
                </c:pt>
                <c:pt idx="595">
                  <c:v>16/05/2023</c:v>
                </c:pt>
                <c:pt idx="596">
                  <c:v>17/05/2023</c:v>
                </c:pt>
                <c:pt idx="597">
                  <c:v>18/05/2023</c:v>
                </c:pt>
                <c:pt idx="598">
                  <c:v>19/05/2023</c:v>
                </c:pt>
                <c:pt idx="599">
                  <c:v>22/05/2023</c:v>
                </c:pt>
                <c:pt idx="600">
                  <c:v>23/05/2023</c:v>
                </c:pt>
                <c:pt idx="601">
                  <c:v>24/05/2023</c:v>
                </c:pt>
                <c:pt idx="602">
                  <c:v>25/05/2023</c:v>
                </c:pt>
                <c:pt idx="603">
                  <c:v>26/05/2023</c:v>
                </c:pt>
                <c:pt idx="604">
                  <c:v>30/05/2023</c:v>
                </c:pt>
                <c:pt idx="605">
                  <c:v>31/05/2023</c:v>
                </c:pt>
                <c:pt idx="606">
                  <c:v>01/06/2023</c:v>
                </c:pt>
                <c:pt idx="607">
                  <c:v>02/06/2023</c:v>
                </c:pt>
                <c:pt idx="608">
                  <c:v>05/06/2023</c:v>
                </c:pt>
                <c:pt idx="609">
                  <c:v>06/06/2023</c:v>
                </c:pt>
                <c:pt idx="610">
                  <c:v>07/06/2023</c:v>
                </c:pt>
                <c:pt idx="611">
                  <c:v>08/06/2023</c:v>
                </c:pt>
                <c:pt idx="612">
                  <c:v>09/06/2023</c:v>
                </c:pt>
                <c:pt idx="613">
                  <c:v>12/06/2023</c:v>
                </c:pt>
                <c:pt idx="614">
                  <c:v>13/06/2023</c:v>
                </c:pt>
                <c:pt idx="615">
                  <c:v>14/06/2023</c:v>
                </c:pt>
                <c:pt idx="616">
                  <c:v>15/06/2023</c:v>
                </c:pt>
                <c:pt idx="617">
                  <c:v>16/06/2023</c:v>
                </c:pt>
                <c:pt idx="618">
                  <c:v>19/06/2023</c:v>
                </c:pt>
                <c:pt idx="619">
                  <c:v>20/06/2023</c:v>
                </c:pt>
                <c:pt idx="620">
                  <c:v>21/06/2023</c:v>
                </c:pt>
                <c:pt idx="621">
                  <c:v>22/06/2023</c:v>
                </c:pt>
                <c:pt idx="622">
                  <c:v>23/06/2023</c:v>
                </c:pt>
                <c:pt idx="623">
                  <c:v>26/06/2023</c:v>
                </c:pt>
                <c:pt idx="624">
                  <c:v>27/06/2023</c:v>
                </c:pt>
                <c:pt idx="625">
                  <c:v>28/06/2023</c:v>
                </c:pt>
                <c:pt idx="626">
                  <c:v>29/06/2023</c:v>
                </c:pt>
                <c:pt idx="627">
                  <c:v>30/06/2023</c:v>
                </c:pt>
                <c:pt idx="628">
                  <c:v>03/07/2023</c:v>
                </c:pt>
                <c:pt idx="629">
                  <c:v>04/07/2023</c:v>
                </c:pt>
                <c:pt idx="630">
                  <c:v>05/07/2023</c:v>
                </c:pt>
                <c:pt idx="631">
                  <c:v>06/07/2023</c:v>
                </c:pt>
                <c:pt idx="632">
                  <c:v>07/07/2023</c:v>
                </c:pt>
                <c:pt idx="633">
                  <c:v>10/07/2023</c:v>
                </c:pt>
                <c:pt idx="634">
                  <c:v>11/07/2023</c:v>
                </c:pt>
                <c:pt idx="635">
                  <c:v>12/07/2023</c:v>
                </c:pt>
                <c:pt idx="636">
                  <c:v>13/07/2023</c:v>
                </c:pt>
                <c:pt idx="637">
                  <c:v>14/07/2023</c:v>
                </c:pt>
                <c:pt idx="638">
                  <c:v>17/07/2023</c:v>
                </c:pt>
                <c:pt idx="639">
                  <c:v>18/07/2023</c:v>
                </c:pt>
                <c:pt idx="640">
                  <c:v>19/07/2023</c:v>
                </c:pt>
                <c:pt idx="641">
                  <c:v>20/07/2023</c:v>
                </c:pt>
                <c:pt idx="642">
                  <c:v>21/07/2023</c:v>
                </c:pt>
                <c:pt idx="643">
                  <c:v>24/07/2023</c:v>
                </c:pt>
                <c:pt idx="644">
                  <c:v>25/07/2023</c:v>
                </c:pt>
                <c:pt idx="645">
                  <c:v>26/07/2023</c:v>
                </c:pt>
                <c:pt idx="646">
                  <c:v>27/07/2023</c:v>
                </c:pt>
                <c:pt idx="647">
                  <c:v>28/07/2023</c:v>
                </c:pt>
                <c:pt idx="648">
                  <c:v>31/07/2023</c:v>
                </c:pt>
                <c:pt idx="649">
                  <c:v>01/08/2023</c:v>
                </c:pt>
                <c:pt idx="650">
                  <c:v>02/08/2023</c:v>
                </c:pt>
                <c:pt idx="651">
                  <c:v>03/08/2023</c:v>
                </c:pt>
                <c:pt idx="652">
                  <c:v>04/08/2023</c:v>
                </c:pt>
                <c:pt idx="653">
                  <c:v>07/08/2023</c:v>
                </c:pt>
                <c:pt idx="654">
                  <c:v>08/08/2023</c:v>
                </c:pt>
                <c:pt idx="655">
                  <c:v>09/08/2023</c:v>
                </c:pt>
                <c:pt idx="656">
                  <c:v>10/08/2023</c:v>
                </c:pt>
                <c:pt idx="657">
                  <c:v>11/08/2023</c:v>
                </c:pt>
                <c:pt idx="658">
                  <c:v>14/08/2023</c:v>
                </c:pt>
                <c:pt idx="659">
                  <c:v>15/08/2023</c:v>
                </c:pt>
                <c:pt idx="660">
                  <c:v>16/08/2023</c:v>
                </c:pt>
                <c:pt idx="661">
                  <c:v>17/08/2023</c:v>
                </c:pt>
                <c:pt idx="662">
                  <c:v>18/08/2023</c:v>
                </c:pt>
                <c:pt idx="663">
                  <c:v>21/08/2023</c:v>
                </c:pt>
                <c:pt idx="664">
                  <c:v>22/08/2023</c:v>
                </c:pt>
                <c:pt idx="665">
                  <c:v>23/08/2023</c:v>
                </c:pt>
                <c:pt idx="666">
                  <c:v>24/08/2023</c:v>
                </c:pt>
                <c:pt idx="667">
                  <c:v>25/08/2023</c:v>
                </c:pt>
                <c:pt idx="668">
                  <c:v>29/08/2023</c:v>
                </c:pt>
                <c:pt idx="669">
                  <c:v>30/08/2023</c:v>
                </c:pt>
                <c:pt idx="670">
                  <c:v>31/08/2023</c:v>
                </c:pt>
                <c:pt idx="671">
                  <c:v>01/09/2023</c:v>
                </c:pt>
                <c:pt idx="672">
                  <c:v>04/09/2023</c:v>
                </c:pt>
                <c:pt idx="673">
                  <c:v>05/09/2023</c:v>
                </c:pt>
                <c:pt idx="674">
                  <c:v>06/09/2023</c:v>
                </c:pt>
                <c:pt idx="675">
                  <c:v>07/09/2023</c:v>
                </c:pt>
                <c:pt idx="676">
                  <c:v>08/09/2023</c:v>
                </c:pt>
                <c:pt idx="677">
                  <c:v>11/09/2023</c:v>
                </c:pt>
                <c:pt idx="678">
                  <c:v>12/09/2023</c:v>
                </c:pt>
                <c:pt idx="679">
                  <c:v>13/09/2023</c:v>
                </c:pt>
                <c:pt idx="680">
                  <c:v>14/09/2023</c:v>
                </c:pt>
                <c:pt idx="681">
                  <c:v>15/09/2023</c:v>
                </c:pt>
                <c:pt idx="682">
                  <c:v>18/09/2023</c:v>
                </c:pt>
                <c:pt idx="683">
                  <c:v>19/09/2023</c:v>
                </c:pt>
                <c:pt idx="684">
                  <c:v>20/09/2023</c:v>
                </c:pt>
                <c:pt idx="685">
                  <c:v>21/09/2023</c:v>
                </c:pt>
                <c:pt idx="686">
                  <c:v>22/09/2023</c:v>
                </c:pt>
                <c:pt idx="687">
                  <c:v>25/09/2023</c:v>
                </c:pt>
                <c:pt idx="688">
                  <c:v>26/09/2023</c:v>
                </c:pt>
                <c:pt idx="689">
                  <c:v>27/09/2023</c:v>
                </c:pt>
                <c:pt idx="690">
                  <c:v>28/09/2023</c:v>
                </c:pt>
                <c:pt idx="691">
                  <c:v>29/09/2023</c:v>
                </c:pt>
                <c:pt idx="692">
                  <c:v>02/10/2023</c:v>
                </c:pt>
                <c:pt idx="693">
                  <c:v>03/10/2023</c:v>
                </c:pt>
                <c:pt idx="694">
                  <c:v>04/10/2023</c:v>
                </c:pt>
                <c:pt idx="695">
                  <c:v>05/10/2023</c:v>
                </c:pt>
                <c:pt idx="696">
                  <c:v>06/10/2023</c:v>
                </c:pt>
                <c:pt idx="697">
                  <c:v>09/10/2023</c:v>
                </c:pt>
                <c:pt idx="698">
                  <c:v>10/10/2023</c:v>
                </c:pt>
                <c:pt idx="699">
                  <c:v>11/10/2023</c:v>
                </c:pt>
                <c:pt idx="700">
                  <c:v>12/10/2023</c:v>
                </c:pt>
                <c:pt idx="701">
                  <c:v>13/10/2023</c:v>
                </c:pt>
                <c:pt idx="702">
                  <c:v>16/10/2023</c:v>
                </c:pt>
                <c:pt idx="703">
                  <c:v>17/10/2023</c:v>
                </c:pt>
                <c:pt idx="704">
                  <c:v>18/10/2023</c:v>
                </c:pt>
                <c:pt idx="705">
                  <c:v>19/10/2023</c:v>
                </c:pt>
                <c:pt idx="706">
                  <c:v>20/10/2023</c:v>
                </c:pt>
                <c:pt idx="707">
                  <c:v>23/10/2023</c:v>
                </c:pt>
                <c:pt idx="708">
                  <c:v>24/10/2023</c:v>
                </c:pt>
                <c:pt idx="709">
                  <c:v>25/10/2023</c:v>
                </c:pt>
                <c:pt idx="710">
                  <c:v>26/10/2023</c:v>
                </c:pt>
                <c:pt idx="711">
                  <c:v>27/10/2023</c:v>
                </c:pt>
                <c:pt idx="712">
                  <c:v>30/10/2023</c:v>
                </c:pt>
                <c:pt idx="713">
                  <c:v>31/10/2023</c:v>
                </c:pt>
                <c:pt idx="714">
                  <c:v>01/11/2023</c:v>
                </c:pt>
                <c:pt idx="715">
                  <c:v>02/11/2023</c:v>
                </c:pt>
                <c:pt idx="716">
                  <c:v>03/11/2023</c:v>
                </c:pt>
                <c:pt idx="717">
                  <c:v>06/11/2023</c:v>
                </c:pt>
                <c:pt idx="718">
                  <c:v>07/11/2023</c:v>
                </c:pt>
                <c:pt idx="719">
                  <c:v>08/11/2023</c:v>
                </c:pt>
                <c:pt idx="720">
                  <c:v>09/11/2023</c:v>
                </c:pt>
                <c:pt idx="721">
                  <c:v>10/11/2023</c:v>
                </c:pt>
                <c:pt idx="722">
                  <c:v>13/11/2023</c:v>
                </c:pt>
                <c:pt idx="723">
                  <c:v>14/11/2023</c:v>
                </c:pt>
                <c:pt idx="724">
                  <c:v>15/11/2023</c:v>
                </c:pt>
                <c:pt idx="725">
                  <c:v>16/11/2023</c:v>
                </c:pt>
                <c:pt idx="726">
                  <c:v>17/11/2023</c:v>
                </c:pt>
                <c:pt idx="727">
                  <c:v>20/11/2023</c:v>
                </c:pt>
                <c:pt idx="728">
                  <c:v>21/11/2023</c:v>
                </c:pt>
                <c:pt idx="729">
                  <c:v>22/11/2023</c:v>
                </c:pt>
                <c:pt idx="730">
                  <c:v>23/11/2023</c:v>
                </c:pt>
                <c:pt idx="731">
                  <c:v>24/11/2023</c:v>
                </c:pt>
                <c:pt idx="732">
                  <c:v>27/11/2023</c:v>
                </c:pt>
                <c:pt idx="733">
                  <c:v>28/11/2023</c:v>
                </c:pt>
                <c:pt idx="734">
                  <c:v>29/11/2023</c:v>
                </c:pt>
                <c:pt idx="735">
                  <c:v>30/11/2023</c:v>
                </c:pt>
                <c:pt idx="736">
                  <c:v>01/12/2023</c:v>
                </c:pt>
                <c:pt idx="737">
                  <c:v>04/12/2023</c:v>
                </c:pt>
                <c:pt idx="738">
                  <c:v>05/12/2023</c:v>
                </c:pt>
                <c:pt idx="739">
                  <c:v>06/12/2023</c:v>
                </c:pt>
                <c:pt idx="740">
                  <c:v>07/12/2023</c:v>
                </c:pt>
                <c:pt idx="741">
                  <c:v>08/12/2023</c:v>
                </c:pt>
                <c:pt idx="742">
                  <c:v>11/12/2023</c:v>
                </c:pt>
                <c:pt idx="743">
                  <c:v>12/12/2023</c:v>
                </c:pt>
                <c:pt idx="744">
                  <c:v>13/12/2023</c:v>
                </c:pt>
                <c:pt idx="745">
                  <c:v>14/12/2023</c:v>
                </c:pt>
                <c:pt idx="746">
                  <c:v>15/12/2023</c:v>
                </c:pt>
                <c:pt idx="747">
                  <c:v>18/12/2023</c:v>
                </c:pt>
                <c:pt idx="748">
                  <c:v>19/12/2023</c:v>
                </c:pt>
                <c:pt idx="749">
                  <c:v>20/12/2023</c:v>
                </c:pt>
                <c:pt idx="750">
                  <c:v>21/12/2023</c:v>
                </c:pt>
                <c:pt idx="751">
                  <c:v>22/12/2023</c:v>
                </c:pt>
                <c:pt idx="752">
                  <c:v>27/12/2023</c:v>
                </c:pt>
                <c:pt idx="753">
                  <c:v>28/12/2023</c:v>
                </c:pt>
                <c:pt idx="754">
                  <c:v>29/12/2023</c:v>
                </c:pt>
              </c:strCache>
            </c:strRef>
          </c:cat>
          <c:val>
            <c:numRef>
              <c:f>BATS.L!$B$2:$B$755</c:f>
              <c:numCache>
                <c:formatCode>General</c:formatCode>
                <c:ptCount val="754"/>
                <c:pt idx="0">
                  <c:v>2753.5</c:v>
                </c:pt>
                <c:pt idx="1">
                  <c:v>2788.5</c:v>
                </c:pt>
                <c:pt idx="2">
                  <c:v>2813</c:v>
                </c:pt>
                <c:pt idx="3">
                  <c:v>2800</c:v>
                </c:pt>
                <c:pt idx="4">
                  <c:v>2800</c:v>
                </c:pt>
                <c:pt idx="5">
                  <c:v>2779.5</c:v>
                </c:pt>
                <c:pt idx="6">
                  <c:v>2729</c:v>
                </c:pt>
                <c:pt idx="7">
                  <c:v>2754.5</c:v>
                </c:pt>
                <c:pt idx="8">
                  <c:v>2780.5</c:v>
                </c:pt>
                <c:pt idx="9">
                  <c:v>2770</c:v>
                </c:pt>
                <c:pt idx="10">
                  <c:v>2750</c:v>
                </c:pt>
                <c:pt idx="11">
                  <c:v>2740</c:v>
                </c:pt>
                <c:pt idx="12">
                  <c:v>2747.5</c:v>
                </c:pt>
                <c:pt idx="13">
                  <c:v>2748</c:v>
                </c:pt>
                <c:pt idx="14">
                  <c:v>2738.5</c:v>
                </c:pt>
                <c:pt idx="15">
                  <c:v>2740</c:v>
                </c:pt>
                <c:pt idx="16">
                  <c:v>2733.5</c:v>
                </c:pt>
                <c:pt idx="17">
                  <c:v>2783.5</c:v>
                </c:pt>
                <c:pt idx="18">
                  <c:v>2738</c:v>
                </c:pt>
                <c:pt idx="19">
                  <c:v>2657.5</c:v>
                </c:pt>
                <c:pt idx="20">
                  <c:v>2645</c:v>
                </c:pt>
                <c:pt idx="21">
                  <c:v>2693.5</c:v>
                </c:pt>
                <c:pt idx="22">
                  <c:v>2696</c:v>
                </c:pt>
                <c:pt idx="23">
                  <c:v>2676.5</c:v>
                </c:pt>
                <c:pt idx="24">
                  <c:v>2673</c:v>
                </c:pt>
                <c:pt idx="25">
                  <c:v>2695.5</c:v>
                </c:pt>
                <c:pt idx="26">
                  <c:v>2731</c:v>
                </c:pt>
                <c:pt idx="27">
                  <c:v>2708</c:v>
                </c:pt>
                <c:pt idx="28">
                  <c:v>2693.5</c:v>
                </c:pt>
                <c:pt idx="29">
                  <c:v>2714.5</c:v>
                </c:pt>
                <c:pt idx="30">
                  <c:v>2789.5</c:v>
                </c:pt>
                <c:pt idx="31">
                  <c:v>2748.5</c:v>
                </c:pt>
                <c:pt idx="32">
                  <c:v>2640</c:v>
                </c:pt>
                <c:pt idx="33">
                  <c:v>2594.5</c:v>
                </c:pt>
                <c:pt idx="34">
                  <c:v>2562</c:v>
                </c:pt>
                <c:pt idx="35">
                  <c:v>2575.5</c:v>
                </c:pt>
                <c:pt idx="36">
                  <c:v>2606</c:v>
                </c:pt>
                <c:pt idx="37">
                  <c:v>2584.5</c:v>
                </c:pt>
                <c:pt idx="38">
                  <c:v>2550</c:v>
                </c:pt>
                <c:pt idx="39">
                  <c:v>2485.5</c:v>
                </c:pt>
                <c:pt idx="40">
                  <c:v>2546.5</c:v>
                </c:pt>
                <c:pt idx="41">
                  <c:v>2536.5</c:v>
                </c:pt>
                <c:pt idx="42">
                  <c:v>2555</c:v>
                </c:pt>
                <c:pt idx="43">
                  <c:v>2589.5</c:v>
                </c:pt>
                <c:pt idx="44">
                  <c:v>2614.5</c:v>
                </c:pt>
                <c:pt idx="45">
                  <c:v>2607.5</c:v>
                </c:pt>
                <c:pt idx="46">
                  <c:v>2602</c:v>
                </c:pt>
                <c:pt idx="47">
                  <c:v>2620</c:v>
                </c:pt>
                <c:pt idx="48">
                  <c:v>2630</c:v>
                </c:pt>
                <c:pt idx="49">
                  <c:v>2643.5</c:v>
                </c:pt>
                <c:pt idx="50">
                  <c:v>2673.5</c:v>
                </c:pt>
                <c:pt idx="51">
                  <c:v>2690</c:v>
                </c:pt>
                <c:pt idx="52">
                  <c:v>2750.5</c:v>
                </c:pt>
                <c:pt idx="53">
                  <c:v>2761.5</c:v>
                </c:pt>
                <c:pt idx="54">
                  <c:v>2792.5</c:v>
                </c:pt>
                <c:pt idx="55">
                  <c:v>2829</c:v>
                </c:pt>
                <c:pt idx="56">
                  <c:v>2871</c:v>
                </c:pt>
                <c:pt idx="57">
                  <c:v>2850</c:v>
                </c:pt>
                <c:pt idx="58">
                  <c:v>2754</c:v>
                </c:pt>
                <c:pt idx="59">
                  <c:v>2775.5</c:v>
                </c:pt>
                <c:pt idx="60">
                  <c:v>2826.5</c:v>
                </c:pt>
                <c:pt idx="61">
                  <c:v>2770</c:v>
                </c:pt>
                <c:pt idx="62">
                  <c:v>2774</c:v>
                </c:pt>
                <c:pt idx="63">
                  <c:v>2715.5</c:v>
                </c:pt>
                <c:pt idx="64">
                  <c:v>2760.5</c:v>
                </c:pt>
                <c:pt idx="65">
                  <c:v>2775</c:v>
                </c:pt>
                <c:pt idx="66">
                  <c:v>2858.5</c:v>
                </c:pt>
                <c:pt idx="67">
                  <c:v>2786</c:v>
                </c:pt>
                <c:pt idx="68">
                  <c:v>2788.5</c:v>
                </c:pt>
                <c:pt idx="69">
                  <c:v>2791</c:v>
                </c:pt>
                <c:pt idx="70">
                  <c:v>2784.5</c:v>
                </c:pt>
                <c:pt idx="71">
                  <c:v>2822</c:v>
                </c:pt>
                <c:pt idx="72">
                  <c:v>2901</c:v>
                </c:pt>
                <c:pt idx="73">
                  <c:v>2914</c:v>
                </c:pt>
                <c:pt idx="74">
                  <c:v>2692.5</c:v>
                </c:pt>
                <c:pt idx="75">
                  <c:v>2736.5</c:v>
                </c:pt>
                <c:pt idx="76">
                  <c:v>2743</c:v>
                </c:pt>
                <c:pt idx="77">
                  <c:v>2734</c:v>
                </c:pt>
                <c:pt idx="78">
                  <c:v>2706.5</c:v>
                </c:pt>
                <c:pt idx="79">
                  <c:v>2697.5</c:v>
                </c:pt>
                <c:pt idx="80">
                  <c:v>2680.5</c:v>
                </c:pt>
                <c:pt idx="81">
                  <c:v>2626</c:v>
                </c:pt>
                <c:pt idx="82">
                  <c:v>2682</c:v>
                </c:pt>
                <c:pt idx="83">
                  <c:v>2715</c:v>
                </c:pt>
                <c:pt idx="84">
                  <c:v>2716</c:v>
                </c:pt>
                <c:pt idx="85">
                  <c:v>2803</c:v>
                </c:pt>
                <c:pt idx="86">
                  <c:v>2838.5</c:v>
                </c:pt>
                <c:pt idx="87">
                  <c:v>2825</c:v>
                </c:pt>
                <c:pt idx="88">
                  <c:v>2766.5</c:v>
                </c:pt>
                <c:pt idx="89">
                  <c:v>2817.5</c:v>
                </c:pt>
                <c:pt idx="90">
                  <c:v>2819.5</c:v>
                </c:pt>
                <c:pt idx="91">
                  <c:v>2827</c:v>
                </c:pt>
                <c:pt idx="92">
                  <c:v>2816.5</c:v>
                </c:pt>
                <c:pt idx="93">
                  <c:v>2805</c:v>
                </c:pt>
                <c:pt idx="94">
                  <c:v>2779.5</c:v>
                </c:pt>
                <c:pt idx="95">
                  <c:v>2784</c:v>
                </c:pt>
                <c:pt idx="96">
                  <c:v>2802</c:v>
                </c:pt>
                <c:pt idx="97">
                  <c:v>2798</c:v>
                </c:pt>
                <c:pt idx="98">
                  <c:v>2775.5</c:v>
                </c:pt>
                <c:pt idx="99">
                  <c:v>2777</c:v>
                </c:pt>
                <c:pt idx="100">
                  <c:v>2759.5</c:v>
                </c:pt>
                <c:pt idx="101">
                  <c:v>2737.25</c:v>
                </c:pt>
                <c:pt idx="102">
                  <c:v>2715</c:v>
                </c:pt>
                <c:pt idx="103">
                  <c:v>2730.5</c:v>
                </c:pt>
                <c:pt idx="104">
                  <c:v>2745.5</c:v>
                </c:pt>
                <c:pt idx="105">
                  <c:v>2734</c:v>
                </c:pt>
                <c:pt idx="106">
                  <c:v>2774</c:v>
                </c:pt>
                <c:pt idx="107">
                  <c:v>2785</c:v>
                </c:pt>
                <c:pt idx="108">
                  <c:v>2811</c:v>
                </c:pt>
                <c:pt idx="109">
                  <c:v>2816.5</c:v>
                </c:pt>
                <c:pt idx="110">
                  <c:v>2806</c:v>
                </c:pt>
                <c:pt idx="111">
                  <c:v>2795.5</c:v>
                </c:pt>
                <c:pt idx="112">
                  <c:v>2845.5</c:v>
                </c:pt>
                <c:pt idx="113">
                  <c:v>2825</c:v>
                </c:pt>
                <c:pt idx="114">
                  <c:v>2846.5</c:v>
                </c:pt>
                <c:pt idx="115">
                  <c:v>2792</c:v>
                </c:pt>
                <c:pt idx="116">
                  <c:v>2811.5</c:v>
                </c:pt>
                <c:pt idx="117">
                  <c:v>2794.5</c:v>
                </c:pt>
                <c:pt idx="118">
                  <c:v>2772</c:v>
                </c:pt>
                <c:pt idx="119">
                  <c:v>2771</c:v>
                </c:pt>
                <c:pt idx="120">
                  <c:v>2786.5</c:v>
                </c:pt>
                <c:pt idx="121">
                  <c:v>2816</c:v>
                </c:pt>
                <c:pt idx="122">
                  <c:v>2828.5</c:v>
                </c:pt>
                <c:pt idx="123">
                  <c:v>2800</c:v>
                </c:pt>
                <c:pt idx="124">
                  <c:v>2828</c:v>
                </c:pt>
                <c:pt idx="125">
                  <c:v>2821</c:v>
                </c:pt>
                <c:pt idx="126">
                  <c:v>2828.5</c:v>
                </c:pt>
                <c:pt idx="127">
                  <c:v>2803</c:v>
                </c:pt>
                <c:pt idx="128">
                  <c:v>2822</c:v>
                </c:pt>
                <c:pt idx="129">
                  <c:v>2758.5</c:v>
                </c:pt>
                <c:pt idx="130">
                  <c:v>2772.5</c:v>
                </c:pt>
                <c:pt idx="131">
                  <c:v>2772.5</c:v>
                </c:pt>
                <c:pt idx="132">
                  <c:v>2782</c:v>
                </c:pt>
                <c:pt idx="133">
                  <c:v>2800</c:v>
                </c:pt>
                <c:pt idx="134">
                  <c:v>2793</c:v>
                </c:pt>
                <c:pt idx="135">
                  <c:v>2847</c:v>
                </c:pt>
                <c:pt idx="136">
                  <c:v>2746</c:v>
                </c:pt>
                <c:pt idx="137">
                  <c:v>2724</c:v>
                </c:pt>
                <c:pt idx="138">
                  <c:v>2742.5</c:v>
                </c:pt>
                <c:pt idx="139">
                  <c:v>2735</c:v>
                </c:pt>
                <c:pt idx="140">
                  <c:v>2769</c:v>
                </c:pt>
                <c:pt idx="141">
                  <c:v>2766</c:v>
                </c:pt>
                <c:pt idx="142">
                  <c:v>2770.5</c:v>
                </c:pt>
                <c:pt idx="143">
                  <c:v>2734</c:v>
                </c:pt>
                <c:pt idx="144">
                  <c:v>2723</c:v>
                </c:pt>
                <c:pt idx="145">
                  <c:v>2680.5</c:v>
                </c:pt>
                <c:pt idx="146">
                  <c:v>2704</c:v>
                </c:pt>
                <c:pt idx="147">
                  <c:v>2706</c:v>
                </c:pt>
                <c:pt idx="148">
                  <c:v>2679</c:v>
                </c:pt>
                <c:pt idx="149">
                  <c:v>2656.5</c:v>
                </c:pt>
                <c:pt idx="150">
                  <c:v>2649.5</c:v>
                </c:pt>
                <c:pt idx="151">
                  <c:v>2657.5</c:v>
                </c:pt>
                <c:pt idx="152">
                  <c:v>2648</c:v>
                </c:pt>
                <c:pt idx="153">
                  <c:v>2675.5</c:v>
                </c:pt>
                <c:pt idx="154">
                  <c:v>2671</c:v>
                </c:pt>
                <c:pt idx="155">
                  <c:v>2686</c:v>
                </c:pt>
                <c:pt idx="156">
                  <c:v>2680</c:v>
                </c:pt>
                <c:pt idx="157">
                  <c:v>2702.5</c:v>
                </c:pt>
                <c:pt idx="158">
                  <c:v>2696</c:v>
                </c:pt>
                <c:pt idx="159">
                  <c:v>2670</c:v>
                </c:pt>
                <c:pt idx="160">
                  <c:v>2711.5</c:v>
                </c:pt>
                <c:pt idx="161">
                  <c:v>2706</c:v>
                </c:pt>
                <c:pt idx="162">
                  <c:v>2688</c:v>
                </c:pt>
                <c:pt idx="163">
                  <c:v>2702</c:v>
                </c:pt>
                <c:pt idx="164">
                  <c:v>2694</c:v>
                </c:pt>
                <c:pt idx="165">
                  <c:v>2699</c:v>
                </c:pt>
                <c:pt idx="166">
                  <c:v>2729</c:v>
                </c:pt>
                <c:pt idx="167">
                  <c:v>2705.5</c:v>
                </c:pt>
                <c:pt idx="168">
                  <c:v>2719</c:v>
                </c:pt>
                <c:pt idx="169">
                  <c:v>2711</c:v>
                </c:pt>
                <c:pt idx="170">
                  <c:v>2738</c:v>
                </c:pt>
                <c:pt idx="171">
                  <c:v>2722.5</c:v>
                </c:pt>
                <c:pt idx="172">
                  <c:v>2723</c:v>
                </c:pt>
                <c:pt idx="173">
                  <c:v>2663</c:v>
                </c:pt>
                <c:pt idx="174">
                  <c:v>2655.5</c:v>
                </c:pt>
                <c:pt idx="175">
                  <c:v>2658.5</c:v>
                </c:pt>
                <c:pt idx="176">
                  <c:v>2659</c:v>
                </c:pt>
                <c:pt idx="177">
                  <c:v>2669.5</c:v>
                </c:pt>
                <c:pt idx="178">
                  <c:v>2663.5</c:v>
                </c:pt>
                <c:pt idx="179">
                  <c:v>2658</c:v>
                </c:pt>
                <c:pt idx="180">
                  <c:v>2641.5</c:v>
                </c:pt>
                <c:pt idx="181">
                  <c:v>2666</c:v>
                </c:pt>
                <c:pt idx="182">
                  <c:v>2693</c:v>
                </c:pt>
                <c:pt idx="183">
                  <c:v>2670.5</c:v>
                </c:pt>
                <c:pt idx="184">
                  <c:v>2658</c:v>
                </c:pt>
                <c:pt idx="185">
                  <c:v>2673.5</c:v>
                </c:pt>
                <c:pt idx="186">
                  <c:v>2700.5</c:v>
                </c:pt>
                <c:pt idx="187">
                  <c:v>2736.5</c:v>
                </c:pt>
                <c:pt idx="188">
                  <c:v>2604</c:v>
                </c:pt>
                <c:pt idx="189">
                  <c:v>2539.5</c:v>
                </c:pt>
                <c:pt idx="190">
                  <c:v>2567</c:v>
                </c:pt>
                <c:pt idx="191">
                  <c:v>2550</c:v>
                </c:pt>
                <c:pt idx="192">
                  <c:v>2525.5</c:v>
                </c:pt>
                <c:pt idx="193">
                  <c:v>2534</c:v>
                </c:pt>
                <c:pt idx="194">
                  <c:v>2537</c:v>
                </c:pt>
                <c:pt idx="195">
                  <c:v>2540.5</c:v>
                </c:pt>
                <c:pt idx="196">
                  <c:v>2539.5</c:v>
                </c:pt>
                <c:pt idx="197">
                  <c:v>2569.5</c:v>
                </c:pt>
                <c:pt idx="198">
                  <c:v>2593</c:v>
                </c:pt>
                <c:pt idx="199">
                  <c:v>2599</c:v>
                </c:pt>
                <c:pt idx="200">
                  <c:v>2583.5</c:v>
                </c:pt>
                <c:pt idx="201">
                  <c:v>2580</c:v>
                </c:pt>
                <c:pt idx="202">
                  <c:v>2603.5</c:v>
                </c:pt>
                <c:pt idx="203">
                  <c:v>2599</c:v>
                </c:pt>
                <c:pt idx="204">
                  <c:v>2600</c:v>
                </c:pt>
                <c:pt idx="205">
                  <c:v>2583</c:v>
                </c:pt>
                <c:pt idx="206">
                  <c:v>2594</c:v>
                </c:pt>
                <c:pt idx="207">
                  <c:v>2599.5</c:v>
                </c:pt>
                <c:pt idx="208">
                  <c:v>2584.5</c:v>
                </c:pt>
                <c:pt idx="209">
                  <c:v>2546.5</c:v>
                </c:pt>
                <c:pt idx="210">
                  <c:v>2552.5</c:v>
                </c:pt>
                <c:pt idx="211">
                  <c:v>2539.5</c:v>
                </c:pt>
                <c:pt idx="212">
                  <c:v>2518.5</c:v>
                </c:pt>
                <c:pt idx="213">
                  <c:v>2512.5</c:v>
                </c:pt>
                <c:pt idx="214">
                  <c:v>2544</c:v>
                </c:pt>
                <c:pt idx="215">
                  <c:v>2531.5</c:v>
                </c:pt>
                <c:pt idx="216">
                  <c:v>2545.5</c:v>
                </c:pt>
                <c:pt idx="217">
                  <c:v>2580.5</c:v>
                </c:pt>
                <c:pt idx="218">
                  <c:v>2590.5</c:v>
                </c:pt>
                <c:pt idx="219">
                  <c:v>2613</c:v>
                </c:pt>
                <c:pt idx="220">
                  <c:v>2619</c:v>
                </c:pt>
                <c:pt idx="221">
                  <c:v>2593.5</c:v>
                </c:pt>
                <c:pt idx="222">
                  <c:v>2574.5</c:v>
                </c:pt>
                <c:pt idx="223">
                  <c:v>2565.5</c:v>
                </c:pt>
                <c:pt idx="224">
                  <c:v>2544.5</c:v>
                </c:pt>
                <c:pt idx="225">
                  <c:v>2579.5</c:v>
                </c:pt>
                <c:pt idx="226">
                  <c:v>2586</c:v>
                </c:pt>
                <c:pt idx="227">
                  <c:v>2582.5</c:v>
                </c:pt>
                <c:pt idx="228">
                  <c:v>2611.5</c:v>
                </c:pt>
                <c:pt idx="229">
                  <c:v>2541</c:v>
                </c:pt>
                <c:pt idx="230">
                  <c:v>2556</c:v>
                </c:pt>
                <c:pt idx="231">
                  <c:v>2530</c:v>
                </c:pt>
                <c:pt idx="232">
                  <c:v>2561.5</c:v>
                </c:pt>
                <c:pt idx="233">
                  <c:v>2548.5</c:v>
                </c:pt>
                <c:pt idx="234">
                  <c:v>2583.5</c:v>
                </c:pt>
                <c:pt idx="235">
                  <c:v>2625.5</c:v>
                </c:pt>
                <c:pt idx="236">
                  <c:v>2652.5</c:v>
                </c:pt>
                <c:pt idx="237">
                  <c:v>2684</c:v>
                </c:pt>
                <c:pt idx="238">
                  <c:v>2691</c:v>
                </c:pt>
                <c:pt idx="239">
                  <c:v>2759</c:v>
                </c:pt>
                <c:pt idx="240">
                  <c:v>2732.5</c:v>
                </c:pt>
                <c:pt idx="241">
                  <c:v>2702.5</c:v>
                </c:pt>
                <c:pt idx="242">
                  <c:v>2677</c:v>
                </c:pt>
                <c:pt idx="243">
                  <c:v>2689.5</c:v>
                </c:pt>
                <c:pt idx="244">
                  <c:v>2762.5</c:v>
                </c:pt>
                <c:pt idx="245">
                  <c:v>2771</c:v>
                </c:pt>
                <c:pt idx="246">
                  <c:v>2807.5</c:v>
                </c:pt>
                <c:pt idx="247">
                  <c:v>2800</c:v>
                </c:pt>
                <c:pt idx="248">
                  <c:v>2745.5</c:v>
                </c:pt>
                <c:pt idx="249">
                  <c:v>2750</c:v>
                </c:pt>
                <c:pt idx="250">
                  <c:v>2737.5</c:v>
                </c:pt>
                <c:pt idx="251">
                  <c:v>2729.5</c:v>
                </c:pt>
                <c:pt idx="252">
                  <c:v>2733.5</c:v>
                </c:pt>
                <c:pt idx="253">
                  <c:v>2786</c:v>
                </c:pt>
                <c:pt idx="254">
                  <c:v>2790.5</c:v>
                </c:pt>
                <c:pt idx="255">
                  <c:v>2809.5</c:v>
                </c:pt>
                <c:pt idx="256">
                  <c:v>2820</c:v>
                </c:pt>
                <c:pt idx="257">
                  <c:v>2869</c:v>
                </c:pt>
                <c:pt idx="258">
                  <c:v>2914.5</c:v>
                </c:pt>
                <c:pt idx="259">
                  <c:v>2923</c:v>
                </c:pt>
                <c:pt idx="260">
                  <c:v>2975</c:v>
                </c:pt>
                <c:pt idx="261">
                  <c:v>3033</c:v>
                </c:pt>
                <c:pt idx="262">
                  <c:v>3144</c:v>
                </c:pt>
                <c:pt idx="263">
                  <c:v>3155.5</c:v>
                </c:pt>
                <c:pt idx="264">
                  <c:v>3135.5</c:v>
                </c:pt>
                <c:pt idx="265">
                  <c:v>3113.5</c:v>
                </c:pt>
                <c:pt idx="266">
                  <c:v>3138</c:v>
                </c:pt>
                <c:pt idx="267">
                  <c:v>3184.5</c:v>
                </c:pt>
                <c:pt idx="268">
                  <c:v>3172.5</c:v>
                </c:pt>
                <c:pt idx="269">
                  <c:v>3152</c:v>
                </c:pt>
                <c:pt idx="270">
                  <c:v>3180</c:v>
                </c:pt>
                <c:pt idx="271">
                  <c:v>3164.5</c:v>
                </c:pt>
                <c:pt idx="272">
                  <c:v>3163.5</c:v>
                </c:pt>
                <c:pt idx="273">
                  <c:v>3173.5</c:v>
                </c:pt>
                <c:pt idx="274">
                  <c:v>3168</c:v>
                </c:pt>
                <c:pt idx="275">
                  <c:v>3190.5</c:v>
                </c:pt>
                <c:pt idx="276">
                  <c:v>3211</c:v>
                </c:pt>
                <c:pt idx="277">
                  <c:v>3188.5</c:v>
                </c:pt>
                <c:pt idx="278">
                  <c:v>3239.5</c:v>
                </c:pt>
                <c:pt idx="279">
                  <c:v>3254</c:v>
                </c:pt>
                <c:pt idx="280">
                  <c:v>3269</c:v>
                </c:pt>
                <c:pt idx="281">
                  <c:v>3368.5</c:v>
                </c:pt>
                <c:pt idx="282">
                  <c:v>3409</c:v>
                </c:pt>
                <c:pt idx="283">
                  <c:v>3426</c:v>
                </c:pt>
                <c:pt idx="284">
                  <c:v>3439</c:v>
                </c:pt>
                <c:pt idx="285">
                  <c:v>3435.5</c:v>
                </c:pt>
                <c:pt idx="286">
                  <c:v>3409</c:v>
                </c:pt>
                <c:pt idx="287">
                  <c:v>3366</c:v>
                </c:pt>
                <c:pt idx="288">
                  <c:v>3382</c:v>
                </c:pt>
                <c:pt idx="289">
                  <c:v>3399.5</c:v>
                </c:pt>
                <c:pt idx="290">
                  <c:v>3229.5</c:v>
                </c:pt>
                <c:pt idx="291">
                  <c:v>3345</c:v>
                </c:pt>
                <c:pt idx="292">
                  <c:v>3261.5</c:v>
                </c:pt>
                <c:pt idx="293">
                  <c:v>3238</c:v>
                </c:pt>
                <c:pt idx="294">
                  <c:v>3276.5</c:v>
                </c:pt>
                <c:pt idx="295">
                  <c:v>3163</c:v>
                </c:pt>
                <c:pt idx="296">
                  <c:v>3079</c:v>
                </c:pt>
                <c:pt idx="297">
                  <c:v>2979</c:v>
                </c:pt>
                <c:pt idx="298">
                  <c:v>2979</c:v>
                </c:pt>
                <c:pt idx="299">
                  <c:v>3062.5</c:v>
                </c:pt>
                <c:pt idx="300">
                  <c:v>3100</c:v>
                </c:pt>
                <c:pt idx="301">
                  <c:v>3068</c:v>
                </c:pt>
                <c:pt idx="302">
                  <c:v>3025.5</c:v>
                </c:pt>
                <c:pt idx="303">
                  <c:v>3086.5</c:v>
                </c:pt>
                <c:pt idx="304">
                  <c:v>3087</c:v>
                </c:pt>
                <c:pt idx="305">
                  <c:v>3124.5</c:v>
                </c:pt>
                <c:pt idx="306">
                  <c:v>3170</c:v>
                </c:pt>
                <c:pt idx="307">
                  <c:v>3164</c:v>
                </c:pt>
                <c:pt idx="308">
                  <c:v>3201</c:v>
                </c:pt>
                <c:pt idx="309">
                  <c:v>3191</c:v>
                </c:pt>
                <c:pt idx="310">
                  <c:v>3262</c:v>
                </c:pt>
                <c:pt idx="311">
                  <c:v>3300</c:v>
                </c:pt>
                <c:pt idx="312">
                  <c:v>3299</c:v>
                </c:pt>
                <c:pt idx="313">
                  <c:v>3219</c:v>
                </c:pt>
                <c:pt idx="314">
                  <c:v>3242</c:v>
                </c:pt>
                <c:pt idx="315">
                  <c:v>3194.5</c:v>
                </c:pt>
                <c:pt idx="316">
                  <c:v>3226</c:v>
                </c:pt>
                <c:pt idx="317">
                  <c:v>3239</c:v>
                </c:pt>
                <c:pt idx="318">
                  <c:v>3228.5</c:v>
                </c:pt>
                <c:pt idx="319">
                  <c:v>3305</c:v>
                </c:pt>
                <c:pt idx="320">
                  <c:v>3232.5</c:v>
                </c:pt>
                <c:pt idx="321">
                  <c:v>3291</c:v>
                </c:pt>
                <c:pt idx="322">
                  <c:v>3282</c:v>
                </c:pt>
                <c:pt idx="323">
                  <c:v>3270</c:v>
                </c:pt>
                <c:pt idx="324">
                  <c:v>3263.5</c:v>
                </c:pt>
                <c:pt idx="325">
                  <c:v>3262</c:v>
                </c:pt>
                <c:pt idx="326">
                  <c:v>3277</c:v>
                </c:pt>
                <c:pt idx="327">
                  <c:v>3314</c:v>
                </c:pt>
                <c:pt idx="328">
                  <c:v>3344.5</c:v>
                </c:pt>
                <c:pt idx="329">
                  <c:v>3339.5</c:v>
                </c:pt>
                <c:pt idx="330">
                  <c:v>3277</c:v>
                </c:pt>
                <c:pt idx="331">
                  <c:v>3295.5</c:v>
                </c:pt>
                <c:pt idx="332">
                  <c:v>3329</c:v>
                </c:pt>
                <c:pt idx="333">
                  <c:v>3330</c:v>
                </c:pt>
                <c:pt idx="334">
                  <c:v>3352</c:v>
                </c:pt>
                <c:pt idx="335">
                  <c:v>3346</c:v>
                </c:pt>
                <c:pt idx="336">
                  <c:v>3327.5</c:v>
                </c:pt>
                <c:pt idx="337">
                  <c:v>3347.5</c:v>
                </c:pt>
                <c:pt idx="338">
                  <c:v>3300</c:v>
                </c:pt>
                <c:pt idx="339">
                  <c:v>3302</c:v>
                </c:pt>
                <c:pt idx="340">
                  <c:v>3306.5</c:v>
                </c:pt>
                <c:pt idx="341">
                  <c:v>3364</c:v>
                </c:pt>
                <c:pt idx="342">
                  <c:v>3336.5</c:v>
                </c:pt>
                <c:pt idx="343">
                  <c:v>3429</c:v>
                </c:pt>
                <c:pt idx="344">
                  <c:v>3458</c:v>
                </c:pt>
                <c:pt idx="345">
                  <c:v>3502</c:v>
                </c:pt>
                <c:pt idx="346">
                  <c:v>3478</c:v>
                </c:pt>
                <c:pt idx="347">
                  <c:v>3432.5</c:v>
                </c:pt>
                <c:pt idx="348">
                  <c:v>3430.5</c:v>
                </c:pt>
                <c:pt idx="349">
                  <c:v>3495</c:v>
                </c:pt>
                <c:pt idx="350">
                  <c:v>3488.5</c:v>
                </c:pt>
                <c:pt idx="351">
                  <c:v>3580.5</c:v>
                </c:pt>
                <c:pt idx="352">
                  <c:v>3564.5</c:v>
                </c:pt>
                <c:pt idx="353">
                  <c:v>3550.5</c:v>
                </c:pt>
                <c:pt idx="354">
                  <c:v>3456</c:v>
                </c:pt>
                <c:pt idx="355">
                  <c:v>3502</c:v>
                </c:pt>
                <c:pt idx="356">
                  <c:v>3536.5</c:v>
                </c:pt>
                <c:pt idx="357">
                  <c:v>3532.5</c:v>
                </c:pt>
                <c:pt idx="358">
                  <c:v>3566</c:v>
                </c:pt>
                <c:pt idx="359">
                  <c:v>3566.5</c:v>
                </c:pt>
                <c:pt idx="360">
                  <c:v>3496</c:v>
                </c:pt>
                <c:pt idx="361">
                  <c:v>3493</c:v>
                </c:pt>
                <c:pt idx="362">
                  <c:v>3470.5</c:v>
                </c:pt>
                <c:pt idx="363">
                  <c:v>3504.5</c:v>
                </c:pt>
                <c:pt idx="364">
                  <c:v>3563.5</c:v>
                </c:pt>
                <c:pt idx="365">
                  <c:v>3440</c:v>
                </c:pt>
                <c:pt idx="366">
                  <c:v>3435</c:v>
                </c:pt>
                <c:pt idx="367">
                  <c:v>3515.5</c:v>
                </c:pt>
                <c:pt idx="368">
                  <c:v>3497.5</c:v>
                </c:pt>
                <c:pt idx="369">
                  <c:v>3479</c:v>
                </c:pt>
                <c:pt idx="370">
                  <c:v>3453</c:v>
                </c:pt>
                <c:pt idx="371">
                  <c:v>3530.5</c:v>
                </c:pt>
                <c:pt idx="372">
                  <c:v>3571.5</c:v>
                </c:pt>
                <c:pt idx="373">
                  <c:v>3628</c:v>
                </c:pt>
                <c:pt idx="374">
                  <c:v>3626.5</c:v>
                </c:pt>
                <c:pt idx="375">
                  <c:v>3519.5</c:v>
                </c:pt>
                <c:pt idx="376">
                  <c:v>3535.5</c:v>
                </c:pt>
                <c:pt idx="377">
                  <c:v>3560.5</c:v>
                </c:pt>
                <c:pt idx="378">
                  <c:v>3426</c:v>
                </c:pt>
                <c:pt idx="379">
                  <c:v>3488.5</c:v>
                </c:pt>
                <c:pt idx="380">
                  <c:v>3379.5</c:v>
                </c:pt>
                <c:pt idx="381">
                  <c:v>3383</c:v>
                </c:pt>
                <c:pt idx="382">
                  <c:v>3389</c:v>
                </c:pt>
                <c:pt idx="383">
                  <c:v>3429.5</c:v>
                </c:pt>
                <c:pt idx="384">
                  <c:v>3390</c:v>
                </c:pt>
                <c:pt idx="385">
                  <c:v>3365.5</c:v>
                </c:pt>
                <c:pt idx="386">
                  <c:v>3471.5</c:v>
                </c:pt>
                <c:pt idx="387">
                  <c:v>3484.5</c:v>
                </c:pt>
                <c:pt idx="388">
                  <c:v>3528.5</c:v>
                </c:pt>
                <c:pt idx="389">
                  <c:v>3463.5</c:v>
                </c:pt>
                <c:pt idx="390">
                  <c:v>3450</c:v>
                </c:pt>
                <c:pt idx="391">
                  <c:v>3420.5</c:v>
                </c:pt>
                <c:pt idx="392">
                  <c:v>3466.5</c:v>
                </c:pt>
                <c:pt idx="393">
                  <c:v>3471</c:v>
                </c:pt>
                <c:pt idx="394">
                  <c:v>3449</c:v>
                </c:pt>
                <c:pt idx="395">
                  <c:v>3372.5</c:v>
                </c:pt>
                <c:pt idx="396">
                  <c:v>3220.5</c:v>
                </c:pt>
                <c:pt idx="397">
                  <c:v>3230</c:v>
                </c:pt>
                <c:pt idx="398">
                  <c:v>3265.5</c:v>
                </c:pt>
                <c:pt idx="399">
                  <c:v>3280</c:v>
                </c:pt>
                <c:pt idx="400">
                  <c:v>3219.5</c:v>
                </c:pt>
                <c:pt idx="401">
                  <c:v>3257</c:v>
                </c:pt>
                <c:pt idx="402">
                  <c:v>3270</c:v>
                </c:pt>
                <c:pt idx="403">
                  <c:v>3309.5</c:v>
                </c:pt>
                <c:pt idx="404">
                  <c:v>3279.5</c:v>
                </c:pt>
                <c:pt idx="405">
                  <c:v>3318.5</c:v>
                </c:pt>
                <c:pt idx="406">
                  <c:v>3324</c:v>
                </c:pt>
                <c:pt idx="407">
                  <c:v>3361</c:v>
                </c:pt>
                <c:pt idx="408">
                  <c:v>3406.5</c:v>
                </c:pt>
                <c:pt idx="409">
                  <c:v>3440.5</c:v>
                </c:pt>
                <c:pt idx="410">
                  <c:v>3437.5</c:v>
                </c:pt>
                <c:pt idx="411">
                  <c:v>3465.5</c:v>
                </c:pt>
                <c:pt idx="412">
                  <c:v>3509</c:v>
                </c:pt>
                <c:pt idx="413">
                  <c:v>3423.5</c:v>
                </c:pt>
                <c:pt idx="414">
                  <c:v>3452</c:v>
                </c:pt>
                <c:pt idx="415">
                  <c:v>3446</c:v>
                </c:pt>
                <c:pt idx="416">
                  <c:v>3462.5</c:v>
                </c:pt>
                <c:pt idx="417">
                  <c:v>3456.5</c:v>
                </c:pt>
                <c:pt idx="418">
                  <c:v>3451.5</c:v>
                </c:pt>
                <c:pt idx="419">
                  <c:v>3445.5</c:v>
                </c:pt>
                <c:pt idx="420">
                  <c:v>3460.5</c:v>
                </c:pt>
                <c:pt idx="421">
                  <c:v>3471.5</c:v>
                </c:pt>
                <c:pt idx="422">
                  <c:v>3479.5</c:v>
                </c:pt>
                <c:pt idx="423">
                  <c:v>3466</c:v>
                </c:pt>
                <c:pt idx="424">
                  <c:v>3476</c:v>
                </c:pt>
                <c:pt idx="425">
                  <c:v>3489</c:v>
                </c:pt>
                <c:pt idx="426">
                  <c:v>3509</c:v>
                </c:pt>
                <c:pt idx="427">
                  <c:v>3495</c:v>
                </c:pt>
                <c:pt idx="428">
                  <c:v>3405.5</c:v>
                </c:pt>
                <c:pt idx="429">
                  <c:v>3435</c:v>
                </c:pt>
                <c:pt idx="430">
                  <c:v>3450.5</c:v>
                </c:pt>
                <c:pt idx="431">
                  <c:v>3481.5</c:v>
                </c:pt>
                <c:pt idx="432">
                  <c:v>3455</c:v>
                </c:pt>
                <c:pt idx="433">
                  <c:v>3463.5</c:v>
                </c:pt>
                <c:pt idx="434">
                  <c:v>3386.5</c:v>
                </c:pt>
                <c:pt idx="435">
                  <c:v>3400</c:v>
                </c:pt>
                <c:pt idx="436">
                  <c:v>3374.5</c:v>
                </c:pt>
                <c:pt idx="437">
                  <c:v>3392</c:v>
                </c:pt>
                <c:pt idx="438">
                  <c:v>3269.5</c:v>
                </c:pt>
                <c:pt idx="439">
                  <c:v>3226.5</c:v>
                </c:pt>
                <c:pt idx="440">
                  <c:v>3244</c:v>
                </c:pt>
                <c:pt idx="441">
                  <c:v>3258.5</c:v>
                </c:pt>
                <c:pt idx="442">
                  <c:v>3281.5</c:v>
                </c:pt>
                <c:pt idx="443">
                  <c:v>3266</c:v>
                </c:pt>
                <c:pt idx="444">
                  <c:v>3313.5</c:v>
                </c:pt>
                <c:pt idx="445">
                  <c:v>3319</c:v>
                </c:pt>
                <c:pt idx="446">
                  <c:v>3279</c:v>
                </c:pt>
                <c:pt idx="447">
                  <c:v>3320</c:v>
                </c:pt>
                <c:pt idx="448">
                  <c:v>3273</c:v>
                </c:pt>
                <c:pt idx="449">
                  <c:v>3281.5</c:v>
                </c:pt>
                <c:pt idx="450">
                  <c:v>3277</c:v>
                </c:pt>
                <c:pt idx="451">
                  <c:v>3283.5</c:v>
                </c:pt>
                <c:pt idx="452">
                  <c:v>3303.5</c:v>
                </c:pt>
                <c:pt idx="453">
                  <c:v>3301</c:v>
                </c:pt>
                <c:pt idx="454">
                  <c:v>3321</c:v>
                </c:pt>
                <c:pt idx="455">
                  <c:v>3379.5</c:v>
                </c:pt>
                <c:pt idx="456">
                  <c:v>3384</c:v>
                </c:pt>
                <c:pt idx="457">
                  <c:v>3403.5</c:v>
                </c:pt>
                <c:pt idx="458">
                  <c:v>3414</c:v>
                </c:pt>
                <c:pt idx="459">
                  <c:v>3414.5</c:v>
                </c:pt>
                <c:pt idx="460">
                  <c:v>3433.5</c:v>
                </c:pt>
                <c:pt idx="461">
                  <c:v>3465</c:v>
                </c:pt>
                <c:pt idx="462">
                  <c:v>3274</c:v>
                </c:pt>
                <c:pt idx="463">
                  <c:v>3350</c:v>
                </c:pt>
                <c:pt idx="464">
                  <c:v>3376.5</c:v>
                </c:pt>
                <c:pt idx="465">
                  <c:v>3368</c:v>
                </c:pt>
                <c:pt idx="466">
                  <c:v>3354</c:v>
                </c:pt>
                <c:pt idx="467">
                  <c:v>3392.5</c:v>
                </c:pt>
                <c:pt idx="468">
                  <c:v>3316.5</c:v>
                </c:pt>
                <c:pt idx="469">
                  <c:v>3187</c:v>
                </c:pt>
                <c:pt idx="470">
                  <c:v>3255.5</c:v>
                </c:pt>
                <c:pt idx="471">
                  <c:v>3228.5</c:v>
                </c:pt>
                <c:pt idx="472">
                  <c:v>3256.5</c:v>
                </c:pt>
                <c:pt idx="473">
                  <c:v>3287</c:v>
                </c:pt>
                <c:pt idx="474">
                  <c:v>3311</c:v>
                </c:pt>
                <c:pt idx="475">
                  <c:v>3349.5</c:v>
                </c:pt>
                <c:pt idx="476">
                  <c:v>3345.5</c:v>
                </c:pt>
                <c:pt idx="477">
                  <c:v>3353.5</c:v>
                </c:pt>
                <c:pt idx="478">
                  <c:v>3327.5</c:v>
                </c:pt>
                <c:pt idx="479">
                  <c:v>3355.5</c:v>
                </c:pt>
                <c:pt idx="480">
                  <c:v>3358</c:v>
                </c:pt>
                <c:pt idx="481">
                  <c:v>3350.5</c:v>
                </c:pt>
                <c:pt idx="482">
                  <c:v>3391</c:v>
                </c:pt>
                <c:pt idx="483">
                  <c:v>3391</c:v>
                </c:pt>
                <c:pt idx="484">
                  <c:v>3408</c:v>
                </c:pt>
                <c:pt idx="485">
                  <c:v>3430.5</c:v>
                </c:pt>
                <c:pt idx="486">
                  <c:v>3419</c:v>
                </c:pt>
                <c:pt idx="487">
                  <c:v>3410.5</c:v>
                </c:pt>
                <c:pt idx="488">
                  <c:v>3305</c:v>
                </c:pt>
                <c:pt idx="489">
                  <c:v>3316</c:v>
                </c:pt>
                <c:pt idx="490">
                  <c:v>3307.5</c:v>
                </c:pt>
                <c:pt idx="491">
                  <c:v>3252.5</c:v>
                </c:pt>
                <c:pt idx="492">
                  <c:v>3268</c:v>
                </c:pt>
                <c:pt idx="493">
                  <c:v>3285</c:v>
                </c:pt>
                <c:pt idx="494">
                  <c:v>3293.5</c:v>
                </c:pt>
                <c:pt idx="495">
                  <c:v>3332</c:v>
                </c:pt>
                <c:pt idx="496">
                  <c:v>3314.5</c:v>
                </c:pt>
                <c:pt idx="497">
                  <c:v>3353.5</c:v>
                </c:pt>
                <c:pt idx="498">
                  <c:v>3319.5</c:v>
                </c:pt>
                <c:pt idx="499">
                  <c:v>3316.5</c:v>
                </c:pt>
                <c:pt idx="500">
                  <c:v>3332.5</c:v>
                </c:pt>
                <c:pt idx="501">
                  <c:v>3304.5</c:v>
                </c:pt>
                <c:pt idx="502">
                  <c:v>3281.5</c:v>
                </c:pt>
                <c:pt idx="503">
                  <c:v>3342.5</c:v>
                </c:pt>
                <c:pt idx="504">
                  <c:v>3349.5</c:v>
                </c:pt>
                <c:pt idx="505">
                  <c:v>3336</c:v>
                </c:pt>
                <c:pt idx="506">
                  <c:v>3343.5</c:v>
                </c:pt>
                <c:pt idx="507">
                  <c:v>3284.5</c:v>
                </c:pt>
                <c:pt idx="508">
                  <c:v>3153.5</c:v>
                </c:pt>
                <c:pt idx="509">
                  <c:v>3128.5</c:v>
                </c:pt>
                <c:pt idx="510">
                  <c:v>3172.5</c:v>
                </c:pt>
                <c:pt idx="511">
                  <c:v>3124</c:v>
                </c:pt>
                <c:pt idx="512">
                  <c:v>3139</c:v>
                </c:pt>
                <c:pt idx="513">
                  <c:v>3130</c:v>
                </c:pt>
                <c:pt idx="514">
                  <c:v>3070.5</c:v>
                </c:pt>
                <c:pt idx="515">
                  <c:v>3108</c:v>
                </c:pt>
                <c:pt idx="516">
                  <c:v>3121.5</c:v>
                </c:pt>
                <c:pt idx="517">
                  <c:v>3122.5</c:v>
                </c:pt>
                <c:pt idx="518">
                  <c:v>3093.5</c:v>
                </c:pt>
                <c:pt idx="519">
                  <c:v>3062</c:v>
                </c:pt>
                <c:pt idx="520">
                  <c:v>3030</c:v>
                </c:pt>
                <c:pt idx="521">
                  <c:v>3036.5</c:v>
                </c:pt>
                <c:pt idx="522">
                  <c:v>3067</c:v>
                </c:pt>
                <c:pt idx="523">
                  <c:v>3096</c:v>
                </c:pt>
                <c:pt idx="524">
                  <c:v>3117</c:v>
                </c:pt>
                <c:pt idx="525">
                  <c:v>3115.5</c:v>
                </c:pt>
                <c:pt idx="526">
                  <c:v>3125.5</c:v>
                </c:pt>
                <c:pt idx="527">
                  <c:v>3112</c:v>
                </c:pt>
                <c:pt idx="528">
                  <c:v>3102</c:v>
                </c:pt>
                <c:pt idx="529">
                  <c:v>3091</c:v>
                </c:pt>
                <c:pt idx="530">
                  <c:v>3018</c:v>
                </c:pt>
                <c:pt idx="531">
                  <c:v>3045</c:v>
                </c:pt>
                <c:pt idx="532">
                  <c:v>3101.5</c:v>
                </c:pt>
                <c:pt idx="533">
                  <c:v>3111</c:v>
                </c:pt>
                <c:pt idx="534">
                  <c:v>3149.5</c:v>
                </c:pt>
                <c:pt idx="535">
                  <c:v>3128</c:v>
                </c:pt>
                <c:pt idx="536">
                  <c:v>3162</c:v>
                </c:pt>
                <c:pt idx="537">
                  <c:v>3166</c:v>
                </c:pt>
                <c:pt idx="538">
                  <c:v>3155</c:v>
                </c:pt>
                <c:pt idx="539">
                  <c:v>3169.5</c:v>
                </c:pt>
                <c:pt idx="540">
                  <c:v>3184</c:v>
                </c:pt>
                <c:pt idx="541">
                  <c:v>3216.5</c:v>
                </c:pt>
                <c:pt idx="542">
                  <c:v>3213</c:v>
                </c:pt>
                <c:pt idx="543">
                  <c:v>3143.5</c:v>
                </c:pt>
                <c:pt idx="544">
                  <c:v>3129.5</c:v>
                </c:pt>
                <c:pt idx="545">
                  <c:v>3155</c:v>
                </c:pt>
                <c:pt idx="546">
                  <c:v>3144</c:v>
                </c:pt>
                <c:pt idx="547">
                  <c:v>3134</c:v>
                </c:pt>
                <c:pt idx="548">
                  <c:v>3136.5</c:v>
                </c:pt>
                <c:pt idx="549">
                  <c:v>3155.5</c:v>
                </c:pt>
                <c:pt idx="550">
                  <c:v>3132.5</c:v>
                </c:pt>
                <c:pt idx="551">
                  <c:v>3113.5</c:v>
                </c:pt>
                <c:pt idx="552">
                  <c:v>3013.5</c:v>
                </c:pt>
                <c:pt idx="553">
                  <c:v>3000</c:v>
                </c:pt>
                <c:pt idx="554">
                  <c:v>2960</c:v>
                </c:pt>
                <c:pt idx="555">
                  <c:v>2968.5</c:v>
                </c:pt>
                <c:pt idx="556">
                  <c:v>2948.5</c:v>
                </c:pt>
                <c:pt idx="557">
                  <c:v>2966</c:v>
                </c:pt>
                <c:pt idx="558">
                  <c:v>2996.5</c:v>
                </c:pt>
                <c:pt idx="559">
                  <c:v>2989</c:v>
                </c:pt>
                <c:pt idx="560">
                  <c:v>2823.5</c:v>
                </c:pt>
                <c:pt idx="561">
                  <c:v>2872</c:v>
                </c:pt>
                <c:pt idx="562">
                  <c:v>2885.5</c:v>
                </c:pt>
                <c:pt idx="563">
                  <c:v>2881</c:v>
                </c:pt>
                <c:pt idx="564">
                  <c:v>2875</c:v>
                </c:pt>
                <c:pt idx="565">
                  <c:v>2848.5</c:v>
                </c:pt>
                <c:pt idx="566">
                  <c:v>2840.5</c:v>
                </c:pt>
                <c:pt idx="567">
                  <c:v>2872.5</c:v>
                </c:pt>
                <c:pt idx="568">
                  <c:v>2811.5</c:v>
                </c:pt>
                <c:pt idx="569">
                  <c:v>2805</c:v>
                </c:pt>
                <c:pt idx="570">
                  <c:v>2838</c:v>
                </c:pt>
                <c:pt idx="571">
                  <c:v>2859</c:v>
                </c:pt>
                <c:pt idx="572">
                  <c:v>2859</c:v>
                </c:pt>
                <c:pt idx="573">
                  <c:v>2814</c:v>
                </c:pt>
                <c:pt idx="574">
                  <c:v>2835</c:v>
                </c:pt>
                <c:pt idx="575">
                  <c:v>2848</c:v>
                </c:pt>
                <c:pt idx="576">
                  <c:v>2835</c:v>
                </c:pt>
                <c:pt idx="577">
                  <c:v>2930.5</c:v>
                </c:pt>
                <c:pt idx="578">
                  <c:v>2914.5</c:v>
                </c:pt>
                <c:pt idx="579">
                  <c:v>2921</c:v>
                </c:pt>
                <c:pt idx="580">
                  <c:v>2922</c:v>
                </c:pt>
                <c:pt idx="581">
                  <c:v>2972</c:v>
                </c:pt>
                <c:pt idx="582">
                  <c:v>3007</c:v>
                </c:pt>
                <c:pt idx="583">
                  <c:v>2963</c:v>
                </c:pt>
                <c:pt idx="584">
                  <c:v>2927</c:v>
                </c:pt>
                <c:pt idx="585">
                  <c:v>2883.5</c:v>
                </c:pt>
                <c:pt idx="586">
                  <c:v>2885</c:v>
                </c:pt>
                <c:pt idx="587">
                  <c:v>2804.5</c:v>
                </c:pt>
                <c:pt idx="588">
                  <c:v>2804</c:v>
                </c:pt>
                <c:pt idx="589">
                  <c:v>2800.5</c:v>
                </c:pt>
                <c:pt idx="590">
                  <c:v>2754</c:v>
                </c:pt>
                <c:pt idx="591">
                  <c:v>2727.5</c:v>
                </c:pt>
                <c:pt idx="592">
                  <c:v>2709</c:v>
                </c:pt>
                <c:pt idx="593">
                  <c:v>2715</c:v>
                </c:pt>
                <c:pt idx="594">
                  <c:v>2720</c:v>
                </c:pt>
                <c:pt idx="595">
                  <c:v>2674.5</c:v>
                </c:pt>
                <c:pt idx="596">
                  <c:v>2656</c:v>
                </c:pt>
                <c:pt idx="597">
                  <c:v>2666.5</c:v>
                </c:pt>
                <c:pt idx="598">
                  <c:v>2678.5</c:v>
                </c:pt>
                <c:pt idx="599">
                  <c:v>2738.5</c:v>
                </c:pt>
                <c:pt idx="600">
                  <c:v>2736.5</c:v>
                </c:pt>
                <c:pt idx="601">
                  <c:v>2663</c:v>
                </c:pt>
                <c:pt idx="602">
                  <c:v>2670</c:v>
                </c:pt>
                <c:pt idx="603">
                  <c:v>2597.5</c:v>
                </c:pt>
                <c:pt idx="604">
                  <c:v>2554.5</c:v>
                </c:pt>
                <c:pt idx="605">
                  <c:v>2557.5</c:v>
                </c:pt>
                <c:pt idx="606">
                  <c:v>2570.5</c:v>
                </c:pt>
                <c:pt idx="607">
                  <c:v>2570.5</c:v>
                </c:pt>
                <c:pt idx="608">
                  <c:v>2609</c:v>
                </c:pt>
                <c:pt idx="609">
                  <c:v>2587</c:v>
                </c:pt>
                <c:pt idx="610">
                  <c:v>2581.5</c:v>
                </c:pt>
                <c:pt idx="611">
                  <c:v>2590.5</c:v>
                </c:pt>
                <c:pt idx="612">
                  <c:v>2579</c:v>
                </c:pt>
                <c:pt idx="613">
                  <c:v>2577.5</c:v>
                </c:pt>
                <c:pt idx="614">
                  <c:v>2570</c:v>
                </c:pt>
                <c:pt idx="615">
                  <c:v>2578.5</c:v>
                </c:pt>
                <c:pt idx="616">
                  <c:v>2580.5</c:v>
                </c:pt>
                <c:pt idx="617">
                  <c:v>2570.5</c:v>
                </c:pt>
                <c:pt idx="618">
                  <c:v>2570</c:v>
                </c:pt>
                <c:pt idx="619">
                  <c:v>2596.5</c:v>
                </c:pt>
                <c:pt idx="620">
                  <c:v>2589.5</c:v>
                </c:pt>
                <c:pt idx="621">
                  <c:v>2625</c:v>
                </c:pt>
                <c:pt idx="622">
                  <c:v>2614</c:v>
                </c:pt>
                <c:pt idx="623">
                  <c:v>2603</c:v>
                </c:pt>
                <c:pt idx="624">
                  <c:v>2599.5</c:v>
                </c:pt>
                <c:pt idx="625">
                  <c:v>2602</c:v>
                </c:pt>
                <c:pt idx="626">
                  <c:v>2608</c:v>
                </c:pt>
                <c:pt idx="627">
                  <c:v>2645.5</c:v>
                </c:pt>
                <c:pt idx="628">
                  <c:v>2649</c:v>
                </c:pt>
                <c:pt idx="629">
                  <c:v>2621.5</c:v>
                </c:pt>
                <c:pt idx="630">
                  <c:v>2588</c:v>
                </c:pt>
                <c:pt idx="631">
                  <c:v>2574</c:v>
                </c:pt>
                <c:pt idx="632">
                  <c:v>2560.5</c:v>
                </c:pt>
                <c:pt idx="633">
                  <c:v>2550.5</c:v>
                </c:pt>
                <c:pt idx="634">
                  <c:v>2591</c:v>
                </c:pt>
                <c:pt idx="635">
                  <c:v>2523</c:v>
                </c:pt>
                <c:pt idx="636">
                  <c:v>2524</c:v>
                </c:pt>
                <c:pt idx="637">
                  <c:v>2522.5</c:v>
                </c:pt>
                <c:pt idx="638">
                  <c:v>2550.5</c:v>
                </c:pt>
                <c:pt idx="639">
                  <c:v>2612</c:v>
                </c:pt>
                <c:pt idx="640">
                  <c:v>2664</c:v>
                </c:pt>
                <c:pt idx="641">
                  <c:v>2650</c:v>
                </c:pt>
                <c:pt idx="642">
                  <c:v>2655</c:v>
                </c:pt>
                <c:pt idx="643">
                  <c:v>2634</c:v>
                </c:pt>
                <c:pt idx="644">
                  <c:v>2632.5</c:v>
                </c:pt>
                <c:pt idx="645">
                  <c:v>2641</c:v>
                </c:pt>
                <c:pt idx="646">
                  <c:v>2646.5</c:v>
                </c:pt>
                <c:pt idx="647">
                  <c:v>2615.5</c:v>
                </c:pt>
                <c:pt idx="648">
                  <c:v>2612.5</c:v>
                </c:pt>
                <c:pt idx="649">
                  <c:v>2593</c:v>
                </c:pt>
                <c:pt idx="650">
                  <c:v>2577</c:v>
                </c:pt>
                <c:pt idx="651">
                  <c:v>2562</c:v>
                </c:pt>
                <c:pt idx="652">
                  <c:v>2556.5</c:v>
                </c:pt>
                <c:pt idx="653">
                  <c:v>2544</c:v>
                </c:pt>
                <c:pt idx="654">
                  <c:v>2573</c:v>
                </c:pt>
                <c:pt idx="655">
                  <c:v>2594.5</c:v>
                </c:pt>
                <c:pt idx="656">
                  <c:v>2541.5</c:v>
                </c:pt>
                <c:pt idx="657">
                  <c:v>2553.5</c:v>
                </c:pt>
                <c:pt idx="658">
                  <c:v>2500</c:v>
                </c:pt>
                <c:pt idx="659">
                  <c:v>2484.5</c:v>
                </c:pt>
                <c:pt idx="660">
                  <c:v>2487</c:v>
                </c:pt>
                <c:pt idx="661">
                  <c:v>2525</c:v>
                </c:pt>
                <c:pt idx="662">
                  <c:v>2519</c:v>
                </c:pt>
                <c:pt idx="663">
                  <c:v>2534</c:v>
                </c:pt>
                <c:pt idx="664">
                  <c:v>2550</c:v>
                </c:pt>
                <c:pt idx="665">
                  <c:v>2577</c:v>
                </c:pt>
                <c:pt idx="666">
                  <c:v>2589</c:v>
                </c:pt>
                <c:pt idx="667">
                  <c:v>2611</c:v>
                </c:pt>
                <c:pt idx="668">
                  <c:v>2626.5</c:v>
                </c:pt>
                <c:pt idx="669">
                  <c:v>2622.5</c:v>
                </c:pt>
                <c:pt idx="670">
                  <c:v>2608</c:v>
                </c:pt>
                <c:pt idx="671">
                  <c:v>2581.5</c:v>
                </c:pt>
                <c:pt idx="672">
                  <c:v>2586.5</c:v>
                </c:pt>
                <c:pt idx="673">
                  <c:v>2583.5</c:v>
                </c:pt>
                <c:pt idx="674">
                  <c:v>2581.5</c:v>
                </c:pt>
                <c:pt idx="675">
                  <c:v>2592</c:v>
                </c:pt>
                <c:pt idx="676">
                  <c:v>2638.5</c:v>
                </c:pt>
                <c:pt idx="677">
                  <c:v>2670</c:v>
                </c:pt>
                <c:pt idx="678">
                  <c:v>2673.5</c:v>
                </c:pt>
                <c:pt idx="679">
                  <c:v>2707.5</c:v>
                </c:pt>
                <c:pt idx="680">
                  <c:v>2702</c:v>
                </c:pt>
                <c:pt idx="681">
                  <c:v>2698</c:v>
                </c:pt>
                <c:pt idx="682">
                  <c:v>2720</c:v>
                </c:pt>
                <c:pt idx="683">
                  <c:v>2735</c:v>
                </c:pt>
                <c:pt idx="684">
                  <c:v>2725.5</c:v>
                </c:pt>
                <c:pt idx="685">
                  <c:v>2710</c:v>
                </c:pt>
                <c:pt idx="686">
                  <c:v>2622</c:v>
                </c:pt>
                <c:pt idx="687">
                  <c:v>2646.5</c:v>
                </c:pt>
                <c:pt idx="688">
                  <c:v>2624.5</c:v>
                </c:pt>
                <c:pt idx="689">
                  <c:v>2570.5</c:v>
                </c:pt>
                <c:pt idx="690">
                  <c:v>2577</c:v>
                </c:pt>
                <c:pt idx="691">
                  <c:v>2531</c:v>
                </c:pt>
                <c:pt idx="692">
                  <c:v>2507</c:v>
                </c:pt>
                <c:pt idx="693">
                  <c:v>2463.5</c:v>
                </c:pt>
                <c:pt idx="694">
                  <c:v>2508.5</c:v>
                </c:pt>
                <c:pt idx="695">
                  <c:v>2483</c:v>
                </c:pt>
                <c:pt idx="696">
                  <c:v>2506</c:v>
                </c:pt>
                <c:pt idx="697">
                  <c:v>2540.5</c:v>
                </c:pt>
                <c:pt idx="698">
                  <c:v>2542.5</c:v>
                </c:pt>
                <c:pt idx="699">
                  <c:v>2537</c:v>
                </c:pt>
                <c:pt idx="700">
                  <c:v>2447</c:v>
                </c:pt>
                <c:pt idx="701">
                  <c:v>2486</c:v>
                </c:pt>
                <c:pt idx="702">
                  <c:v>2491.5</c:v>
                </c:pt>
                <c:pt idx="703">
                  <c:v>2506.5</c:v>
                </c:pt>
                <c:pt idx="704">
                  <c:v>2488</c:v>
                </c:pt>
                <c:pt idx="705">
                  <c:v>2455</c:v>
                </c:pt>
                <c:pt idx="706">
                  <c:v>2449</c:v>
                </c:pt>
                <c:pt idx="707">
                  <c:v>2442.5</c:v>
                </c:pt>
                <c:pt idx="708">
                  <c:v>2463</c:v>
                </c:pt>
                <c:pt idx="709">
                  <c:v>2458</c:v>
                </c:pt>
                <c:pt idx="710">
                  <c:v>2403</c:v>
                </c:pt>
                <c:pt idx="711">
                  <c:v>2449.5</c:v>
                </c:pt>
                <c:pt idx="712">
                  <c:v>2454</c:v>
                </c:pt>
                <c:pt idx="713">
                  <c:v>2475</c:v>
                </c:pt>
                <c:pt idx="714">
                  <c:v>2511</c:v>
                </c:pt>
                <c:pt idx="715">
                  <c:v>2526.5</c:v>
                </c:pt>
                <c:pt idx="716">
                  <c:v>2513.5</c:v>
                </c:pt>
                <c:pt idx="717">
                  <c:v>2522</c:v>
                </c:pt>
                <c:pt idx="718">
                  <c:v>2526.5</c:v>
                </c:pt>
                <c:pt idx="719">
                  <c:v>2533.5</c:v>
                </c:pt>
                <c:pt idx="720">
                  <c:v>2477</c:v>
                </c:pt>
                <c:pt idx="721">
                  <c:v>2542.5</c:v>
                </c:pt>
                <c:pt idx="722">
                  <c:v>2520</c:v>
                </c:pt>
                <c:pt idx="723">
                  <c:v>2518</c:v>
                </c:pt>
                <c:pt idx="724">
                  <c:v>2499</c:v>
                </c:pt>
                <c:pt idx="725">
                  <c:v>2521.5</c:v>
                </c:pt>
                <c:pt idx="726">
                  <c:v>2525</c:v>
                </c:pt>
                <c:pt idx="727">
                  <c:v>2526.5</c:v>
                </c:pt>
                <c:pt idx="728">
                  <c:v>2555</c:v>
                </c:pt>
                <c:pt idx="729">
                  <c:v>2556.5</c:v>
                </c:pt>
                <c:pt idx="730">
                  <c:v>2555</c:v>
                </c:pt>
                <c:pt idx="731">
                  <c:v>2549</c:v>
                </c:pt>
                <c:pt idx="732">
                  <c:v>2550</c:v>
                </c:pt>
                <c:pt idx="733">
                  <c:v>2514.5</c:v>
                </c:pt>
                <c:pt idx="734">
                  <c:v>2512</c:v>
                </c:pt>
                <c:pt idx="735">
                  <c:v>2508</c:v>
                </c:pt>
                <c:pt idx="736">
                  <c:v>2523.5</c:v>
                </c:pt>
                <c:pt idx="737">
                  <c:v>2487.5</c:v>
                </c:pt>
                <c:pt idx="738">
                  <c:v>2279.5</c:v>
                </c:pt>
                <c:pt idx="739">
                  <c:v>2306.5</c:v>
                </c:pt>
                <c:pt idx="740">
                  <c:v>2316.5</c:v>
                </c:pt>
                <c:pt idx="741">
                  <c:v>2292.5</c:v>
                </c:pt>
                <c:pt idx="742">
                  <c:v>2294</c:v>
                </c:pt>
                <c:pt idx="743">
                  <c:v>2289</c:v>
                </c:pt>
                <c:pt idx="744">
                  <c:v>2361</c:v>
                </c:pt>
                <c:pt idx="745">
                  <c:v>2311.5</c:v>
                </c:pt>
                <c:pt idx="746">
                  <c:v>2324</c:v>
                </c:pt>
                <c:pt idx="747">
                  <c:v>2321.5</c:v>
                </c:pt>
                <c:pt idx="748">
                  <c:v>2336</c:v>
                </c:pt>
                <c:pt idx="749">
                  <c:v>2284.5</c:v>
                </c:pt>
                <c:pt idx="750">
                  <c:v>2290</c:v>
                </c:pt>
                <c:pt idx="751">
                  <c:v>2286</c:v>
                </c:pt>
                <c:pt idx="752">
                  <c:v>2282.5</c:v>
                </c:pt>
                <c:pt idx="753">
                  <c:v>2295.5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C-4E76-9DD5-D06F85EF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124191"/>
        <c:axId val="1350105471"/>
      </c:lineChart>
      <c:catAx>
        <c:axId val="13501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05471"/>
        <c:crosses val="autoZero"/>
        <c:auto val="1"/>
        <c:lblAlgn val="ctr"/>
        <c:lblOffset val="100"/>
        <c:noMultiLvlLbl val="0"/>
      </c:catAx>
      <c:valAx>
        <c:axId val="13501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17</xdr:row>
      <xdr:rowOff>100012</xdr:rowOff>
    </xdr:from>
    <xdr:to>
      <xdr:col>24</xdr:col>
      <xdr:colOff>76201</xdr:colOff>
      <xdr:row>31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229CA3-C100-5B9A-9A81-6412FC9F6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</xdr:row>
      <xdr:rowOff>23812</xdr:rowOff>
    </xdr:from>
    <xdr:to>
      <xdr:col>24</xdr:col>
      <xdr:colOff>28575</xdr:colOff>
      <xdr:row>16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E6CD08-119F-35AE-1A23-33E805734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18</xdr:row>
      <xdr:rowOff>4762</xdr:rowOff>
    </xdr:from>
    <xdr:to>
      <xdr:col>23</xdr:col>
      <xdr:colOff>609599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8A941D-8CD7-8B1C-69FF-EC8F9C40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</xdr:row>
      <xdr:rowOff>185737</xdr:rowOff>
    </xdr:from>
    <xdr:to>
      <xdr:col>24</xdr:col>
      <xdr:colOff>9524</xdr:colOff>
      <xdr:row>16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832F20-950C-04DA-61FF-870A012B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6280</xdr:colOff>
      <xdr:row>2</xdr:row>
      <xdr:rowOff>15282</xdr:rowOff>
    </xdr:from>
    <xdr:to>
      <xdr:col>24</xdr:col>
      <xdr:colOff>10468</xdr:colOff>
      <xdr:row>16</xdr:row>
      <xdr:rowOff>120790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71FD5-99D5-2065-3E6C-8FE6259F6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602902</xdr:colOff>
      <xdr:row>18</xdr:row>
      <xdr:rowOff>4814</xdr:rowOff>
    </xdr:from>
    <xdr:to>
      <xdr:col>24</xdr:col>
      <xdr:colOff>0</xdr:colOff>
      <xdr:row>32</xdr:row>
      <xdr:rowOff>110322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6D3066-E823-FB05-F7E1-8F850B85D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185737</xdr:rowOff>
    </xdr:from>
    <xdr:to>
      <xdr:col>24</xdr:col>
      <xdr:colOff>9525</xdr:colOff>
      <xdr:row>16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644E0E-376F-C907-E12E-4D3CE60D1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23812</xdr:rowOff>
    </xdr:from>
    <xdr:to>
      <xdr:col>24</xdr:col>
      <xdr:colOff>0</xdr:colOff>
      <xdr:row>32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2D6DB0-A7BF-E7F7-DDF8-BBDD70928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14287</xdr:rowOff>
    </xdr:from>
    <xdr:to>
      <xdr:col>23</xdr:col>
      <xdr:colOff>590550</xdr:colOff>
      <xdr:row>16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55DA94-D24E-709F-56D1-B918FC64C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17</xdr:row>
      <xdr:rowOff>185737</xdr:rowOff>
    </xdr:from>
    <xdr:to>
      <xdr:col>24</xdr:col>
      <xdr:colOff>9525</xdr:colOff>
      <xdr:row>32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49D963-E13C-5EAB-DB6A-60DF1538C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1BB1-E7E7-4952-8963-2C309DF2623A}">
  <dimension ref="A1:H758"/>
  <sheetViews>
    <sheetView workbookViewId="0">
      <selection activeCell="D76" sqref="D76"/>
    </sheetView>
  </sheetViews>
  <sheetFormatPr defaultRowHeight="15" x14ac:dyDescent="0.25"/>
  <cols>
    <col min="1" max="1" width="11.42578125" customWidth="1"/>
  </cols>
  <sheetData>
    <row r="1" spans="1:8" x14ac:dyDescent="0.25">
      <c r="A1" t="s">
        <v>0</v>
      </c>
      <c r="B1" t="s">
        <v>28</v>
      </c>
      <c r="C1" t="s">
        <v>1</v>
      </c>
      <c r="D1" t="s">
        <v>33</v>
      </c>
    </row>
    <row r="2" spans="1:8" x14ac:dyDescent="0.25">
      <c r="A2" s="1">
        <v>44200</v>
      </c>
      <c r="B2">
        <v>300.19979899999998</v>
      </c>
      <c r="F2" s="3" t="s">
        <v>2</v>
      </c>
      <c r="G2" s="3"/>
      <c r="H2" s="3"/>
    </row>
    <row r="3" spans="1:8" x14ac:dyDescent="0.25">
      <c r="A3" s="1">
        <v>44201</v>
      </c>
      <c r="B3">
        <v>301.71978799999999</v>
      </c>
      <c r="C3" s="4">
        <f>(B3-B2)/B2</f>
        <v>5.0632578871247337E-3</v>
      </c>
      <c r="D3" s="4">
        <f>LN(B3/B2)</f>
        <v>5.0504827014692518E-3</v>
      </c>
      <c r="F3" s="3"/>
      <c r="G3" s="3" t="s">
        <v>3</v>
      </c>
      <c r="H3" s="3" t="s">
        <v>4</v>
      </c>
    </row>
    <row r="4" spans="1:8" x14ac:dyDescent="0.25">
      <c r="A4" s="1">
        <v>44202</v>
      </c>
      <c r="B4">
        <v>310.58648699999998</v>
      </c>
      <c r="C4" s="4">
        <f t="shared" ref="C4:C67" si="0">(B4-B3)/B3</f>
        <v>2.9387197501278845E-2</v>
      </c>
      <c r="D4" s="4">
        <f t="shared" ref="D4:D67" si="1">LN(B4/B3)</f>
        <v>2.8963671303999971E-2</v>
      </c>
      <c r="F4" s="3" t="s">
        <v>5</v>
      </c>
      <c r="G4" s="5">
        <f>COUNT(C3:C755)</f>
        <v>753</v>
      </c>
      <c r="H4" s="5">
        <f>COUNT(D3:D755)</f>
        <v>753</v>
      </c>
    </row>
    <row r="5" spans="1:8" x14ac:dyDescent="0.25">
      <c r="A5" s="1">
        <v>44203</v>
      </c>
      <c r="B5">
        <v>311.59979199999998</v>
      </c>
      <c r="C5" s="4">
        <f t="shared" si="0"/>
        <v>3.2625534027177511E-3</v>
      </c>
      <c r="D5" s="4">
        <f t="shared" si="1"/>
        <v>3.257242822930116E-3</v>
      </c>
      <c r="F5" s="3" t="s">
        <v>6</v>
      </c>
      <c r="G5" s="6">
        <f>AVERAGE(C3:C755)</f>
        <v>6.062068054181163E-5</v>
      </c>
      <c r="H5" s="6">
        <f>AVERAGE(D3:D755)</f>
        <v>-4.3618424108286455E-5</v>
      </c>
    </row>
    <row r="6" spans="1:8" x14ac:dyDescent="0.25">
      <c r="A6" s="1">
        <v>44204</v>
      </c>
      <c r="B6">
        <v>311.21978799999999</v>
      </c>
      <c r="C6" s="4">
        <f t="shared" si="0"/>
        <v>-1.2195258461532778E-3</v>
      </c>
      <c r="D6" s="4">
        <f t="shared" si="1"/>
        <v>-1.2202700729286992E-3</v>
      </c>
      <c r="F6" s="3" t="s">
        <v>7</v>
      </c>
      <c r="G6" s="6">
        <f>MEDIAN(C3:C755)</f>
        <v>7.0865340714435269E-4</v>
      </c>
      <c r="H6" s="6">
        <f>MEDIAN(D3:D755)</f>
        <v>7.0840243088171617E-4</v>
      </c>
    </row>
    <row r="7" spans="1:8" x14ac:dyDescent="0.25">
      <c r="A7" s="1">
        <v>44207</v>
      </c>
      <c r="B7">
        <v>309.57321200000001</v>
      </c>
      <c r="C7" s="4">
        <f t="shared" si="0"/>
        <v>-5.2907175683828368E-3</v>
      </c>
      <c r="D7" s="4">
        <f t="shared" si="1"/>
        <v>-5.3047629766730759E-3</v>
      </c>
      <c r="F7" s="3" t="s">
        <v>8</v>
      </c>
      <c r="G7" s="6">
        <f>_xlfn.MODE.SNGL(C3:C755)</f>
        <v>0</v>
      </c>
      <c r="H7" s="6">
        <f>_xlfn.MODE.SNGL(D3:D755)</f>
        <v>0</v>
      </c>
    </row>
    <row r="8" spans="1:8" x14ac:dyDescent="0.25">
      <c r="A8" s="1">
        <v>44208</v>
      </c>
      <c r="B8">
        <v>305.26650999999998</v>
      </c>
      <c r="C8" s="4">
        <f t="shared" si="0"/>
        <v>-1.3911739882713204E-2</v>
      </c>
      <c r="D8" s="4">
        <f t="shared" si="1"/>
        <v>-1.4009415082042034E-2</v>
      </c>
      <c r="F8" s="3" t="s">
        <v>9</v>
      </c>
      <c r="G8" s="6">
        <f>MAX(C3:C755)</f>
        <v>5.9486118577075038E-2</v>
      </c>
      <c r="H8" s="6">
        <f>MAX(D3:D755)</f>
        <v>5.7783996778258177E-2</v>
      </c>
    </row>
    <row r="9" spans="1:8" x14ac:dyDescent="0.25">
      <c r="A9" s="1">
        <v>44209</v>
      </c>
      <c r="B9">
        <v>306.65978999999999</v>
      </c>
      <c r="C9" s="4">
        <f t="shared" si="0"/>
        <v>4.5641429844367936E-3</v>
      </c>
      <c r="D9" s="4">
        <f t="shared" si="1"/>
        <v>4.5537588682512103E-3</v>
      </c>
      <c r="F9" s="3" t="s">
        <v>10</v>
      </c>
      <c r="G9" s="6">
        <f>MIN(C3:C755)</f>
        <v>-0.19822099500289725</v>
      </c>
      <c r="H9" s="6">
        <f>MIN(D3:D755)</f>
        <v>-0.22092226395429598</v>
      </c>
    </row>
    <row r="10" spans="1:8" x14ac:dyDescent="0.25">
      <c r="A10" s="1">
        <v>44210</v>
      </c>
      <c r="B10">
        <v>305.77319299999999</v>
      </c>
      <c r="C10" s="4">
        <f t="shared" si="0"/>
        <v>-2.8911420046299346E-3</v>
      </c>
      <c r="D10" s="4">
        <f t="shared" si="1"/>
        <v>-2.8953294285811006E-3</v>
      </c>
      <c r="F10" s="3" t="s">
        <v>11</v>
      </c>
      <c r="G10" s="6">
        <f>MAX(C3:C755)-MIN(C3:C755)</f>
        <v>0.25770711357997228</v>
      </c>
      <c r="H10" s="6">
        <f>MAX(D3:D755)-MIN(D3:D755)</f>
        <v>0.27870626073255417</v>
      </c>
    </row>
    <row r="11" spans="1:8" x14ac:dyDescent="0.25">
      <c r="A11" s="1">
        <v>44211</v>
      </c>
      <c r="B11">
        <v>306.02648900000003</v>
      </c>
      <c r="C11" s="4">
        <f t="shared" si="0"/>
        <v>8.283786996332095E-4</v>
      </c>
      <c r="D11" s="4">
        <f t="shared" si="1"/>
        <v>8.2803578336154531E-4</v>
      </c>
      <c r="F11" s="3" t="s">
        <v>12</v>
      </c>
      <c r="G11" s="6">
        <f>_xlfn.PERCENTILE.INC(C3:C755,0.1)</f>
        <v>-1.4015626050639515E-2</v>
      </c>
      <c r="H11" s="6">
        <f>_xlfn.PERCENTILE.INC(D3:D755,0.1)</f>
        <v>-1.4114773814216752E-2</v>
      </c>
    </row>
    <row r="12" spans="1:8" x14ac:dyDescent="0.25">
      <c r="A12" s="1">
        <v>44214</v>
      </c>
      <c r="B12">
        <v>307.67318699999998</v>
      </c>
      <c r="C12" s="4">
        <f t="shared" si="0"/>
        <v>5.3809002135104646E-3</v>
      </c>
      <c r="D12" s="4">
        <f t="shared" si="1"/>
        <v>5.3664748942879054E-3</v>
      </c>
      <c r="F12" s="3" t="s">
        <v>13</v>
      </c>
      <c r="G12" s="6">
        <f>_xlfn.PERCENTILE.INC(C3:C755,0.25)</f>
        <v>-5.4864022640186139E-3</v>
      </c>
      <c r="H12" s="6">
        <f>_xlfn.PERCENTILE.INC(D3:D755,0.25)</f>
        <v>-5.5015078444483109E-3</v>
      </c>
    </row>
    <row r="13" spans="1:8" x14ac:dyDescent="0.25">
      <c r="A13" s="1">
        <v>44215</v>
      </c>
      <c r="B13">
        <v>306.65978999999999</v>
      </c>
      <c r="C13" s="4">
        <f t="shared" si="0"/>
        <v>-3.2937449307209135E-3</v>
      </c>
      <c r="D13" s="4">
        <f t="shared" si="1"/>
        <v>-3.2991812490681506E-3</v>
      </c>
      <c r="F13" s="3" t="s">
        <v>14</v>
      </c>
      <c r="G13" s="6">
        <f>_xlfn.PERCENTILE.INC(C3:C755,0.75)</f>
        <v>7.0290349465943168E-3</v>
      </c>
      <c r="H13" s="6">
        <f>_xlfn.PERCENTILE.INC(D3:D755,0.25)</f>
        <v>-5.5015078444483109E-3</v>
      </c>
    </row>
    <row r="14" spans="1:8" x14ac:dyDescent="0.25">
      <c r="A14" s="1">
        <v>44216</v>
      </c>
      <c r="B14">
        <v>306.913208</v>
      </c>
      <c r="C14" s="4">
        <f t="shared" si="0"/>
        <v>8.2638157418685567E-4</v>
      </c>
      <c r="D14" s="4">
        <f t="shared" si="1"/>
        <v>8.2604030893110075E-4</v>
      </c>
      <c r="F14" s="3" t="s">
        <v>15</v>
      </c>
      <c r="G14" s="6">
        <f>_xlfn.PERCENTILE.INC(C3:C755,0.9)</f>
        <v>1.3053493622452915E-2</v>
      </c>
      <c r="H14" s="6">
        <f>_xlfn.PERCENTILE.INC(D3:D755,0.9)</f>
        <v>1.2969030783442062E-2</v>
      </c>
    </row>
    <row r="15" spans="1:8" x14ac:dyDescent="0.25">
      <c r="A15" s="1">
        <v>44217</v>
      </c>
      <c r="B15">
        <v>306.65978999999999</v>
      </c>
      <c r="C15" s="4">
        <f t="shared" si="0"/>
        <v>-8.2569923155607753E-4</v>
      </c>
      <c r="D15" s="4">
        <f t="shared" si="1"/>
        <v>-8.2604030893103678E-4</v>
      </c>
      <c r="F15" s="3" t="s">
        <v>16</v>
      </c>
      <c r="G15" s="6">
        <f>_xlfn.QUARTILE.INC(C3:C755,1)</f>
        <v>-5.4864022640186139E-3</v>
      </c>
      <c r="H15" s="6">
        <f>_xlfn.QUARTILE.INC(D3:D755,1)</f>
        <v>-5.5015078444483109E-3</v>
      </c>
    </row>
    <row r="16" spans="1:8" x14ac:dyDescent="0.25">
      <c r="A16" s="1">
        <v>44218</v>
      </c>
      <c r="B16">
        <v>306.40649400000001</v>
      </c>
      <c r="C16" s="4">
        <f t="shared" si="0"/>
        <v>-8.2598373917877382E-4</v>
      </c>
      <c r="D16" s="4">
        <f t="shared" si="1"/>
        <v>-8.2632505170611632E-4</v>
      </c>
      <c r="F16" s="3" t="s">
        <v>17</v>
      </c>
      <c r="G16" s="6">
        <f>_xlfn.QUARTILE.INC(C3:C755,3)</f>
        <v>7.0290349465943168E-3</v>
      </c>
      <c r="H16" s="6">
        <f>_xlfn.QUARTILE.INC(D3:D755,3)</f>
        <v>7.0044464355496798E-3</v>
      </c>
    </row>
    <row r="17" spans="1:8" x14ac:dyDescent="0.25">
      <c r="A17" s="1">
        <v>44221</v>
      </c>
      <c r="B17">
        <v>308.81320199999999</v>
      </c>
      <c r="C17" s="4">
        <f t="shared" si="0"/>
        <v>7.8546246477399408E-3</v>
      </c>
      <c r="D17" s="4">
        <f t="shared" si="1"/>
        <v>7.8239376686218103E-3</v>
      </c>
      <c r="F17" s="3" t="s">
        <v>18</v>
      </c>
      <c r="G17" s="6">
        <f>G16-G15</f>
        <v>1.2515437210612931E-2</v>
      </c>
      <c r="H17" s="6">
        <f>H16-H15</f>
        <v>1.250595427999799E-2</v>
      </c>
    </row>
    <row r="18" spans="1:8" x14ac:dyDescent="0.25">
      <c r="A18" s="1">
        <v>44222</v>
      </c>
      <c r="B18">
        <v>308.306488</v>
      </c>
      <c r="C18" s="4">
        <f t="shared" si="0"/>
        <v>-1.6408430621433993E-3</v>
      </c>
      <c r="D18" s="4">
        <f t="shared" si="1"/>
        <v>-1.6421907195186198E-3</v>
      </c>
      <c r="F18" s="3" t="s">
        <v>19</v>
      </c>
      <c r="G18" s="6">
        <f>_xlfn.VAR.P(C3:C755)</f>
        <v>2.0012105897864618E-4</v>
      </c>
      <c r="H18" s="6">
        <f>_xlfn.VAR.P(D3:D755)</f>
        <v>2.1313722854090884E-4</v>
      </c>
    </row>
    <row r="19" spans="1:8" x14ac:dyDescent="0.25">
      <c r="A19" s="1">
        <v>44223</v>
      </c>
      <c r="B19">
        <v>310.20651199999998</v>
      </c>
      <c r="C19" s="4">
        <f t="shared" si="0"/>
        <v>6.1627765679714581E-3</v>
      </c>
      <c r="D19" s="4">
        <f t="shared" si="1"/>
        <v>6.1438643219817318E-3</v>
      </c>
      <c r="F19" s="3" t="s">
        <v>20</v>
      </c>
      <c r="G19" s="6">
        <f>_xlfn.STDEV.P(C3:C755)</f>
        <v>1.4146415057485278E-2</v>
      </c>
      <c r="H19" s="6">
        <f>_xlfn.STDEV.P(D3:D755)</f>
        <v>1.4599220134682156E-2</v>
      </c>
    </row>
    <row r="20" spans="1:8" x14ac:dyDescent="0.25">
      <c r="A20" s="1">
        <v>44224</v>
      </c>
      <c r="B20">
        <v>308.43319700000001</v>
      </c>
      <c r="C20" s="4">
        <f t="shared" si="0"/>
        <v>-5.7165627780243642E-3</v>
      </c>
      <c r="D20" s="4">
        <f t="shared" si="1"/>
        <v>-5.7329648619192687E-3</v>
      </c>
    </row>
    <row r="21" spans="1:8" x14ac:dyDescent="0.25">
      <c r="A21" s="1">
        <v>44225</v>
      </c>
      <c r="B21">
        <v>303.23980699999998</v>
      </c>
      <c r="C21" s="4">
        <f t="shared" si="0"/>
        <v>-1.6837973507760975E-2</v>
      </c>
      <c r="D21" s="4">
        <f t="shared" si="1"/>
        <v>-1.6981343839641869E-2</v>
      </c>
      <c r="F21" s="3" t="s">
        <v>21</v>
      </c>
      <c r="G21" s="5">
        <f>SKEW(C3:C755)</f>
        <v>-3.7663355760473407</v>
      </c>
      <c r="H21" s="5">
        <f>SKEW(D3:D755)</f>
        <v>-4.7477712047699203</v>
      </c>
    </row>
    <row r="22" spans="1:8" x14ac:dyDescent="0.25">
      <c r="A22" s="1">
        <v>44228</v>
      </c>
      <c r="B22">
        <v>308.306488</v>
      </c>
      <c r="C22" s="4">
        <f t="shared" si="0"/>
        <v>1.6708495662642396E-2</v>
      </c>
      <c r="D22" s="4">
        <f t="shared" si="1"/>
        <v>1.657044437957951E-2</v>
      </c>
      <c r="F22" s="3" t="s">
        <v>22</v>
      </c>
      <c r="G22" s="5">
        <f>KURT(C3:C755)</f>
        <v>51.779266172321499</v>
      </c>
      <c r="H22" s="5">
        <f>KURT(D3:D755)</f>
        <v>69.858775435344725</v>
      </c>
    </row>
    <row r="23" spans="1:8" x14ac:dyDescent="0.25">
      <c r="A23" s="1">
        <v>44229</v>
      </c>
      <c r="B23">
        <v>310.07980300000003</v>
      </c>
      <c r="C23" s="4">
        <f t="shared" si="0"/>
        <v>5.7517926771622954E-3</v>
      </c>
      <c r="D23" s="4">
        <f t="shared" si="1"/>
        <v>5.7353142743720642E-3</v>
      </c>
    </row>
    <row r="24" spans="1:8" x14ac:dyDescent="0.25">
      <c r="A24" s="1">
        <v>44230</v>
      </c>
      <c r="B24">
        <v>312.10650600000002</v>
      </c>
      <c r="C24" s="4">
        <f t="shared" si="0"/>
        <v>6.5360690389757422E-3</v>
      </c>
      <c r="D24" s="4">
        <f t="shared" si="1"/>
        <v>6.5148015599090859E-3</v>
      </c>
      <c r="F24" s="11" t="s">
        <v>23</v>
      </c>
      <c r="G24" s="12"/>
    </row>
    <row r="25" spans="1:8" x14ac:dyDescent="0.25">
      <c r="A25" s="1">
        <v>44231</v>
      </c>
      <c r="B25">
        <v>309.82650799999999</v>
      </c>
      <c r="C25" s="4">
        <f t="shared" si="0"/>
        <v>-7.3051921577054037E-3</v>
      </c>
      <c r="D25" s="4">
        <f t="shared" si="1"/>
        <v>-7.3320057393205995E-3</v>
      </c>
      <c r="F25" s="7" t="s">
        <v>24</v>
      </c>
      <c r="G25" s="8">
        <f>_xlfn.NORM.DIST(-0.05,H5,H19,TRUE)</f>
        <v>3.1097993631783969E-4</v>
      </c>
    </row>
    <row r="26" spans="1:8" x14ac:dyDescent="0.25">
      <c r="A26" s="1">
        <v>44232</v>
      </c>
      <c r="B26">
        <v>312.10650600000002</v>
      </c>
      <c r="C26" s="4">
        <f t="shared" si="0"/>
        <v>7.3589507066969062E-3</v>
      </c>
      <c r="D26" s="4">
        <f t="shared" si="1"/>
        <v>7.3320057393205743E-3</v>
      </c>
      <c r="F26" s="7" t="s">
        <v>25</v>
      </c>
      <c r="G26" s="8">
        <f>1-(_xlfn.NORM.DIST(0,H5,H19,TRUE))</f>
        <v>0.49880807279209916</v>
      </c>
    </row>
    <row r="27" spans="1:8" x14ac:dyDescent="0.25">
      <c r="A27" s="1">
        <v>44235</v>
      </c>
      <c r="B27">
        <v>308.81320199999999</v>
      </c>
      <c r="C27" s="4">
        <f t="shared" si="0"/>
        <v>-1.0551859498885404E-2</v>
      </c>
      <c r="D27" s="4">
        <f t="shared" si="1"/>
        <v>-1.0607925114762605E-2</v>
      </c>
      <c r="F27" s="7" t="s">
        <v>26</v>
      </c>
      <c r="G27" s="8">
        <f>1-(_xlfn.NORM.DIST(0.05,H5,H19,TRUE))</f>
        <v>3.0421518652845592E-4</v>
      </c>
    </row>
    <row r="28" spans="1:8" x14ac:dyDescent="0.25">
      <c r="A28" s="1">
        <v>44236</v>
      </c>
      <c r="B28">
        <v>311.72650099999998</v>
      </c>
      <c r="C28" s="4">
        <f t="shared" si="0"/>
        <v>9.4338550979436268E-3</v>
      </c>
      <c r="D28" s="4">
        <f t="shared" si="1"/>
        <v>9.3896341851793796E-3</v>
      </c>
      <c r="F28" s="7" t="s">
        <v>27</v>
      </c>
      <c r="G28" s="8">
        <f>1-(_xlfn.NORM.DIST(0.1,H5,H19,TRUE))</f>
        <v>3.624212041586361E-12</v>
      </c>
    </row>
    <row r="29" spans="1:8" x14ac:dyDescent="0.25">
      <c r="A29" s="1">
        <v>44237</v>
      </c>
      <c r="B29">
        <v>312.61318999999997</v>
      </c>
      <c r="C29" s="4">
        <f t="shared" si="0"/>
        <v>2.8444453620579081E-3</v>
      </c>
      <c r="D29" s="4">
        <f t="shared" si="1"/>
        <v>2.8404075823660422E-3</v>
      </c>
    </row>
    <row r="30" spans="1:8" x14ac:dyDescent="0.25">
      <c r="A30" s="1">
        <v>44238</v>
      </c>
      <c r="B30">
        <v>309.69979899999998</v>
      </c>
      <c r="C30" s="4">
        <f t="shared" si="0"/>
        <v>-9.3194756113777234E-3</v>
      </c>
      <c r="D30" s="4">
        <f t="shared" si="1"/>
        <v>-9.3631736312035849E-3</v>
      </c>
    </row>
    <row r="31" spans="1:8" x14ac:dyDescent="0.25">
      <c r="A31" s="1">
        <v>44239</v>
      </c>
      <c r="B31">
        <v>304.75979599999999</v>
      </c>
      <c r="C31" s="4">
        <f t="shared" si="0"/>
        <v>-1.595094028459473E-2</v>
      </c>
      <c r="D31" s="4">
        <f t="shared" si="1"/>
        <v>-1.6079525738369283E-2</v>
      </c>
    </row>
    <row r="32" spans="1:8" x14ac:dyDescent="0.25">
      <c r="A32" s="1">
        <v>44242</v>
      </c>
      <c r="B32">
        <v>244.35000600000001</v>
      </c>
      <c r="C32" s="4">
        <f t="shared" si="0"/>
        <v>-0.19822099500289725</v>
      </c>
      <c r="D32" s="4">
        <f t="shared" si="1"/>
        <v>-0.22092226395429598</v>
      </c>
    </row>
    <row r="33" spans="1:4" x14ac:dyDescent="0.25">
      <c r="A33" s="1">
        <v>44243</v>
      </c>
      <c r="B33">
        <v>242.25</v>
      </c>
      <c r="C33" s="4">
        <f t="shared" si="0"/>
        <v>-8.5942539326150352E-3</v>
      </c>
      <c r="D33" s="4">
        <f t="shared" si="1"/>
        <v>-8.6313975002296275E-3</v>
      </c>
    </row>
    <row r="34" spans="1:4" x14ac:dyDescent="0.25">
      <c r="A34" s="1">
        <v>44244</v>
      </c>
      <c r="B34">
        <v>237.64999399999999</v>
      </c>
      <c r="C34" s="4">
        <f t="shared" si="0"/>
        <v>-1.8988672858617162E-2</v>
      </c>
      <c r="D34" s="4">
        <f t="shared" si="1"/>
        <v>-1.9171272958069811E-2</v>
      </c>
    </row>
    <row r="35" spans="1:4" x14ac:dyDescent="0.25">
      <c r="A35" s="1">
        <v>44245</v>
      </c>
      <c r="B35">
        <v>231</v>
      </c>
      <c r="C35" s="4">
        <f t="shared" si="0"/>
        <v>-2.7982302410661929E-2</v>
      </c>
      <c r="D35" s="4">
        <f t="shared" si="1"/>
        <v>-2.838126729101224E-2</v>
      </c>
    </row>
    <row r="36" spans="1:4" x14ac:dyDescent="0.25">
      <c r="A36" s="1">
        <v>44246</v>
      </c>
      <c r="B36">
        <v>227.60000600000001</v>
      </c>
      <c r="C36" s="4">
        <f t="shared" si="0"/>
        <v>-1.4718588744588711E-2</v>
      </c>
      <c r="D36" s="4">
        <f t="shared" si="1"/>
        <v>-1.482798190757938E-2</v>
      </c>
    </row>
    <row r="37" spans="1:4" x14ac:dyDescent="0.25">
      <c r="A37" s="1">
        <v>44249</v>
      </c>
      <c r="B37">
        <v>223.10000600000001</v>
      </c>
      <c r="C37" s="4">
        <f t="shared" si="0"/>
        <v>-1.9771528477024732E-2</v>
      </c>
      <c r="D37" s="4">
        <f t="shared" si="1"/>
        <v>-1.9969600281958041E-2</v>
      </c>
    </row>
    <row r="38" spans="1:4" x14ac:dyDescent="0.25">
      <c r="A38" s="1">
        <v>44250</v>
      </c>
      <c r="B38">
        <v>224.5</v>
      </c>
      <c r="C38" s="4">
        <f t="shared" si="0"/>
        <v>6.2751858464763664E-3</v>
      </c>
      <c r="D38" s="4">
        <f t="shared" si="1"/>
        <v>6.2555788500529667E-3</v>
      </c>
    </row>
    <row r="39" spans="1:4" x14ac:dyDescent="0.25">
      <c r="A39" s="1">
        <v>44251</v>
      </c>
      <c r="B39">
        <v>227.800003</v>
      </c>
      <c r="C39" s="4">
        <f t="shared" si="0"/>
        <v>1.4699345211581309E-2</v>
      </c>
      <c r="D39" s="4">
        <f t="shared" si="1"/>
        <v>1.4592357000219623E-2</v>
      </c>
    </row>
    <row r="40" spans="1:4" x14ac:dyDescent="0.25">
      <c r="A40" s="1">
        <v>44252</v>
      </c>
      <c r="B40">
        <v>227.199997</v>
      </c>
      <c r="C40" s="4">
        <f t="shared" si="0"/>
        <v>-2.633915680852768E-3</v>
      </c>
      <c r="D40" s="4">
        <f t="shared" si="1"/>
        <v>-2.6373905397577874E-3</v>
      </c>
    </row>
    <row r="41" spans="1:4" x14ac:dyDescent="0.25">
      <c r="A41" s="1">
        <v>44253</v>
      </c>
      <c r="B41">
        <v>224.800003</v>
      </c>
      <c r="C41" s="4">
        <f t="shared" si="0"/>
        <v>-1.056335401272031E-2</v>
      </c>
      <c r="D41" s="4">
        <f t="shared" si="1"/>
        <v>-1.0619542278039202E-2</v>
      </c>
    </row>
    <row r="42" spans="1:4" x14ac:dyDescent="0.25">
      <c r="A42" s="1">
        <v>44256</v>
      </c>
      <c r="B42">
        <v>222.60000600000001</v>
      </c>
      <c r="C42" s="4">
        <f t="shared" si="0"/>
        <v>-9.7864633925293862E-3</v>
      </c>
      <c r="D42" s="4">
        <f t="shared" si="1"/>
        <v>-9.8346655691096772E-3</v>
      </c>
    </row>
    <row r="43" spans="1:4" x14ac:dyDescent="0.25">
      <c r="A43" s="1">
        <v>44257</v>
      </c>
      <c r="B43">
        <v>222.39999399999999</v>
      </c>
      <c r="C43" s="4">
        <f t="shared" si="0"/>
        <v>-8.9852648072262487E-4</v>
      </c>
      <c r="D43" s="4">
        <f t="shared" si="1"/>
        <v>-8.9893039761239195E-4</v>
      </c>
    </row>
    <row r="44" spans="1:4" x14ac:dyDescent="0.25">
      <c r="A44" s="1">
        <v>44258</v>
      </c>
      <c r="B44">
        <v>221.800003</v>
      </c>
      <c r="C44" s="4">
        <f t="shared" si="0"/>
        <v>-2.6978013317751647E-3</v>
      </c>
      <c r="D44" s="4">
        <f t="shared" si="1"/>
        <v>-2.7014469560442864E-3</v>
      </c>
    </row>
    <row r="45" spans="1:4" x14ac:dyDescent="0.25">
      <c r="A45" s="1">
        <v>44259</v>
      </c>
      <c r="B45">
        <v>219.300003</v>
      </c>
      <c r="C45" s="4">
        <f t="shared" si="0"/>
        <v>-1.1271415537356867E-2</v>
      </c>
      <c r="D45" s="4">
        <f t="shared" si="1"/>
        <v>-1.1335419338232438E-2</v>
      </c>
    </row>
    <row r="46" spans="1:4" x14ac:dyDescent="0.25">
      <c r="A46" s="1">
        <v>44260</v>
      </c>
      <c r="B46">
        <v>224</v>
      </c>
      <c r="C46" s="4">
        <f t="shared" si="0"/>
        <v>2.143181457229618E-2</v>
      </c>
      <c r="D46" s="4">
        <f t="shared" si="1"/>
        <v>2.1205382751306935E-2</v>
      </c>
    </row>
    <row r="47" spans="1:4" x14ac:dyDescent="0.25">
      <c r="A47" s="1">
        <v>44263</v>
      </c>
      <c r="B47">
        <v>219.800003</v>
      </c>
      <c r="C47" s="4">
        <f t="shared" si="0"/>
        <v>-1.8749986607142839E-2</v>
      </c>
      <c r="D47" s="4">
        <f t="shared" si="1"/>
        <v>-1.8927996236747378E-2</v>
      </c>
    </row>
    <row r="48" spans="1:4" x14ac:dyDescent="0.25">
      <c r="A48" s="1">
        <v>44264</v>
      </c>
      <c r="B48">
        <v>221.199997</v>
      </c>
      <c r="C48" s="4">
        <f t="shared" si="0"/>
        <v>6.3693993671146238E-3</v>
      </c>
      <c r="D48" s="4">
        <f t="shared" si="1"/>
        <v>6.3492004675000579E-3</v>
      </c>
    </row>
    <row r="49" spans="1:4" x14ac:dyDescent="0.25">
      <c r="A49" s="1">
        <v>44265</v>
      </c>
      <c r="B49">
        <v>222.199997</v>
      </c>
      <c r="C49" s="4">
        <f t="shared" si="0"/>
        <v>4.5207957213489478E-3</v>
      </c>
      <c r="D49" s="4">
        <f t="shared" si="1"/>
        <v>4.5106076183866767E-3</v>
      </c>
    </row>
    <row r="50" spans="1:4" x14ac:dyDescent="0.25">
      <c r="A50" s="1">
        <v>44266</v>
      </c>
      <c r="B50">
        <v>220</v>
      </c>
      <c r="C50" s="4">
        <f t="shared" si="0"/>
        <v>-9.9009767313363028E-3</v>
      </c>
      <c r="D50" s="4">
        <f t="shared" si="1"/>
        <v>-9.9503173518178112E-3</v>
      </c>
    </row>
    <row r="51" spans="1:4" x14ac:dyDescent="0.25">
      <c r="A51" s="1">
        <v>44267</v>
      </c>
      <c r="B51">
        <v>223.800003</v>
      </c>
      <c r="C51" s="4">
        <f t="shared" si="0"/>
        <v>1.7272740909090926E-2</v>
      </c>
      <c r="D51" s="4">
        <f t="shared" si="1"/>
        <v>1.712526293028898E-2</v>
      </c>
    </row>
    <row r="52" spans="1:4" x14ac:dyDescent="0.25">
      <c r="A52" s="1">
        <v>44270</v>
      </c>
      <c r="B52">
        <v>222.300003</v>
      </c>
      <c r="C52" s="4">
        <f t="shared" si="0"/>
        <v>-6.7024127787880319E-3</v>
      </c>
      <c r="D52" s="4">
        <f>LN(B52/B51)</f>
        <v>-6.7249748172230409E-3</v>
      </c>
    </row>
    <row r="53" spans="1:4" x14ac:dyDescent="0.25">
      <c r="A53" s="1">
        <v>44271</v>
      </c>
      <c r="B53">
        <v>226.300003</v>
      </c>
      <c r="C53" s="4">
        <f t="shared" si="0"/>
        <v>1.7993701961398535E-2</v>
      </c>
      <c r="D53" s="4">
        <f t="shared" si="1"/>
        <v>1.7833731430802944E-2</v>
      </c>
    </row>
    <row r="54" spans="1:4" x14ac:dyDescent="0.25">
      <c r="A54" s="1">
        <v>44272</v>
      </c>
      <c r="B54">
        <v>225.699997</v>
      </c>
      <c r="C54" s="4">
        <f t="shared" si="0"/>
        <v>-2.6513742467781038E-3</v>
      </c>
      <c r="D54" s="4">
        <f t="shared" si="1"/>
        <v>-2.6548953647210416E-3</v>
      </c>
    </row>
    <row r="55" spans="1:4" x14ac:dyDescent="0.25">
      <c r="A55" s="1">
        <v>44273</v>
      </c>
      <c r="B55">
        <v>226.10000600000001</v>
      </c>
      <c r="C55" s="4">
        <f t="shared" si="0"/>
        <v>1.7723039668450301E-3</v>
      </c>
      <c r="D55" s="4">
        <f t="shared" si="1"/>
        <v>1.77073528934511E-3</v>
      </c>
    </row>
    <row r="56" spans="1:4" x14ac:dyDescent="0.25">
      <c r="A56" s="1">
        <v>44274</v>
      </c>
      <c r="B56">
        <v>228.699997</v>
      </c>
      <c r="C56" s="4">
        <f t="shared" si="0"/>
        <v>1.1499296466184033E-2</v>
      </c>
      <c r="D56" s="4">
        <f t="shared" si="1"/>
        <v>1.143368209025955E-2</v>
      </c>
    </row>
    <row r="57" spans="1:4" x14ac:dyDescent="0.25">
      <c r="A57" s="1">
        <v>44277</v>
      </c>
      <c r="B57">
        <v>229.60000600000001</v>
      </c>
      <c r="C57" s="4">
        <f t="shared" si="0"/>
        <v>3.9353258058853905E-3</v>
      </c>
      <c r="D57" s="4">
        <f t="shared" si="1"/>
        <v>3.9276026667012243E-3</v>
      </c>
    </row>
    <row r="58" spans="1:4" x14ac:dyDescent="0.25">
      <c r="A58" s="1">
        <v>44278</v>
      </c>
      <c r="B58">
        <v>229.39999399999999</v>
      </c>
      <c r="C58" s="4">
        <f t="shared" si="0"/>
        <v>-8.7113238141646725E-4</v>
      </c>
      <c r="D58" s="4">
        <f t="shared" si="1"/>
        <v>-8.7151203773271437E-4</v>
      </c>
    </row>
    <row r="59" spans="1:4" x14ac:dyDescent="0.25">
      <c r="A59" s="1">
        <v>44279</v>
      </c>
      <c r="B59">
        <v>229</v>
      </c>
      <c r="C59" s="4">
        <f t="shared" si="0"/>
        <v>-1.7436530534520956E-3</v>
      </c>
      <c r="D59" s="4">
        <f t="shared" si="1"/>
        <v>-1.7451749858428942E-3</v>
      </c>
    </row>
    <row r="60" spans="1:4" x14ac:dyDescent="0.25">
      <c r="A60" s="1">
        <v>44280</v>
      </c>
      <c r="B60">
        <v>227.699997</v>
      </c>
      <c r="C60" s="4">
        <f t="shared" si="0"/>
        <v>-5.6768689956332042E-3</v>
      </c>
      <c r="D60" s="4">
        <f t="shared" si="1"/>
        <v>-5.6930436597764245E-3</v>
      </c>
    </row>
    <row r="61" spans="1:4" x14ac:dyDescent="0.25">
      <c r="A61" s="1">
        <v>44281</v>
      </c>
      <c r="B61">
        <v>228.60000600000001</v>
      </c>
      <c r="C61" s="4">
        <f t="shared" si="0"/>
        <v>3.9526087477287555E-3</v>
      </c>
      <c r="D61" s="4">
        <f t="shared" si="1"/>
        <v>3.9448177129659577E-3</v>
      </c>
    </row>
    <row r="62" spans="1:4" x14ac:dyDescent="0.25">
      <c r="A62" s="1">
        <v>44284</v>
      </c>
      <c r="B62">
        <v>228.300003</v>
      </c>
      <c r="C62" s="4">
        <f t="shared" si="0"/>
        <v>-1.3123490469199891E-3</v>
      </c>
      <c r="D62" s="4">
        <f t="shared" si="1"/>
        <v>-1.3132109310749131E-3</v>
      </c>
    </row>
    <row r="63" spans="1:4" x14ac:dyDescent="0.25">
      <c r="A63" s="1">
        <v>44285</v>
      </c>
      <c r="B63">
        <v>229.89999399999999</v>
      </c>
      <c r="C63" s="4">
        <f t="shared" si="0"/>
        <v>7.0082828689230839E-3</v>
      </c>
      <c r="D63" s="4">
        <f t="shared" si="1"/>
        <v>6.9838389944776322E-3</v>
      </c>
    </row>
    <row r="64" spans="1:4" x14ac:dyDescent="0.25">
      <c r="A64" s="1">
        <v>44286</v>
      </c>
      <c r="B64">
        <v>228.85000600000001</v>
      </c>
      <c r="C64" s="4">
        <f t="shared" si="0"/>
        <v>-4.5671510543840417E-3</v>
      </c>
      <c r="D64" s="4">
        <f t="shared" si="1"/>
        <v>-4.5776123531342892E-3</v>
      </c>
    </row>
    <row r="65" spans="1:4" x14ac:dyDescent="0.25">
      <c r="A65" s="1">
        <v>44287</v>
      </c>
      <c r="B65">
        <v>227.949997</v>
      </c>
      <c r="C65" s="4">
        <f t="shared" si="0"/>
        <v>-3.932746237288765E-3</v>
      </c>
      <c r="D65" s="4">
        <f t="shared" si="1"/>
        <v>-3.9404998190281197E-3</v>
      </c>
    </row>
    <row r="66" spans="1:4" x14ac:dyDescent="0.25">
      <c r="A66" s="1">
        <v>44292</v>
      </c>
      <c r="B66">
        <v>228.39999399999999</v>
      </c>
      <c r="C66" s="4">
        <f t="shared" si="0"/>
        <v>1.9741039961496303E-3</v>
      </c>
      <c r="D66" s="4">
        <f t="shared" si="1"/>
        <v>1.9721580134830392E-3</v>
      </c>
    </row>
    <row r="67" spans="1:4" x14ac:dyDescent="0.25">
      <c r="A67" s="1">
        <v>44293</v>
      </c>
      <c r="B67">
        <v>231.35000600000001</v>
      </c>
      <c r="C67" s="4">
        <f t="shared" si="0"/>
        <v>1.2915989831418364E-2</v>
      </c>
      <c r="D67" s="4">
        <f t="shared" si="1"/>
        <v>1.2833289775586756E-2</v>
      </c>
    </row>
    <row r="68" spans="1:4" x14ac:dyDescent="0.25">
      <c r="A68" s="1">
        <v>44294</v>
      </c>
      <c r="B68">
        <v>235.85000600000001</v>
      </c>
      <c r="C68" s="4">
        <f t="shared" ref="C68:C131" si="2">(B68-B67)/B67</f>
        <v>1.9451047690917284E-2</v>
      </c>
      <c r="D68" s="4">
        <f t="shared" ref="D68:D131" si="3">LN(B68/B67)</f>
        <v>1.9264293882429444E-2</v>
      </c>
    </row>
    <row r="69" spans="1:4" x14ac:dyDescent="0.25">
      <c r="A69" s="1">
        <v>44295</v>
      </c>
      <c r="B69">
        <v>234.39999399999999</v>
      </c>
      <c r="C69" s="4">
        <f t="shared" si="2"/>
        <v>-6.1480261314897531E-3</v>
      </c>
      <c r="D69" s="4">
        <f t="shared" si="3"/>
        <v>-6.1670030645811016E-3</v>
      </c>
    </row>
    <row r="70" spans="1:4" x14ac:dyDescent="0.25">
      <c r="A70" s="1">
        <v>44298</v>
      </c>
      <c r="B70">
        <v>232</v>
      </c>
      <c r="C70" s="4">
        <f t="shared" si="2"/>
        <v>-1.0238882514647132E-2</v>
      </c>
      <c r="D70" s="4">
        <f t="shared" si="3"/>
        <v>-1.0291660439277586E-2</v>
      </c>
    </row>
    <row r="71" spans="1:4" x14ac:dyDescent="0.25">
      <c r="A71" s="1">
        <v>44299</v>
      </c>
      <c r="B71">
        <v>232.10000600000001</v>
      </c>
      <c r="C71" s="4">
        <f t="shared" si="2"/>
        <v>4.3106034482761892E-4</v>
      </c>
      <c r="D71" s="4">
        <f t="shared" si="3"/>
        <v>4.309674650074544E-4</v>
      </c>
    </row>
    <row r="72" spans="1:4" x14ac:dyDescent="0.25">
      <c r="A72" s="1">
        <v>44300</v>
      </c>
      <c r="B72">
        <v>227.39999399999999</v>
      </c>
      <c r="C72" s="4">
        <f t="shared" si="2"/>
        <v>-2.0249943466179896E-2</v>
      </c>
      <c r="D72" s="4">
        <f t="shared" si="3"/>
        <v>-2.0457784200106393E-2</v>
      </c>
    </row>
    <row r="73" spans="1:4" x14ac:dyDescent="0.25">
      <c r="A73" s="1">
        <v>44301</v>
      </c>
      <c r="B73">
        <v>224.449997</v>
      </c>
      <c r="C73" s="4">
        <f t="shared" si="2"/>
        <v>-1.2972722417925816E-2</v>
      </c>
      <c r="D73" s="4">
        <f t="shared" si="3"/>
        <v>-1.3057603069275761E-2</v>
      </c>
    </row>
    <row r="74" spans="1:4" x14ac:dyDescent="0.25">
      <c r="A74" s="1">
        <v>44302</v>
      </c>
      <c r="B74">
        <v>231.85000600000001</v>
      </c>
      <c r="C74" s="4">
        <f t="shared" si="2"/>
        <v>3.2969521492129991E-2</v>
      </c>
      <c r="D74" s="4">
        <f t="shared" si="3"/>
        <v>3.2437684854335215E-2</v>
      </c>
    </row>
    <row r="75" spans="1:4" x14ac:dyDescent="0.25">
      <c r="A75" s="1">
        <v>44305</v>
      </c>
      <c r="B75">
        <v>234.5</v>
      </c>
      <c r="C75" s="4">
        <f t="shared" si="2"/>
        <v>1.1429777577836217E-2</v>
      </c>
      <c r="D75" s="4">
        <f t="shared" si="3"/>
        <v>1.1364951170063609E-2</v>
      </c>
    </row>
    <row r="76" spans="1:4" x14ac:dyDescent="0.25">
      <c r="A76" s="1">
        <v>44306</v>
      </c>
      <c r="B76">
        <v>227</v>
      </c>
      <c r="C76" s="4">
        <f t="shared" si="2"/>
        <v>-3.1982942430703626E-2</v>
      </c>
      <c r="D76" s="4">
        <f>LN(B76/B75)</f>
        <v>-3.2505570404931412E-2</v>
      </c>
    </row>
    <row r="77" spans="1:4" x14ac:dyDescent="0.25">
      <c r="A77" s="1">
        <v>44307</v>
      </c>
      <c r="B77">
        <v>227.199997</v>
      </c>
      <c r="C77" s="4">
        <f t="shared" si="2"/>
        <v>8.8104405286341936E-4</v>
      </c>
      <c r="D77" s="4">
        <f>LN(B77/B76)</f>
        <v>8.8065616136822277E-4</v>
      </c>
    </row>
    <row r="78" spans="1:4" x14ac:dyDescent="0.25">
      <c r="A78" s="1">
        <v>44308</v>
      </c>
      <c r="B78">
        <v>225.949997</v>
      </c>
      <c r="C78" s="4">
        <f t="shared" si="2"/>
        <v>-5.5017606360267691E-3</v>
      </c>
      <c r="D78" s="4">
        <f t="shared" si="3"/>
        <v>-5.5169510627560165E-3</v>
      </c>
    </row>
    <row r="79" spans="1:4" x14ac:dyDescent="0.25">
      <c r="A79" s="1">
        <v>44309</v>
      </c>
      <c r="B79">
        <v>222.550003</v>
      </c>
      <c r="C79" s="4">
        <f t="shared" si="2"/>
        <v>-1.5047550542786652E-2</v>
      </c>
      <c r="D79" s="4">
        <f t="shared" si="3"/>
        <v>-1.516191363803473E-2</v>
      </c>
    </row>
    <row r="80" spans="1:4" x14ac:dyDescent="0.25">
      <c r="A80" s="1">
        <v>44312</v>
      </c>
      <c r="B80">
        <v>222.39999399999999</v>
      </c>
      <c r="C80" s="4">
        <f t="shared" si="2"/>
        <v>-6.7404627264827037E-4</v>
      </c>
      <c r="D80" s="4">
        <f t="shared" si="3"/>
        <v>-6.7427354397038683E-4</v>
      </c>
    </row>
    <row r="81" spans="1:4" x14ac:dyDescent="0.25">
      <c r="A81" s="1">
        <v>44313</v>
      </c>
      <c r="B81">
        <v>221.449997</v>
      </c>
      <c r="C81" s="4">
        <f t="shared" si="2"/>
        <v>-4.27156935984448E-3</v>
      </c>
      <c r="D81" s="4">
        <f t="shared" si="3"/>
        <v>-4.2807185758786826E-3</v>
      </c>
    </row>
    <row r="82" spans="1:4" x14ac:dyDescent="0.25">
      <c r="A82" s="1">
        <v>44314</v>
      </c>
      <c r="B82">
        <v>219.699997</v>
      </c>
      <c r="C82" s="4">
        <f t="shared" si="2"/>
        <v>-7.9024611592114855E-3</v>
      </c>
      <c r="D82" s="4">
        <f t="shared" si="3"/>
        <v>-7.9338510865506213E-3</v>
      </c>
    </row>
    <row r="83" spans="1:4" x14ac:dyDescent="0.25">
      <c r="A83" s="1">
        <v>44315</v>
      </c>
      <c r="B83">
        <v>219.89999399999999</v>
      </c>
      <c r="C83" s="4">
        <f t="shared" si="2"/>
        <v>9.1031862872531673E-4</v>
      </c>
      <c r="D83" s="4">
        <f t="shared" si="3"/>
        <v>9.099045400051979E-4</v>
      </c>
    </row>
    <row r="84" spans="1:4" x14ac:dyDescent="0.25">
      <c r="A84" s="1">
        <v>44316</v>
      </c>
      <c r="B84">
        <v>221</v>
      </c>
      <c r="C84" s="4">
        <f t="shared" si="2"/>
        <v>5.0023011824184387E-3</v>
      </c>
      <c r="D84" s="4">
        <f t="shared" si="3"/>
        <v>4.9898312421674E-3</v>
      </c>
    </row>
    <row r="85" spans="1:4" x14ac:dyDescent="0.25">
      <c r="A85" s="1">
        <v>44320</v>
      </c>
      <c r="B85">
        <v>222.050003</v>
      </c>
      <c r="C85" s="4">
        <f t="shared" si="2"/>
        <v>4.7511447963801074E-3</v>
      </c>
      <c r="D85" s="4">
        <f t="shared" si="3"/>
        <v>4.7398937308290624E-3</v>
      </c>
    </row>
    <row r="86" spans="1:4" x14ac:dyDescent="0.25">
      <c r="A86" s="1">
        <v>44321</v>
      </c>
      <c r="B86">
        <v>224.699997</v>
      </c>
      <c r="C86" s="4">
        <f t="shared" si="2"/>
        <v>1.1934221860830114E-2</v>
      </c>
      <c r="D86" s="4">
        <f t="shared" si="3"/>
        <v>1.1863570591566643E-2</v>
      </c>
    </row>
    <row r="87" spans="1:4" x14ac:dyDescent="0.25">
      <c r="A87" s="1">
        <v>44322</v>
      </c>
      <c r="B87">
        <v>225.89999399999999</v>
      </c>
      <c r="C87" s="4">
        <f t="shared" si="2"/>
        <v>5.3404406587508595E-3</v>
      </c>
      <c r="D87" s="4">
        <f t="shared" si="3"/>
        <v>5.3262310733837824E-3</v>
      </c>
    </row>
    <row r="88" spans="1:4" x14ac:dyDescent="0.25">
      <c r="A88" s="1">
        <v>44323</v>
      </c>
      <c r="B88">
        <v>227.5</v>
      </c>
      <c r="C88" s="4">
        <f t="shared" si="2"/>
        <v>7.0828067396938822E-3</v>
      </c>
      <c r="D88" s="4">
        <f t="shared" si="3"/>
        <v>7.0578414774729609E-3</v>
      </c>
    </row>
    <row r="89" spans="1:4" x14ac:dyDescent="0.25">
      <c r="A89" s="1">
        <v>44326</v>
      </c>
      <c r="B89">
        <v>230</v>
      </c>
      <c r="C89" s="4">
        <f t="shared" si="2"/>
        <v>1.098901098901099E-2</v>
      </c>
      <c r="D89" s="4">
        <f t="shared" si="3"/>
        <v>1.092907053219023E-2</v>
      </c>
    </row>
    <row r="90" spans="1:4" x14ac:dyDescent="0.25">
      <c r="A90" s="1">
        <v>44327</v>
      </c>
      <c r="B90">
        <v>223.699997</v>
      </c>
      <c r="C90" s="4">
        <f t="shared" si="2"/>
        <v>-2.7391317391304366E-2</v>
      </c>
      <c r="D90" s="4">
        <f t="shared" si="3"/>
        <v>-2.777345383792966E-2</v>
      </c>
    </row>
    <row r="91" spans="1:4" x14ac:dyDescent="0.25">
      <c r="A91" s="1">
        <v>44328</v>
      </c>
      <c r="B91">
        <v>227.35000600000001</v>
      </c>
      <c r="C91" s="4">
        <f t="shared" si="2"/>
        <v>1.6316535757486001E-2</v>
      </c>
      <c r="D91" s="4">
        <f t="shared" si="3"/>
        <v>1.6184851576780474E-2</v>
      </c>
    </row>
    <row r="92" spans="1:4" x14ac:dyDescent="0.25">
      <c r="A92" s="1">
        <v>44329</v>
      </c>
      <c r="B92">
        <v>227.39999399999999</v>
      </c>
      <c r="C92" s="4">
        <f t="shared" si="2"/>
        <v>2.1987243756652823E-4</v>
      </c>
      <c r="D92" s="4">
        <f t="shared" si="3"/>
        <v>2.1984826916478188E-4</v>
      </c>
    </row>
    <row r="93" spans="1:4" x14ac:dyDescent="0.25">
      <c r="A93" s="1">
        <v>44330</v>
      </c>
      <c r="B93">
        <v>230.949997</v>
      </c>
      <c r="C93" s="4">
        <f t="shared" si="2"/>
        <v>1.5611271300209463E-2</v>
      </c>
      <c r="D93" s="4">
        <f t="shared" si="3"/>
        <v>1.5490668955578634E-2</v>
      </c>
    </row>
    <row r="94" spans="1:4" x14ac:dyDescent="0.25">
      <c r="A94" s="1">
        <v>44333</v>
      </c>
      <c r="B94">
        <v>232.25</v>
      </c>
      <c r="C94" s="4">
        <f t="shared" si="2"/>
        <v>5.6289370724694312E-3</v>
      </c>
      <c r="D94" s="4">
        <f t="shared" si="3"/>
        <v>5.6131538071581772E-3</v>
      </c>
    </row>
    <row r="95" spans="1:4" x14ac:dyDescent="0.25">
      <c r="A95" s="1">
        <v>44334</v>
      </c>
      <c r="B95">
        <v>231.800003</v>
      </c>
      <c r="C95" s="4">
        <f t="shared" si="2"/>
        <v>-1.9375543595263561E-3</v>
      </c>
      <c r="D95" s="4">
        <f t="shared" si="3"/>
        <v>-1.9394338461050922E-3</v>
      </c>
    </row>
    <row r="96" spans="1:4" x14ac:dyDescent="0.25">
      <c r="A96" s="1">
        <v>44335</v>
      </c>
      <c r="B96">
        <v>231.800003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44336</v>
      </c>
      <c r="B97">
        <v>226.449997</v>
      </c>
      <c r="C97" s="4">
        <f t="shared" si="2"/>
        <v>-2.3080267173249378E-2</v>
      </c>
      <c r="D97" s="4">
        <f t="shared" si="3"/>
        <v>-2.3350787093577671E-2</v>
      </c>
    </row>
    <row r="98" spans="1:4" x14ac:dyDescent="0.25">
      <c r="A98" s="1">
        <v>44337</v>
      </c>
      <c r="B98">
        <v>225.699997</v>
      </c>
      <c r="C98" s="4">
        <f t="shared" si="2"/>
        <v>-3.3119894455110105E-3</v>
      </c>
      <c r="D98" s="4">
        <f t="shared" si="3"/>
        <v>-3.3174862227557879E-3</v>
      </c>
    </row>
    <row r="99" spans="1:4" x14ac:dyDescent="0.25">
      <c r="A99" s="1">
        <v>44340</v>
      </c>
      <c r="B99">
        <v>226.60000600000001</v>
      </c>
      <c r="C99" s="4">
        <f t="shared" si="2"/>
        <v>3.9876340804736983E-3</v>
      </c>
      <c r="D99" s="4">
        <f t="shared" si="3"/>
        <v>3.9797045407721646E-3</v>
      </c>
    </row>
    <row r="100" spans="1:4" x14ac:dyDescent="0.25">
      <c r="A100" s="1">
        <v>44341</v>
      </c>
      <c r="B100">
        <v>225.35000600000001</v>
      </c>
      <c r="C100" s="4">
        <f t="shared" si="2"/>
        <v>-5.5163281857989006E-3</v>
      </c>
      <c r="D100" s="4">
        <f t="shared" si="3"/>
        <v>-5.5315993103750901E-3</v>
      </c>
    </row>
    <row r="101" spans="1:4" x14ac:dyDescent="0.25">
      <c r="A101" s="1">
        <v>44342</v>
      </c>
      <c r="B101">
        <v>225.199997</v>
      </c>
      <c r="C101" s="4">
        <f t="shared" si="2"/>
        <v>-6.6567116044368498E-4</v>
      </c>
      <c r="D101" s="4">
        <f t="shared" si="3"/>
        <v>-6.6589281786337572E-4</v>
      </c>
    </row>
    <row r="102" spans="1:4" x14ac:dyDescent="0.25">
      <c r="A102" s="1">
        <v>44343</v>
      </c>
      <c r="B102">
        <v>224</v>
      </c>
      <c r="C102" s="4">
        <f t="shared" si="2"/>
        <v>-5.3285835523345778E-3</v>
      </c>
      <c r="D102" s="4">
        <f t="shared" si="3"/>
        <v>-5.3428310890033387E-3</v>
      </c>
    </row>
    <row r="103" spans="1:4" x14ac:dyDescent="0.25">
      <c r="A103" s="1">
        <v>44344</v>
      </c>
      <c r="B103">
        <v>223.25</v>
      </c>
      <c r="C103" s="4">
        <f t="shared" si="2"/>
        <v>-3.3482142857142855E-3</v>
      </c>
      <c r="D103" s="4">
        <f t="shared" si="3"/>
        <v>-3.3538320984314402E-3</v>
      </c>
    </row>
    <row r="104" spans="1:4" x14ac:dyDescent="0.25">
      <c r="A104" s="1">
        <v>44348</v>
      </c>
      <c r="B104">
        <v>224.949997</v>
      </c>
      <c r="C104" s="4">
        <f t="shared" si="2"/>
        <v>7.6147681970884489E-3</v>
      </c>
      <c r="D104" s="4">
        <f t="shared" si="3"/>
        <v>7.5859221942757545E-3</v>
      </c>
    </row>
    <row r="105" spans="1:4" x14ac:dyDescent="0.25">
      <c r="A105" s="1">
        <v>44349</v>
      </c>
      <c r="B105">
        <v>225.5</v>
      </c>
      <c r="C105" s="4">
        <f t="shared" si="2"/>
        <v>2.4450011439653579E-3</v>
      </c>
      <c r="D105" s="4">
        <f t="shared" si="3"/>
        <v>2.4420169918488422E-3</v>
      </c>
    </row>
    <row r="106" spans="1:4" x14ac:dyDescent="0.25">
      <c r="A106" s="1">
        <v>44350</v>
      </c>
      <c r="B106">
        <v>225.699997</v>
      </c>
      <c r="C106" s="4">
        <f t="shared" si="2"/>
        <v>8.8690465631927366E-4</v>
      </c>
      <c r="D106" s="4">
        <f t="shared" si="3"/>
        <v>8.8651158877644056E-4</v>
      </c>
    </row>
    <row r="107" spans="1:4" x14ac:dyDescent="0.25">
      <c r="A107" s="1">
        <v>44351</v>
      </c>
      <c r="B107">
        <v>225</v>
      </c>
      <c r="C107" s="4">
        <f t="shared" si="2"/>
        <v>-3.1014488670994367E-3</v>
      </c>
      <c r="D107" s="4">
        <f t="shared" si="3"/>
        <v>-3.1062683270892291E-3</v>
      </c>
    </row>
    <row r="108" spans="1:4" x14ac:dyDescent="0.25">
      <c r="A108" s="1">
        <v>44354</v>
      </c>
      <c r="B108">
        <v>225.60000600000001</v>
      </c>
      <c r="C108" s="4">
        <f t="shared" si="2"/>
        <v>2.6666933333333669E-3</v>
      </c>
      <c r="D108" s="4">
        <f t="shared" si="3"/>
        <v>2.663144015228163E-3</v>
      </c>
    </row>
    <row r="109" spans="1:4" x14ac:dyDescent="0.25">
      <c r="A109" s="1">
        <v>44355</v>
      </c>
      <c r="B109">
        <v>226.25</v>
      </c>
      <c r="C109" s="4">
        <f t="shared" si="2"/>
        <v>2.8811790013870495E-3</v>
      </c>
      <c r="D109" s="4">
        <f t="shared" si="3"/>
        <v>2.8770363603872182E-3</v>
      </c>
    </row>
    <row r="110" spans="1:4" x14ac:dyDescent="0.25">
      <c r="A110" s="1">
        <v>44356</v>
      </c>
      <c r="B110">
        <v>226.550003</v>
      </c>
      <c r="C110" s="4">
        <f t="shared" si="2"/>
        <v>1.3259801104972544E-3</v>
      </c>
      <c r="D110" s="4">
        <f t="shared" si="3"/>
        <v>1.3251017752215126E-3</v>
      </c>
    </row>
    <row r="111" spans="1:4" x14ac:dyDescent="0.25">
      <c r="A111" s="1">
        <v>44357</v>
      </c>
      <c r="B111">
        <v>228</v>
      </c>
      <c r="C111" s="4">
        <f t="shared" si="2"/>
        <v>6.4003397960669907E-3</v>
      </c>
      <c r="D111" s="4">
        <f t="shared" si="3"/>
        <v>6.3799445991837593E-3</v>
      </c>
    </row>
    <row r="112" spans="1:4" x14ac:dyDescent="0.25">
      <c r="A112" s="1">
        <v>44358</v>
      </c>
      <c r="B112">
        <v>231.60000600000001</v>
      </c>
      <c r="C112" s="4">
        <f t="shared" si="2"/>
        <v>1.5789500000000033E-2</v>
      </c>
      <c r="D112" s="4">
        <f t="shared" si="3"/>
        <v>1.5666142651134946E-2</v>
      </c>
    </row>
    <row r="113" spans="1:4" x14ac:dyDescent="0.25">
      <c r="A113" s="1">
        <v>44361</v>
      </c>
      <c r="B113">
        <v>231.75</v>
      </c>
      <c r="C113" s="4">
        <f t="shared" si="2"/>
        <v>6.4764247026829699E-4</v>
      </c>
      <c r="D113" s="4">
        <f t="shared" si="3"/>
        <v>6.474328403889947E-4</v>
      </c>
    </row>
    <row r="114" spans="1:4" x14ac:dyDescent="0.25">
      <c r="A114" s="1">
        <v>44362</v>
      </c>
      <c r="B114">
        <v>231</v>
      </c>
      <c r="C114" s="4">
        <f t="shared" si="2"/>
        <v>-3.2362459546925568E-3</v>
      </c>
      <c r="D114" s="4">
        <f t="shared" si="3"/>
        <v>-3.2414939241709557E-3</v>
      </c>
    </row>
    <row r="115" spans="1:4" x14ac:dyDescent="0.25">
      <c r="A115" s="1">
        <v>44363</v>
      </c>
      <c r="B115">
        <v>230.14999399999999</v>
      </c>
      <c r="C115" s="4">
        <f t="shared" si="2"/>
        <v>-3.6796796536796867E-3</v>
      </c>
      <c r="D115" s="4">
        <f t="shared" si="3"/>
        <v>-3.6864663284978186E-3</v>
      </c>
    </row>
    <row r="116" spans="1:4" x14ac:dyDescent="0.25">
      <c r="A116" s="1">
        <v>44364</v>
      </c>
      <c r="B116">
        <v>231.14999399999999</v>
      </c>
      <c r="C116" s="4">
        <f t="shared" si="2"/>
        <v>4.3449925095370634E-3</v>
      </c>
      <c r="D116" s="4">
        <f t="shared" si="3"/>
        <v>4.3355802837677804E-3</v>
      </c>
    </row>
    <row r="117" spans="1:4" x14ac:dyDescent="0.25">
      <c r="A117" s="1">
        <v>44365</v>
      </c>
      <c r="B117">
        <v>221.75</v>
      </c>
      <c r="C117" s="4">
        <f t="shared" si="2"/>
        <v>-4.0666209145564555E-2</v>
      </c>
      <c r="D117" s="4">
        <f t="shared" si="3"/>
        <v>-4.1516203287374494E-2</v>
      </c>
    </row>
    <row r="118" spans="1:4" x14ac:dyDescent="0.25">
      <c r="A118" s="1">
        <v>44368</v>
      </c>
      <c r="B118">
        <v>225.60000600000001</v>
      </c>
      <c r="C118" s="4">
        <f t="shared" si="2"/>
        <v>1.7361921082299923E-2</v>
      </c>
      <c r="D118" s="4">
        <f t="shared" si="3"/>
        <v>1.7212925029959348E-2</v>
      </c>
    </row>
    <row r="119" spans="1:4" x14ac:dyDescent="0.25">
      <c r="A119" s="1">
        <v>44369</v>
      </c>
      <c r="B119">
        <v>224.199997</v>
      </c>
      <c r="C119" s="4">
        <f t="shared" si="2"/>
        <v>-6.2057134874367479E-3</v>
      </c>
      <c r="D119" s="4">
        <f t="shared" si="3"/>
        <v>-6.2250489624986203E-3</v>
      </c>
    </row>
    <row r="120" spans="1:4" x14ac:dyDescent="0.25">
      <c r="A120" s="1">
        <v>44370</v>
      </c>
      <c r="B120">
        <v>223</v>
      </c>
      <c r="C120" s="4">
        <f t="shared" si="2"/>
        <v>-5.3523506514587338E-3</v>
      </c>
      <c r="D120" s="4">
        <f t="shared" si="3"/>
        <v>-5.3667257970308165E-3</v>
      </c>
    </row>
    <row r="121" spans="1:4" x14ac:dyDescent="0.25">
      <c r="A121" s="1">
        <v>44371</v>
      </c>
      <c r="B121">
        <v>223.35000600000001</v>
      </c>
      <c r="C121" s="4">
        <f t="shared" si="2"/>
        <v>1.5695336322870295E-3</v>
      </c>
      <c r="D121" s="4">
        <f t="shared" si="3"/>
        <v>1.5683032016754154E-3</v>
      </c>
    </row>
    <row r="122" spans="1:4" x14ac:dyDescent="0.25">
      <c r="A122" s="1">
        <v>44372</v>
      </c>
      <c r="B122">
        <v>224.5</v>
      </c>
      <c r="C122" s="4">
        <f t="shared" si="2"/>
        <v>5.1488424853679757E-3</v>
      </c>
      <c r="D122" s="4">
        <f t="shared" si="3"/>
        <v>5.1356325205148268E-3</v>
      </c>
    </row>
    <row r="123" spans="1:4" x14ac:dyDescent="0.25">
      <c r="A123" s="1">
        <v>44375</v>
      </c>
      <c r="B123">
        <v>223.949997</v>
      </c>
      <c r="C123" s="4">
        <f t="shared" si="2"/>
        <v>-2.44990200445436E-3</v>
      </c>
      <c r="D123" s="4">
        <f t="shared" si="3"/>
        <v>-2.4529079248473197E-3</v>
      </c>
    </row>
    <row r="124" spans="1:4" x14ac:dyDescent="0.25">
      <c r="A124" s="1">
        <v>44376</v>
      </c>
      <c r="B124">
        <v>222.85000600000001</v>
      </c>
      <c r="C124" s="4">
        <f t="shared" si="2"/>
        <v>-4.9117705502804213E-3</v>
      </c>
      <c r="D124" s="4">
        <f t="shared" si="3"/>
        <v>-4.9238729409573703E-3</v>
      </c>
    </row>
    <row r="125" spans="1:4" x14ac:dyDescent="0.25">
      <c r="A125" s="1">
        <v>44377</v>
      </c>
      <c r="B125">
        <v>222.949997</v>
      </c>
      <c r="C125" s="4">
        <f t="shared" si="2"/>
        <v>4.4869193317404989E-4</v>
      </c>
      <c r="D125" s="4">
        <f t="shared" si="3"/>
        <v>4.4859130104940332E-4</v>
      </c>
    </row>
    <row r="126" spans="1:4" x14ac:dyDescent="0.25">
      <c r="A126" s="1">
        <v>44378</v>
      </c>
      <c r="B126">
        <v>223.10000600000001</v>
      </c>
      <c r="C126" s="4">
        <f t="shared" si="2"/>
        <v>6.728369680131074E-4</v>
      </c>
      <c r="D126" s="4">
        <f t="shared" si="3"/>
        <v>6.7261071470240091E-4</v>
      </c>
    </row>
    <row r="127" spans="1:4" x14ac:dyDescent="0.25">
      <c r="A127" s="1">
        <v>44379</v>
      </c>
      <c r="B127">
        <v>224.60000600000001</v>
      </c>
      <c r="C127" s="4">
        <f t="shared" si="2"/>
        <v>6.7234422216913784E-3</v>
      </c>
      <c r="D127" s="4">
        <f t="shared" si="3"/>
        <v>6.7009406862447978E-3</v>
      </c>
    </row>
    <row r="128" spans="1:4" x14ac:dyDescent="0.25">
      <c r="A128" s="1">
        <v>44382</v>
      </c>
      <c r="B128">
        <v>231.5</v>
      </c>
      <c r="C128" s="4">
        <f t="shared" si="2"/>
        <v>3.0721254744757186E-2</v>
      </c>
      <c r="D128" s="4">
        <f t="shared" si="3"/>
        <v>3.0258804507787878E-2</v>
      </c>
    </row>
    <row r="129" spans="1:4" x14ac:dyDescent="0.25">
      <c r="A129" s="1">
        <v>44383</v>
      </c>
      <c r="B129">
        <v>234.25</v>
      </c>
      <c r="C129" s="4">
        <f t="shared" si="2"/>
        <v>1.1879049676025918E-2</v>
      </c>
      <c r="D129" s="4">
        <f t="shared" si="3"/>
        <v>1.1809047592242819E-2</v>
      </c>
    </row>
    <row r="130" spans="1:4" x14ac:dyDescent="0.25">
      <c r="A130" s="1">
        <v>44384</v>
      </c>
      <c r="B130">
        <v>237.449997</v>
      </c>
      <c r="C130" s="4">
        <f t="shared" si="2"/>
        <v>1.3660606189967967E-2</v>
      </c>
      <c r="D130" s="4">
        <f t="shared" si="3"/>
        <v>1.3568141242360433E-2</v>
      </c>
    </row>
    <row r="131" spans="1:4" x14ac:dyDescent="0.25">
      <c r="A131" s="1">
        <v>44385</v>
      </c>
      <c r="B131">
        <v>234.25</v>
      </c>
      <c r="C131" s="4">
        <f t="shared" si="2"/>
        <v>-1.3476508908947244E-2</v>
      </c>
      <c r="D131" s="4">
        <f t="shared" si="3"/>
        <v>-1.35681412423604E-2</v>
      </c>
    </row>
    <row r="132" spans="1:4" x14ac:dyDescent="0.25">
      <c r="A132" s="1">
        <v>44386</v>
      </c>
      <c r="B132">
        <v>237.699997</v>
      </c>
      <c r="C132" s="4">
        <f t="shared" ref="C132:C195" si="4">(B132-B131)/B131</f>
        <v>1.4727842049092834E-2</v>
      </c>
      <c r="D132" s="4">
        <f t="shared" ref="D132:D195" si="5">LN(B132/B131)</f>
        <v>1.4620440626665796E-2</v>
      </c>
    </row>
    <row r="133" spans="1:4" x14ac:dyDescent="0.25">
      <c r="A133" s="1">
        <v>44389</v>
      </c>
      <c r="B133">
        <v>236</v>
      </c>
      <c r="C133" s="4">
        <f t="shared" si="4"/>
        <v>-7.1518595770112539E-3</v>
      </c>
      <c r="D133" s="4">
        <f t="shared" si="5"/>
        <v>-7.1775567195872976E-3</v>
      </c>
    </row>
    <row r="134" spans="1:4" x14ac:dyDescent="0.25">
      <c r="A134" s="1">
        <v>44390</v>
      </c>
      <c r="B134">
        <v>236.949997</v>
      </c>
      <c r="C134" s="4">
        <f t="shared" si="4"/>
        <v>4.0254110169491361E-3</v>
      </c>
      <c r="D134" s="4">
        <f t="shared" si="5"/>
        <v>4.017330727088167E-3</v>
      </c>
    </row>
    <row r="135" spans="1:4" x14ac:dyDescent="0.25">
      <c r="A135" s="1">
        <v>44391</v>
      </c>
      <c r="B135">
        <v>235.64999399999999</v>
      </c>
      <c r="C135" s="4">
        <f t="shared" si="4"/>
        <v>-5.4864022640186139E-3</v>
      </c>
      <c r="D135" s="4">
        <f t="shared" si="5"/>
        <v>-5.5015078444483109E-3</v>
      </c>
    </row>
    <row r="136" spans="1:4" x14ac:dyDescent="0.25">
      <c r="A136" s="1">
        <v>44392</v>
      </c>
      <c r="B136">
        <v>232.949997</v>
      </c>
      <c r="C136" s="4">
        <f t="shared" si="4"/>
        <v>-1.1457657834695283E-2</v>
      </c>
      <c r="D136" s="4">
        <f t="shared" si="5"/>
        <v>-1.1523802523744438E-2</v>
      </c>
    </row>
    <row r="137" spans="1:4" x14ac:dyDescent="0.25">
      <c r="A137" s="1">
        <v>44393</v>
      </c>
      <c r="B137">
        <v>234.89999399999999</v>
      </c>
      <c r="C137" s="4">
        <f t="shared" si="4"/>
        <v>8.3708822713571291E-3</v>
      </c>
      <c r="D137" s="4">
        <f t="shared" si="5"/>
        <v>8.336040737576926E-3</v>
      </c>
    </row>
    <row r="138" spans="1:4" x14ac:dyDescent="0.25">
      <c r="A138" s="1">
        <v>44396</v>
      </c>
      <c r="B138">
        <v>231.199997</v>
      </c>
      <c r="C138" s="4">
        <f t="shared" si="4"/>
        <v>-1.57513711984173E-2</v>
      </c>
      <c r="D138" s="4">
        <f t="shared" si="5"/>
        <v>-1.5876742299638827E-2</v>
      </c>
    </row>
    <row r="139" spans="1:4" x14ac:dyDescent="0.25">
      <c r="A139" s="1">
        <v>44397</v>
      </c>
      <c r="B139">
        <v>229.64999399999999</v>
      </c>
      <c r="C139" s="4">
        <f t="shared" si="4"/>
        <v>-6.7041653119052757E-3</v>
      </c>
      <c r="D139" s="4">
        <f t="shared" si="5"/>
        <v>-6.7267391773562892E-3</v>
      </c>
    </row>
    <row r="140" spans="1:4" x14ac:dyDescent="0.25">
      <c r="A140" s="1">
        <v>44398</v>
      </c>
      <c r="B140">
        <v>231.300003</v>
      </c>
      <c r="C140" s="4">
        <f t="shared" si="4"/>
        <v>7.1848858833412875E-3</v>
      </c>
      <c r="D140" s="4">
        <f t="shared" si="5"/>
        <v>7.1591975624744498E-3</v>
      </c>
    </row>
    <row r="141" spans="1:4" x14ac:dyDescent="0.25">
      <c r="A141" s="1">
        <v>44399</v>
      </c>
      <c r="B141">
        <v>231.800003</v>
      </c>
      <c r="C141" s="4">
        <f t="shared" si="4"/>
        <v>2.1616947406611145E-3</v>
      </c>
      <c r="D141" s="4">
        <f t="shared" si="5"/>
        <v>2.1593616402807349E-3</v>
      </c>
    </row>
    <row r="142" spans="1:4" x14ac:dyDescent="0.25">
      <c r="A142" s="1">
        <v>44400</v>
      </c>
      <c r="B142">
        <v>234.300003</v>
      </c>
      <c r="C142" s="4">
        <f t="shared" si="4"/>
        <v>1.0785159480778782E-2</v>
      </c>
      <c r="D142" s="4">
        <f t="shared" si="5"/>
        <v>1.0727414470004474E-2</v>
      </c>
    </row>
    <row r="143" spans="1:4" x14ac:dyDescent="0.25">
      <c r="A143" s="1">
        <v>44403</v>
      </c>
      <c r="B143">
        <v>232.39999399999999</v>
      </c>
      <c r="C143" s="4">
        <f t="shared" si="4"/>
        <v>-8.1092999388481073E-3</v>
      </c>
      <c r="D143" s="4">
        <f t="shared" si="5"/>
        <v>-8.1423591576473761E-3</v>
      </c>
    </row>
    <row r="144" spans="1:4" x14ac:dyDescent="0.25">
      <c r="A144" s="1">
        <v>44404</v>
      </c>
      <c r="B144">
        <v>234.39999399999999</v>
      </c>
      <c r="C144" s="4">
        <f t="shared" si="4"/>
        <v>8.6058522015280258E-3</v>
      </c>
      <c r="D144" s="4">
        <f t="shared" si="5"/>
        <v>8.5690329453876665E-3</v>
      </c>
    </row>
    <row r="145" spans="1:4" x14ac:dyDescent="0.25">
      <c r="A145" s="1">
        <v>44405</v>
      </c>
      <c r="B145">
        <v>233.14999399999999</v>
      </c>
      <c r="C145" s="4">
        <f t="shared" si="4"/>
        <v>-5.3327646416236685E-3</v>
      </c>
      <c r="D145" s="4">
        <f t="shared" si="5"/>
        <v>-5.3470345857637661E-3</v>
      </c>
    </row>
    <row r="146" spans="1:4" x14ac:dyDescent="0.25">
      <c r="A146" s="1">
        <v>44406</v>
      </c>
      <c r="B146">
        <f>MEDIAN(B145,B147)</f>
        <v>233.074997</v>
      </c>
      <c r="C146" s="4">
        <f t="shared" si="4"/>
        <v>-3.2166846206307947E-4</v>
      </c>
      <c r="D146" s="4">
        <f t="shared" si="5"/>
        <v>-3.2172020845988141E-4</v>
      </c>
    </row>
    <row r="147" spans="1:4" x14ac:dyDescent="0.25">
      <c r="A147" s="1">
        <v>44407</v>
      </c>
      <c r="B147">
        <v>233</v>
      </c>
      <c r="C147" s="4">
        <f t="shared" si="4"/>
        <v>-3.2177196595650374E-4</v>
      </c>
      <c r="D147" s="4">
        <f t="shared" si="5"/>
        <v>-3.2182374566334872E-4</v>
      </c>
    </row>
    <row r="148" spans="1:4" x14ac:dyDescent="0.25">
      <c r="A148" s="1">
        <v>44410</v>
      </c>
      <c r="B148">
        <v>233.60000600000001</v>
      </c>
      <c r="C148" s="4">
        <f t="shared" si="4"/>
        <v>2.5751330472103331E-3</v>
      </c>
      <c r="D148" s="4">
        <f t="shared" si="5"/>
        <v>2.5718230733026573E-3</v>
      </c>
    </row>
    <row r="149" spans="1:4" x14ac:dyDescent="0.25">
      <c r="A149" s="1">
        <v>44411</v>
      </c>
      <c r="B149">
        <v>235.39999399999999</v>
      </c>
      <c r="C149" s="4">
        <f t="shared" si="4"/>
        <v>7.7054278842783284E-3</v>
      </c>
      <c r="D149" s="4">
        <f t="shared" si="5"/>
        <v>7.6758926986425988E-3</v>
      </c>
    </row>
    <row r="150" spans="1:4" x14ac:dyDescent="0.25">
      <c r="A150" s="1">
        <v>44412</v>
      </c>
      <c r="B150">
        <v>233.35000600000001</v>
      </c>
      <c r="C150" s="4">
        <f t="shared" si="4"/>
        <v>-8.7085303833949329E-3</v>
      </c>
      <c r="D150" s="4">
        <f t="shared" si="5"/>
        <v>-8.7466712293723815E-3</v>
      </c>
    </row>
    <row r="151" spans="1:4" x14ac:dyDescent="0.25">
      <c r="A151" s="1">
        <v>44413</v>
      </c>
      <c r="B151">
        <v>231.85000600000001</v>
      </c>
      <c r="C151" s="4">
        <f t="shared" si="4"/>
        <v>-6.4281121124119449E-3</v>
      </c>
      <c r="D151" s="4">
        <f t="shared" si="5"/>
        <v>-6.4488613920028991E-3</v>
      </c>
    </row>
    <row r="152" spans="1:4" x14ac:dyDescent="0.25">
      <c r="A152" s="1">
        <v>44414</v>
      </c>
      <c r="B152">
        <v>233.14999399999999</v>
      </c>
      <c r="C152" s="4">
        <f t="shared" si="4"/>
        <v>5.6070216362210691E-3</v>
      </c>
      <c r="D152" s="4">
        <f t="shared" si="5"/>
        <v>5.5913608035534426E-3</v>
      </c>
    </row>
    <row r="153" spans="1:4" x14ac:dyDescent="0.25">
      <c r="A153" s="1">
        <v>44417</v>
      </c>
      <c r="B153">
        <v>233.64999399999999</v>
      </c>
      <c r="C153" s="4">
        <f t="shared" si="4"/>
        <v>2.1445421954417892E-3</v>
      </c>
      <c r="D153" s="4">
        <f t="shared" si="5"/>
        <v>2.1422459471759549E-3</v>
      </c>
    </row>
    <row r="154" spans="1:4" x14ac:dyDescent="0.25">
      <c r="A154" s="1">
        <v>44418</v>
      </c>
      <c r="B154">
        <v>234.5</v>
      </c>
      <c r="C154" s="4">
        <f t="shared" si="4"/>
        <v>3.6379457386162294E-3</v>
      </c>
      <c r="D154" s="4">
        <f t="shared" si="5"/>
        <v>3.631344419334263E-3</v>
      </c>
    </row>
    <row r="155" spans="1:4" x14ac:dyDescent="0.25">
      <c r="A155" s="1">
        <v>44419</v>
      </c>
      <c r="B155">
        <v>238.89999399999999</v>
      </c>
      <c r="C155" s="4">
        <f t="shared" si="4"/>
        <v>1.8763300639658816E-2</v>
      </c>
      <c r="D155" s="4">
        <f t="shared" si="5"/>
        <v>1.8589441330318514E-2</v>
      </c>
    </row>
    <row r="156" spans="1:4" x14ac:dyDescent="0.25">
      <c r="A156" s="1">
        <v>44420</v>
      </c>
      <c r="B156">
        <v>241.199997</v>
      </c>
      <c r="C156" s="4">
        <f t="shared" si="4"/>
        <v>9.6274719872952528E-3</v>
      </c>
      <c r="D156" s="4">
        <f t="shared" si="5"/>
        <v>9.5814231985668075E-3</v>
      </c>
    </row>
    <row r="157" spans="1:4" x14ac:dyDescent="0.25">
      <c r="A157" s="1">
        <v>44421</v>
      </c>
      <c r="B157">
        <v>242.949997</v>
      </c>
      <c r="C157" s="4">
        <f t="shared" si="4"/>
        <v>7.2553898083174521E-3</v>
      </c>
      <c r="D157" s="4">
        <f t="shared" si="5"/>
        <v>7.229196088472732E-3</v>
      </c>
    </row>
    <row r="158" spans="1:4" x14ac:dyDescent="0.25">
      <c r="A158" s="1">
        <v>44424</v>
      </c>
      <c r="B158">
        <v>242.10000600000001</v>
      </c>
      <c r="C158" s="4">
        <f t="shared" si="4"/>
        <v>-3.4986252747308683E-3</v>
      </c>
      <c r="D158" s="4">
        <f t="shared" si="5"/>
        <v>-3.5047597765321334E-3</v>
      </c>
    </row>
    <row r="159" spans="1:4" x14ac:dyDescent="0.25">
      <c r="A159" s="1">
        <v>44425</v>
      </c>
      <c r="B159">
        <v>245.25</v>
      </c>
      <c r="C159" s="4">
        <f t="shared" si="4"/>
        <v>1.3011127310752699E-2</v>
      </c>
      <c r="D159" s="4">
        <f t="shared" si="5"/>
        <v>1.2927209718312488E-2</v>
      </c>
    </row>
    <row r="160" spans="1:4" x14ac:dyDescent="0.25">
      <c r="A160" s="1">
        <v>44426</v>
      </c>
      <c r="B160">
        <v>245.300003</v>
      </c>
      <c r="C160" s="4">
        <f t="shared" si="4"/>
        <v>2.0388583078492884E-4</v>
      </c>
      <c r="D160" s="4">
        <f t="shared" si="5"/>
        <v>2.0386504889361012E-4</v>
      </c>
    </row>
    <row r="161" spans="1:4" x14ac:dyDescent="0.25">
      <c r="A161" s="1">
        <v>44427</v>
      </c>
      <c r="B161">
        <v>244</v>
      </c>
      <c r="C161" s="4">
        <f t="shared" si="4"/>
        <v>-5.2996452674319936E-3</v>
      </c>
      <c r="D161" s="4">
        <f t="shared" si="5"/>
        <v>-5.3137382011642269E-3</v>
      </c>
    </row>
    <row r="162" spans="1:4" x14ac:dyDescent="0.25">
      <c r="A162" s="1">
        <v>44428</v>
      </c>
      <c r="B162">
        <v>246.5</v>
      </c>
      <c r="C162" s="4">
        <f t="shared" si="4"/>
        <v>1.0245901639344262E-2</v>
      </c>
      <c r="D162" s="4">
        <f t="shared" si="5"/>
        <v>1.0193768189543024E-2</v>
      </c>
    </row>
    <row r="163" spans="1:4" x14ac:dyDescent="0.25">
      <c r="A163" s="1">
        <v>44431</v>
      </c>
      <c r="B163">
        <v>251.5</v>
      </c>
      <c r="C163" s="4">
        <f t="shared" si="4"/>
        <v>2.0283975659229209E-2</v>
      </c>
      <c r="D163" s="4">
        <f t="shared" si="5"/>
        <v>2.0080996057049126E-2</v>
      </c>
    </row>
    <row r="164" spans="1:4" x14ac:dyDescent="0.25">
      <c r="A164" s="1">
        <v>44432</v>
      </c>
      <c r="B164">
        <v>251.050003</v>
      </c>
      <c r="C164" s="4">
        <f t="shared" si="4"/>
        <v>-1.7892524850894481E-3</v>
      </c>
      <c r="D164" s="4">
        <f t="shared" si="5"/>
        <v>-1.7908551092686385E-3</v>
      </c>
    </row>
    <row r="165" spans="1:4" x14ac:dyDescent="0.25">
      <c r="A165" s="1">
        <v>44433</v>
      </c>
      <c r="B165">
        <v>251.550003</v>
      </c>
      <c r="C165" s="4">
        <f t="shared" si="4"/>
        <v>1.9916351086440736E-3</v>
      </c>
      <c r="D165" s="4">
        <f t="shared" si="5"/>
        <v>1.9896544328605889E-3</v>
      </c>
    </row>
    <row r="166" spans="1:4" x14ac:dyDescent="0.25">
      <c r="A166" s="1">
        <v>44434</v>
      </c>
      <c r="B166">
        <v>253</v>
      </c>
      <c r="C166" s="4">
        <f t="shared" si="4"/>
        <v>5.7642495834118361E-3</v>
      </c>
      <c r="D166" s="4">
        <f t="shared" si="5"/>
        <v>5.747699864134286E-3</v>
      </c>
    </row>
    <row r="167" spans="1:4" x14ac:dyDescent="0.25">
      <c r="A167" s="1">
        <v>44435</v>
      </c>
      <c r="B167">
        <v>254.85000600000001</v>
      </c>
      <c r="C167" s="4">
        <f t="shared" si="4"/>
        <v>7.312276679841927E-3</v>
      </c>
      <c r="D167" s="4">
        <f t="shared" si="5"/>
        <v>7.2856716017909657E-3</v>
      </c>
    </row>
    <row r="168" spans="1:4" x14ac:dyDescent="0.25">
      <c r="A168" s="1">
        <v>44439</v>
      </c>
      <c r="B168">
        <v>255.14999399999999</v>
      </c>
      <c r="C168" s="4">
        <f t="shared" si="4"/>
        <v>1.1771159228459458E-3</v>
      </c>
      <c r="D168" s="4">
        <f t="shared" si="5"/>
        <v>1.1764236650898938E-3</v>
      </c>
    </row>
    <row r="169" spans="1:4" x14ac:dyDescent="0.25">
      <c r="A169" s="1">
        <v>44440</v>
      </c>
      <c r="B169">
        <v>256</v>
      </c>
      <c r="C169" s="4">
        <f t="shared" si="4"/>
        <v>3.3313972956629098E-3</v>
      </c>
      <c r="D169" s="4">
        <f t="shared" si="5"/>
        <v>3.3258604851614903E-3</v>
      </c>
    </row>
    <row r="170" spans="1:4" x14ac:dyDescent="0.25">
      <c r="A170" s="1">
        <v>44441</v>
      </c>
      <c r="B170">
        <v>256.60000600000001</v>
      </c>
      <c r="C170" s="4">
        <f t="shared" si="4"/>
        <v>2.3437734375000296E-3</v>
      </c>
      <c r="D170" s="4">
        <f t="shared" si="5"/>
        <v>2.3410310846701384E-3</v>
      </c>
    </row>
    <row r="171" spans="1:4" x14ac:dyDescent="0.25">
      <c r="A171" s="1">
        <v>44442</v>
      </c>
      <c r="B171">
        <v>255.699997</v>
      </c>
      <c r="C171" s="4">
        <f t="shared" si="4"/>
        <v>-3.5074395126865718E-3</v>
      </c>
      <c r="D171" s="4">
        <f t="shared" si="5"/>
        <v>-3.5136049995908294E-3</v>
      </c>
    </row>
    <row r="172" spans="1:4" x14ac:dyDescent="0.25">
      <c r="A172" s="1">
        <v>44445</v>
      </c>
      <c r="B172">
        <v>257.39999399999999</v>
      </c>
      <c r="C172" s="4">
        <f t="shared" si="4"/>
        <v>6.6484044581353527E-3</v>
      </c>
      <c r="D172" s="4">
        <f t="shared" si="5"/>
        <v>6.6264012873609099E-3</v>
      </c>
    </row>
    <row r="173" spans="1:4" x14ac:dyDescent="0.25">
      <c r="A173" s="1">
        <v>44446</v>
      </c>
      <c r="B173">
        <v>258.39999399999999</v>
      </c>
      <c r="C173" s="4">
        <f t="shared" si="4"/>
        <v>3.8850039755634184E-3</v>
      </c>
      <c r="D173" s="4">
        <f t="shared" si="5"/>
        <v>3.8774768366294991E-3</v>
      </c>
    </row>
    <row r="174" spans="1:4" x14ac:dyDescent="0.25">
      <c r="A174" s="1">
        <v>44447</v>
      </c>
      <c r="B174">
        <v>257</v>
      </c>
      <c r="C174" s="4">
        <f t="shared" si="4"/>
        <v>-5.4179335623358894E-3</v>
      </c>
      <c r="D174" s="4">
        <f t="shared" si="5"/>
        <v>-5.4326637934124424E-3</v>
      </c>
    </row>
    <row r="175" spans="1:4" x14ac:dyDescent="0.25">
      <c r="A175" s="1">
        <v>44448</v>
      </c>
      <c r="B175">
        <v>254.64999399999999</v>
      </c>
      <c r="C175" s="4">
        <f t="shared" si="4"/>
        <v>-9.1439922178988622E-3</v>
      </c>
      <c r="D175" s="4">
        <f t="shared" si="5"/>
        <v>-9.1860551263578984E-3</v>
      </c>
    </row>
    <row r="176" spans="1:4" x14ac:dyDescent="0.25">
      <c r="A176" s="1">
        <v>44449</v>
      </c>
      <c r="B176">
        <v>254.39999399999999</v>
      </c>
      <c r="C176" s="4">
        <f t="shared" si="4"/>
        <v>-9.8173966577827618E-4</v>
      </c>
      <c r="D176" s="4">
        <f t="shared" si="5"/>
        <v>-9.8222188780080978E-4</v>
      </c>
    </row>
    <row r="177" spans="1:4" x14ac:dyDescent="0.25">
      <c r="A177" s="1">
        <v>44452</v>
      </c>
      <c r="B177">
        <v>256.20001200000002</v>
      </c>
      <c r="C177" s="4">
        <f t="shared" si="4"/>
        <v>7.0755426197062835E-3</v>
      </c>
      <c r="D177" s="4">
        <f t="shared" si="5"/>
        <v>7.0506284199791545E-3</v>
      </c>
    </row>
    <row r="178" spans="1:4" x14ac:dyDescent="0.25">
      <c r="A178" s="1">
        <v>44453</v>
      </c>
      <c r="B178">
        <v>255.800003</v>
      </c>
      <c r="C178" s="4">
        <f t="shared" si="4"/>
        <v>-1.5613153054809825E-3</v>
      </c>
      <c r="D178" s="4">
        <f t="shared" si="5"/>
        <v>-1.5625354283856331E-3</v>
      </c>
    </row>
    <row r="179" spans="1:4" x14ac:dyDescent="0.25">
      <c r="A179" s="1">
        <v>44454</v>
      </c>
      <c r="B179">
        <v>254.699997</v>
      </c>
      <c r="C179" s="4">
        <f t="shared" si="4"/>
        <v>-4.3002579636404756E-3</v>
      </c>
      <c r="D179" s="4">
        <f t="shared" si="5"/>
        <v>-4.3095306658065243E-3</v>
      </c>
    </row>
    <row r="180" spans="1:4" x14ac:dyDescent="0.25">
      <c r="A180" s="1">
        <v>44455</v>
      </c>
      <c r="B180">
        <v>257.14999399999999</v>
      </c>
      <c r="C180" s="4">
        <f t="shared" si="4"/>
        <v>9.6191481305749529E-3</v>
      </c>
      <c r="D180" s="4">
        <f t="shared" si="5"/>
        <v>9.5731786813914883E-3</v>
      </c>
    </row>
    <row r="181" spans="1:4" x14ac:dyDescent="0.25">
      <c r="A181" s="1">
        <v>44456</v>
      </c>
      <c r="B181">
        <v>255.949997</v>
      </c>
      <c r="C181" s="4">
        <f t="shared" si="4"/>
        <v>-4.6665254831777143E-3</v>
      </c>
      <c r="D181" s="4">
        <f t="shared" si="5"/>
        <v>-4.6774477056867785E-3</v>
      </c>
    </row>
    <row r="182" spans="1:4" x14ac:dyDescent="0.25">
      <c r="A182" s="1">
        <v>44459</v>
      </c>
      <c r="B182">
        <v>254.449997</v>
      </c>
      <c r="C182" s="4">
        <f t="shared" si="4"/>
        <v>-5.8605197014321509E-3</v>
      </c>
      <c r="D182" s="4">
        <f t="shared" si="5"/>
        <v>-5.8777599378469483E-3</v>
      </c>
    </row>
    <row r="183" spans="1:4" x14ac:dyDescent="0.25">
      <c r="A183" s="1">
        <v>44460</v>
      </c>
      <c r="B183">
        <v>257.20001200000002</v>
      </c>
      <c r="C183" s="4">
        <f t="shared" si="4"/>
        <v>1.0807683365781369E-2</v>
      </c>
      <c r="D183" s="4">
        <f t="shared" si="5"/>
        <v>1.0749697775055826E-2</v>
      </c>
    </row>
    <row r="184" spans="1:4" x14ac:dyDescent="0.25">
      <c r="A184" s="1">
        <v>44461</v>
      </c>
      <c r="B184">
        <v>261.64999399999999</v>
      </c>
      <c r="C184" s="4">
        <f t="shared" si="4"/>
        <v>1.7301639939270207E-2</v>
      </c>
      <c r="D184" s="4">
        <f t="shared" si="5"/>
        <v>1.7153670867057776E-2</v>
      </c>
    </row>
    <row r="185" spans="1:4" x14ac:dyDescent="0.25">
      <c r="A185" s="1">
        <v>44462</v>
      </c>
      <c r="B185">
        <v>259.54998799999998</v>
      </c>
      <c r="C185" s="4">
        <f t="shared" si="4"/>
        <v>-8.0260120319360969E-3</v>
      </c>
      <c r="D185" s="4">
        <f t="shared" si="5"/>
        <v>-8.0583938474490229E-3</v>
      </c>
    </row>
    <row r="186" spans="1:4" x14ac:dyDescent="0.25">
      <c r="A186" s="1">
        <v>44463</v>
      </c>
      <c r="B186">
        <v>257.5</v>
      </c>
      <c r="C186" s="4">
        <f t="shared" si="4"/>
        <v>-7.8982396254242363E-3</v>
      </c>
      <c r="D186" s="4">
        <f t="shared" si="5"/>
        <v>-7.9295959355797658E-3</v>
      </c>
    </row>
    <row r="187" spans="1:4" x14ac:dyDescent="0.25">
      <c r="A187" s="1">
        <v>44466</v>
      </c>
      <c r="B187">
        <v>257.89999399999999</v>
      </c>
      <c r="C187" s="4">
        <f t="shared" si="4"/>
        <v>1.5533747572815239E-3</v>
      </c>
      <c r="D187" s="4">
        <f t="shared" si="5"/>
        <v>1.5521695186766708E-3</v>
      </c>
    </row>
    <row r="188" spans="1:4" x14ac:dyDescent="0.25">
      <c r="A188" s="1">
        <v>44467</v>
      </c>
      <c r="B188">
        <v>256.35000600000001</v>
      </c>
      <c r="C188" s="4">
        <f t="shared" si="4"/>
        <v>-6.0100350370693879E-3</v>
      </c>
      <c r="D188" s="4">
        <f t="shared" si="5"/>
        <v>-6.0281679872578684E-3</v>
      </c>
    </row>
    <row r="189" spans="1:4" x14ac:dyDescent="0.25">
      <c r="A189" s="1">
        <v>44468</v>
      </c>
      <c r="B189">
        <v>256.5</v>
      </c>
      <c r="C189" s="4">
        <f t="shared" si="4"/>
        <v>5.8511408811900869E-4</v>
      </c>
      <c r="D189" s="4">
        <f t="shared" si="5"/>
        <v>5.8494297561458995E-4</v>
      </c>
    </row>
    <row r="190" spans="1:4" x14ac:dyDescent="0.25">
      <c r="A190" s="1">
        <v>44469</v>
      </c>
      <c r="B190">
        <v>253.300003</v>
      </c>
      <c r="C190" s="4">
        <f t="shared" si="4"/>
        <v>-1.247562183235866E-2</v>
      </c>
      <c r="D190" s="4">
        <f t="shared" si="5"/>
        <v>-1.2554095759531061E-2</v>
      </c>
    </row>
    <row r="191" spans="1:4" x14ac:dyDescent="0.25">
      <c r="A191" s="1">
        <v>44470</v>
      </c>
      <c r="B191">
        <v>247.949997</v>
      </c>
      <c r="C191" s="4">
        <f t="shared" si="4"/>
        <v>-2.1121223595090156E-2</v>
      </c>
      <c r="D191" s="4">
        <f t="shared" si="5"/>
        <v>-2.1347468015363896E-2</v>
      </c>
    </row>
    <row r="192" spans="1:4" x14ac:dyDescent="0.25">
      <c r="A192" s="1">
        <v>44473</v>
      </c>
      <c r="B192">
        <v>251.64999399999999</v>
      </c>
      <c r="C192" s="4">
        <f t="shared" si="4"/>
        <v>1.4922351461048802E-2</v>
      </c>
      <c r="D192" s="4">
        <f t="shared" si="5"/>
        <v>1.4812108543800872E-2</v>
      </c>
    </row>
    <row r="193" spans="1:4" x14ac:dyDescent="0.25">
      <c r="A193" s="1">
        <v>44474</v>
      </c>
      <c r="B193">
        <v>253</v>
      </c>
      <c r="C193" s="4">
        <f t="shared" si="4"/>
        <v>5.3646176522460301E-3</v>
      </c>
      <c r="D193" s="4">
        <f t="shared" si="5"/>
        <v>5.3502793477900445E-3</v>
      </c>
    </row>
    <row r="194" spans="1:4" x14ac:dyDescent="0.25">
      <c r="A194" s="1">
        <v>44475</v>
      </c>
      <c r="B194">
        <v>268.04998799999998</v>
      </c>
      <c r="C194" s="4">
        <f t="shared" si="4"/>
        <v>5.9486118577075038E-2</v>
      </c>
      <c r="D194" s="4">
        <f t="shared" si="5"/>
        <v>5.7783996778258177E-2</v>
      </c>
    </row>
    <row r="195" spans="1:4" x14ac:dyDescent="0.25">
      <c r="A195" s="1">
        <v>44476</v>
      </c>
      <c r="B195">
        <v>273.14999399999999</v>
      </c>
      <c r="C195" s="4">
        <f t="shared" si="4"/>
        <v>1.9026324298884161E-2</v>
      </c>
      <c r="D195" s="4">
        <f t="shared" si="5"/>
        <v>1.8847587369995155E-2</v>
      </c>
    </row>
    <row r="196" spans="1:4" x14ac:dyDescent="0.25">
      <c r="A196" s="1">
        <v>44477</v>
      </c>
      <c r="B196">
        <v>275.60000600000001</v>
      </c>
      <c r="C196" s="4">
        <f t="shared" ref="C196:C259" si="6">(B196-B195)/B195</f>
        <v>8.9694748446526237E-3</v>
      </c>
      <c r="D196" s="4">
        <f t="shared" ref="D196:D259" si="7">LN(B196/B195)</f>
        <v>8.929488034411924E-3</v>
      </c>
    </row>
    <row r="197" spans="1:4" x14ac:dyDescent="0.25">
      <c r="A197" s="1">
        <v>44480</v>
      </c>
      <c r="B197">
        <v>270.35000600000001</v>
      </c>
      <c r="C197" s="4">
        <f t="shared" si="6"/>
        <v>-1.904934646481829E-2</v>
      </c>
      <c r="D197" s="4">
        <f t="shared" si="7"/>
        <v>-1.9233122888718843E-2</v>
      </c>
    </row>
    <row r="198" spans="1:4" x14ac:dyDescent="0.25">
      <c r="A198" s="1">
        <v>44481</v>
      </c>
      <c r="B198">
        <v>270.10000600000001</v>
      </c>
      <c r="C198" s="4">
        <f t="shared" si="6"/>
        <v>-9.2472718495149582E-4</v>
      </c>
      <c r="D198" s="4">
        <f t="shared" si="7"/>
        <v>-9.2515500890209964E-4</v>
      </c>
    </row>
    <row r="199" spans="1:4" x14ac:dyDescent="0.25">
      <c r="A199" s="1">
        <v>44482</v>
      </c>
      <c r="B199">
        <v>269.35000600000001</v>
      </c>
      <c r="C199" s="4">
        <f t="shared" si="6"/>
        <v>-2.7767492904091236E-3</v>
      </c>
      <c r="D199" s="4">
        <f t="shared" si="7"/>
        <v>-2.7806116101727202E-3</v>
      </c>
    </row>
    <row r="200" spans="1:4" x14ac:dyDescent="0.25">
      <c r="A200" s="1">
        <v>44483</v>
      </c>
      <c r="B200">
        <v>266</v>
      </c>
      <c r="C200" s="4">
        <f t="shared" si="6"/>
        <v>-1.2437371172733545E-2</v>
      </c>
      <c r="D200" s="4">
        <f t="shared" si="7"/>
        <v>-1.2515362620692768E-2</v>
      </c>
    </row>
    <row r="201" spans="1:4" x14ac:dyDescent="0.25">
      <c r="A201" s="1">
        <v>44484</v>
      </c>
      <c r="B201">
        <v>267.89999399999999</v>
      </c>
      <c r="C201" s="4">
        <f t="shared" si="6"/>
        <v>7.1428345864661368E-3</v>
      </c>
      <c r="D201" s="4">
        <f t="shared" si="7"/>
        <v>7.1174453724471304E-3</v>
      </c>
    </row>
    <row r="202" spans="1:4" x14ac:dyDescent="0.25">
      <c r="A202" s="1">
        <v>44487</v>
      </c>
      <c r="B202">
        <v>269.5</v>
      </c>
      <c r="C202" s="4">
        <f t="shared" si="6"/>
        <v>5.9724002830698368E-3</v>
      </c>
      <c r="D202" s="4">
        <f t="shared" si="7"/>
        <v>5.9546361949056959E-3</v>
      </c>
    </row>
    <row r="203" spans="1:4" x14ac:dyDescent="0.25">
      <c r="A203" s="1">
        <v>44488</v>
      </c>
      <c r="B203">
        <v>274.25</v>
      </c>
      <c r="C203" s="4">
        <f t="shared" si="6"/>
        <v>1.7625231910946195E-2</v>
      </c>
      <c r="D203" s="4">
        <f t="shared" si="7"/>
        <v>1.747170880628781E-2</v>
      </c>
    </row>
    <row r="204" spans="1:4" x14ac:dyDescent="0.25">
      <c r="A204" s="1">
        <v>44489</v>
      </c>
      <c r="B204">
        <v>272.14999399999999</v>
      </c>
      <c r="C204" s="4">
        <f t="shared" si="6"/>
        <v>-7.6572689152233642E-3</v>
      </c>
      <c r="D204" s="4">
        <f t="shared" si="7"/>
        <v>-7.6867363217962793E-3</v>
      </c>
    </row>
    <row r="205" spans="1:4" x14ac:dyDescent="0.25">
      <c r="A205" s="1">
        <v>44490</v>
      </c>
      <c r="B205">
        <v>270.70001200000002</v>
      </c>
      <c r="C205" s="4">
        <f t="shared" si="6"/>
        <v>-5.3278781259130849E-3</v>
      </c>
      <c r="D205" s="4">
        <f t="shared" si="7"/>
        <v>-5.3421218837726584E-3</v>
      </c>
    </row>
    <row r="206" spans="1:4" x14ac:dyDescent="0.25">
      <c r="A206" s="1">
        <v>44491</v>
      </c>
      <c r="B206">
        <v>270.75</v>
      </c>
      <c r="C206" s="4">
        <f t="shared" si="6"/>
        <v>1.8466197925393819E-4</v>
      </c>
      <c r="D206" s="4">
        <f t="shared" si="7"/>
        <v>1.8464493132945396E-4</v>
      </c>
    </row>
    <row r="207" spans="1:4" x14ac:dyDescent="0.25">
      <c r="A207" s="1">
        <v>44494</v>
      </c>
      <c r="B207">
        <v>273.70001200000002</v>
      </c>
      <c r="C207" s="4">
        <f t="shared" si="6"/>
        <v>1.0895704524469123E-2</v>
      </c>
      <c r="D207" s="4">
        <f t="shared" si="7"/>
        <v>1.0836774009156863E-2</v>
      </c>
    </row>
    <row r="208" spans="1:4" x14ac:dyDescent="0.25">
      <c r="A208" s="1">
        <v>44495</v>
      </c>
      <c r="B208">
        <v>273.89999399999999</v>
      </c>
      <c r="C208" s="4">
        <f t="shared" si="6"/>
        <v>7.3066127596653973E-4</v>
      </c>
      <c r="D208" s="4">
        <f t="shared" si="7"/>
        <v>7.3039447297028521E-4</v>
      </c>
    </row>
    <row r="209" spans="1:4" x14ac:dyDescent="0.25">
      <c r="A209" s="1">
        <v>44496</v>
      </c>
      <c r="B209">
        <v>271.54998799999998</v>
      </c>
      <c r="C209" s="4">
        <f t="shared" si="6"/>
        <v>-8.5797957337670032E-3</v>
      </c>
      <c r="D209" s="4">
        <f t="shared" si="7"/>
        <v>-8.6168140731306755E-3</v>
      </c>
    </row>
    <row r="210" spans="1:4" x14ac:dyDescent="0.25">
      <c r="A210" s="1">
        <v>44497</v>
      </c>
      <c r="B210">
        <v>269.60000600000001</v>
      </c>
      <c r="C210" s="4">
        <f t="shared" si="6"/>
        <v>-7.1809320057859014E-3</v>
      </c>
      <c r="D210" s="4">
        <f t="shared" si="7"/>
        <v>-7.2068389967519112E-3</v>
      </c>
    </row>
    <row r="211" spans="1:4" x14ac:dyDescent="0.25">
      <c r="A211" s="1">
        <v>44498</v>
      </c>
      <c r="B211">
        <v>269.89999399999999</v>
      </c>
      <c r="C211" s="4">
        <f t="shared" si="6"/>
        <v>1.1127151087674115E-3</v>
      </c>
      <c r="D211" s="4">
        <f t="shared" si="7"/>
        <v>1.1120965001582466E-3</v>
      </c>
    </row>
    <row r="212" spans="1:4" x14ac:dyDescent="0.25">
      <c r="A212" s="1">
        <v>44501</v>
      </c>
      <c r="B212">
        <v>271.95001200000002</v>
      </c>
      <c r="C212" s="4">
        <f t="shared" si="6"/>
        <v>7.5954725660350433E-3</v>
      </c>
      <c r="D212" s="4">
        <f t="shared" si="7"/>
        <v>7.5667722012242216E-3</v>
      </c>
    </row>
    <row r="213" spans="1:4" x14ac:dyDescent="0.25">
      <c r="A213" s="1">
        <v>44502</v>
      </c>
      <c r="B213">
        <v>272</v>
      </c>
      <c r="C213" s="4">
        <f t="shared" si="6"/>
        <v>1.8381319284510573E-4</v>
      </c>
      <c r="D213" s="4">
        <f t="shared" si="7"/>
        <v>1.8379630127007178E-4</v>
      </c>
    </row>
    <row r="214" spans="1:4" x14ac:dyDescent="0.25">
      <c r="A214" s="1">
        <v>44503</v>
      </c>
      <c r="B214">
        <v>273.54998799999998</v>
      </c>
      <c r="C214" s="4">
        <f t="shared" si="6"/>
        <v>5.6984852941175911E-3</v>
      </c>
      <c r="D214" s="4">
        <f t="shared" si="7"/>
        <v>5.6823103461706671E-3</v>
      </c>
    </row>
    <row r="215" spans="1:4" x14ac:dyDescent="0.25">
      <c r="A215" s="1">
        <v>44504</v>
      </c>
      <c r="B215">
        <v>275.60000600000001</v>
      </c>
      <c r="C215" s="4">
        <f t="shared" si="6"/>
        <v>7.4941257171615115E-3</v>
      </c>
      <c r="D215" s="4">
        <f t="shared" si="7"/>
        <v>7.4661842680173547E-3</v>
      </c>
    </row>
    <row r="216" spans="1:4" x14ac:dyDescent="0.25">
      <c r="A216" s="1">
        <v>44505</v>
      </c>
      <c r="B216">
        <v>275.35000600000001</v>
      </c>
      <c r="C216" s="4">
        <f t="shared" si="6"/>
        <v>-9.0711173641991859E-4</v>
      </c>
      <c r="D216" s="4">
        <f t="shared" si="7"/>
        <v>-9.075234112466005E-4</v>
      </c>
    </row>
    <row r="217" spans="1:4" x14ac:dyDescent="0.25">
      <c r="A217" s="1">
        <v>44508</v>
      </c>
      <c r="B217">
        <v>274.85000600000001</v>
      </c>
      <c r="C217" s="4">
        <f t="shared" si="6"/>
        <v>-1.8158706704368111E-3</v>
      </c>
      <c r="D217" s="4">
        <f t="shared" si="7"/>
        <v>-1.8175213621804643E-3</v>
      </c>
    </row>
    <row r="218" spans="1:4" x14ac:dyDescent="0.25">
      <c r="A218" s="1">
        <v>44509</v>
      </c>
      <c r="B218">
        <v>278.5</v>
      </c>
      <c r="C218" s="4">
        <f t="shared" si="6"/>
        <v>1.3279948773222848E-2</v>
      </c>
      <c r="D218" s="4">
        <f t="shared" si="7"/>
        <v>1.3192543230580486E-2</v>
      </c>
    </row>
    <row r="219" spans="1:4" x14ac:dyDescent="0.25">
      <c r="A219" s="1">
        <v>44510</v>
      </c>
      <c r="B219">
        <v>284.95001200000002</v>
      </c>
      <c r="C219" s="4">
        <f t="shared" si="6"/>
        <v>2.3159827648114955E-2</v>
      </c>
      <c r="D219" s="4">
        <f t="shared" si="7"/>
        <v>2.2895709026320273E-2</v>
      </c>
    </row>
    <row r="220" spans="1:4" x14ac:dyDescent="0.25">
      <c r="A220" s="1">
        <v>44511</v>
      </c>
      <c r="B220">
        <v>283.70001200000002</v>
      </c>
      <c r="C220" s="4">
        <f t="shared" si="6"/>
        <v>-4.3867343300901494E-3</v>
      </c>
      <c r="D220" s="4">
        <f t="shared" si="7"/>
        <v>-4.3963842806519588E-3</v>
      </c>
    </row>
    <row r="221" spans="1:4" x14ac:dyDescent="0.25">
      <c r="A221" s="1">
        <v>44512</v>
      </c>
      <c r="B221">
        <v>285</v>
      </c>
      <c r="C221" s="4">
        <f t="shared" si="6"/>
        <v>4.5822627600029314E-3</v>
      </c>
      <c r="D221" s="4">
        <f t="shared" si="7"/>
        <v>4.5717961556433978E-3</v>
      </c>
    </row>
    <row r="222" spans="1:4" x14ac:dyDescent="0.25">
      <c r="A222" s="1">
        <v>44515</v>
      </c>
      <c r="B222">
        <v>285.89999399999999</v>
      </c>
      <c r="C222" s="4">
        <f t="shared" si="6"/>
        <v>3.1578736842104997E-3</v>
      </c>
      <c r="D222" s="4">
        <f t="shared" si="7"/>
        <v>3.1528980732565904E-3</v>
      </c>
    </row>
    <row r="223" spans="1:4" x14ac:dyDescent="0.25">
      <c r="A223" s="1">
        <v>44516</v>
      </c>
      <c r="B223">
        <v>280.64999399999999</v>
      </c>
      <c r="C223" s="4">
        <f t="shared" si="6"/>
        <v>-1.8363064393768402E-2</v>
      </c>
      <c r="D223" s="4">
        <f t="shared" si="7"/>
        <v>-1.8533758332640735E-2</v>
      </c>
    </row>
    <row r="224" spans="1:4" x14ac:dyDescent="0.25">
      <c r="A224" s="1">
        <v>44517</v>
      </c>
      <c r="B224">
        <v>277.85000600000001</v>
      </c>
      <c r="C224" s="4">
        <f t="shared" si="6"/>
        <v>-9.9767969351889068E-3</v>
      </c>
      <c r="D224" s="4">
        <f t="shared" si="7"/>
        <v>-1.0026898688950833E-2</v>
      </c>
    </row>
    <row r="225" spans="1:4" x14ac:dyDescent="0.25">
      <c r="A225" s="1">
        <v>44518</v>
      </c>
      <c r="B225">
        <v>279.35000600000001</v>
      </c>
      <c r="C225" s="4">
        <f t="shared" si="6"/>
        <v>5.3985962483657458E-3</v>
      </c>
      <c r="D225" s="4">
        <f t="shared" si="7"/>
        <v>5.3840760632741973E-3</v>
      </c>
    </row>
    <row r="226" spans="1:4" x14ac:dyDescent="0.25">
      <c r="A226" s="1">
        <v>44519</v>
      </c>
      <c r="B226">
        <v>278.85000600000001</v>
      </c>
      <c r="C226" s="4">
        <f t="shared" si="6"/>
        <v>-1.7898693010946275E-3</v>
      </c>
      <c r="D226" s="4">
        <f t="shared" si="7"/>
        <v>-1.7914730310825127E-3</v>
      </c>
    </row>
    <row r="227" spans="1:4" x14ac:dyDescent="0.25">
      <c r="A227" s="1">
        <v>44522</v>
      </c>
      <c r="B227">
        <v>280.89999399999999</v>
      </c>
      <c r="C227" s="4">
        <f t="shared" si="6"/>
        <v>7.3515795441653486E-3</v>
      </c>
      <c r="D227" s="4">
        <f t="shared" si="7"/>
        <v>7.3246883977761473E-3</v>
      </c>
    </row>
    <row r="228" spans="1:4" x14ac:dyDescent="0.25">
      <c r="A228" s="1">
        <v>44523</v>
      </c>
      <c r="B228">
        <v>279.79998799999998</v>
      </c>
      <c r="C228" s="4">
        <f t="shared" si="6"/>
        <v>-3.9160057796227919E-3</v>
      </c>
      <c r="D228" s="4">
        <f t="shared" si="7"/>
        <v>-3.9236934066803446E-3</v>
      </c>
    </row>
    <row r="229" spans="1:4" x14ac:dyDescent="0.25">
      <c r="A229" s="1">
        <v>44524</v>
      </c>
      <c r="B229">
        <v>280.5</v>
      </c>
      <c r="C229" s="4">
        <f t="shared" si="6"/>
        <v>2.5018299857826128E-3</v>
      </c>
      <c r="D229" s="4">
        <f t="shared" si="7"/>
        <v>2.4987056191481832E-3</v>
      </c>
    </row>
    <row r="230" spans="1:4" x14ac:dyDescent="0.25">
      <c r="A230" s="1">
        <v>44525</v>
      </c>
      <c r="B230">
        <v>280.35000600000001</v>
      </c>
      <c r="C230" s="4">
        <f t="shared" si="6"/>
        <v>-5.3473796791441146E-4</v>
      </c>
      <c r="D230" s="4">
        <f t="shared" si="7"/>
        <v>-5.3488099125047651E-4</v>
      </c>
    </row>
    <row r="231" spans="1:4" x14ac:dyDescent="0.25">
      <c r="A231" s="1">
        <v>44526</v>
      </c>
      <c r="B231">
        <v>279.14999399999999</v>
      </c>
      <c r="C231" s="4">
        <f t="shared" si="6"/>
        <v>-4.2804065429555048E-3</v>
      </c>
      <c r="D231" s="4">
        <f t="shared" si="7"/>
        <v>-4.2895937089517822E-3</v>
      </c>
    </row>
    <row r="232" spans="1:4" x14ac:dyDescent="0.25">
      <c r="A232" s="1">
        <v>44529</v>
      </c>
      <c r="B232">
        <v>279</v>
      </c>
      <c r="C232" s="4">
        <f t="shared" si="6"/>
        <v>-5.3732403089355762E-4</v>
      </c>
      <c r="D232" s="4">
        <f t="shared" si="7"/>
        <v>-5.3746844118305519E-4</v>
      </c>
    </row>
    <row r="233" spans="1:4" x14ac:dyDescent="0.25">
      <c r="A233" s="1">
        <v>44530</v>
      </c>
      <c r="B233">
        <v>276.75</v>
      </c>
      <c r="C233" s="4">
        <f t="shared" si="6"/>
        <v>-8.0645161290322578E-3</v>
      </c>
      <c r="D233" s="4">
        <f t="shared" si="7"/>
        <v>-8.0972102326193618E-3</v>
      </c>
    </row>
    <row r="234" spans="1:4" x14ac:dyDescent="0.25">
      <c r="A234" s="1">
        <v>44531</v>
      </c>
      <c r="B234">
        <v>278.14999399999999</v>
      </c>
      <c r="C234" s="4">
        <f t="shared" si="6"/>
        <v>5.0586955736223755E-3</v>
      </c>
      <c r="D234" s="4">
        <f t="shared" si="7"/>
        <v>5.0459433614610761E-3</v>
      </c>
    </row>
    <row r="235" spans="1:4" x14ac:dyDescent="0.25">
      <c r="A235" s="1">
        <v>44532</v>
      </c>
      <c r="B235">
        <v>277.85000600000001</v>
      </c>
      <c r="C235" s="4">
        <f t="shared" si="6"/>
        <v>-1.0785116177280407E-3</v>
      </c>
      <c r="D235" s="4">
        <f t="shared" si="7"/>
        <v>-1.079093629891768E-3</v>
      </c>
    </row>
    <row r="236" spans="1:4" x14ac:dyDescent="0.25">
      <c r="A236" s="1">
        <v>44533</v>
      </c>
      <c r="B236">
        <v>280.10000600000001</v>
      </c>
      <c r="C236" s="4">
        <f t="shared" si="6"/>
        <v>8.0978943725486183E-3</v>
      </c>
      <c r="D236" s="4">
        <f t="shared" si="7"/>
        <v>8.0652823666683138E-3</v>
      </c>
    </row>
    <row r="237" spans="1:4" x14ac:dyDescent="0.25">
      <c r="A237" s="1">
        <v>44536</v>
      </c>
      <c r="B237">
        <v>280.64999399999999</v>
      </c>
      <c r="C237" s="4">
        <f t="shared" si="6"/>
        <v>1.9635415502275455E-3</v>
      </c>
      <c r="D237" s="4">
        <f t="shared" si="7"/>
        <v>1.9616163222825208E-3</v>
      </c>
    </row>
    <row r="238" spans="1:4" x14ac:dyDescent="0.25">
      <c r="A238" s="1">
        <v>44537</v>
      </c>
      <c r="B238">
        <v>284.29998799999998</v>
      </c>
      <c r="C238" s="4">
        <f t="shared" si="6"/>
        <v>1.3005501792385545E-2</v>
      </c>
      <c r="D238" s="4">
        <f t="shared" si="7"/>
        <v>1.2921656438752645E-2</v>
      </c>
    </row>
    <row r="239" spans="1:4" x14ac:dyDescent="0.25">
      <c r="A239" s="1">
        <v>44538</v>
      </c>
      <c r="B239">
        <v>282.75</v>
      </c>
      <c r="C239" s="4">
        <f t="shared" si="6"/>
        <v>-5.4519453585062582E-3</v>
      </c>
      <c r="D239" s="4">
        <f t="shared" si="7"/>
        <v>-5.466861451789074E-3</v>
      </c>
    </row>
    <row r="240" spans="1:4" x14ac:dyDescent="0.25">
      <c r="A240" s="1">
        <v>44539</v>
      </c>
      <c r="B240">
        <v>283</v>
      </c>
      <c r="C240" s="4">
        <f t="shared" si="6"/>
        <v>8.8417329796640137E-4</v>
      </c>
      <c r="D240" s="4">
        <f t="shared" si="7"/>
        <v>8.837826470076939E-4</v>
      </c>
    </row>
    <row r="241" spans="1:4" x14ac:dyDescent="0.25">
      <c r="A241" s="1">
        <v>44540</v>
      </c>
      <c r="B241">
        <v>284.39999399999999</v>
      </c>
      <c r="C241" s="4">
        <f t="shared" si="6"/>
        <v>4.9469752650176408E-3</v>
      </c>
      <c r="D241" s="4">
        <f t="shared" si="7"/>
        <v>4.9347791888016326E-3</v>
      </c>
    </row>
    <row r="242" spans="1:4" x14ac:dyDescent="0.25">
      <c r="A242" s="1">
        <v>44543</v>
      </c>
      <c r="B242">
        <v>285.35000600000001</v>
      </c>
      <c r="C242" s="4">
        <f t="shared" si="6"/>
        <v>3.3404079467034562E-3</v>
      </c>
      <c r="D242" s="4">
        <f t="shared" si="7"/>
        <v>3.3348411774869026E-3</v>
      </c>
    </row>
    <row r="243" spans="1:4" x14ac:dyDescent="0.25">
      <c r="A243" s="1">
        <v>44544</v>
      </c>
      <c r="B243">
        <v>284.75</v>
      </c>
      <c r="C243" s="4">
        <f t="shared" si="6"/>
        <v>-2.1027019007667644E-3</v>
      </c>
      <c r="D243" s="4">
        <f t="shared" si="7"/>
        <v>-2.1049156822345737E-3</v>
      </c>
    </row>
    <row r="244" spans="1:4" x14ac:dyDescent="0.25">
      <c r="A244" s="1">
        <v>44545</v>
      </c>
      <c r="B244">
        <v>282.20001200000002</v>
      </c>
      <c r="C244" s="4">
        <f t="shared" si="6"/>
        <v>-8.9551817383669349E-3</v>
      </c>
      <c r="D244" s="4">
        <f t="shared" si="7"/>
        <v>-8.9955203855454548E-3</v>
      </c>
    </row>
    <row r="245" spans="1:4" x14ac:dyDescent="0.25">
      <c r="A245" s="1">
        <v>44546</v>
      </c>
      <c r="B245">
        <v>282.39999399999999</v>
      </c>
      <c r="C245" s="4">
        <f t="shared" si="6"/>
        <v>7.0865340714435269E-4</v>
      </c>
      <c r="D245" s="4">
        <f t="shared" si="7"/>
        <v>7.0840243088171617E-4</v>
      </c>
    </row>
    <row r="246" spans="1:4" x14ac:dyDescent="0.25">
      <c r="A246" s="1">
        <v>44547</v>
      </c>
      <c r="B246">
        <v>284.39999399999999</v>
      </c>
      <c r="C246" s="4">
        <f t="shared" si="6"/>
        <v>7.0821531249749253E-3</v>
      </c>
      <c r="D246" s="4">
        <f t="shared" si="7"/>
        <v>7.0571924594113435E-3</v>
      </c>
    </row>
    <row r="247" spans="1:4" x14ac:dyDescent="0.25">
      <c r="A247" s="1">
        <v>44550</v>
      </c>
      <c r="B247">
        <v>287.60000600000001</v>
      </c>
      <c r="C247" s="4">
        <f t="shared" si="6"/>
        <v>1.1251800518673763E-2</v>
      </c>
      <c r="D247" s="4">
        <f t="shared" si="7"/>
        <v>1.1188969877160976E-2</v>
      </c>
    </row>
    <row r="248" spans="1:4" x14ac:dyDescent="0.25">
      <c r="A248" s="1">
        <v>44551</v>
      </c>
      <c r="B248">
        <v>288.5</v>
      </c>
      <c r="C248" s="4">
        <f t="shared" si="6"/>
        <v>3.129325386731711E-3</v>
      </c>
      <c r="D248" s="4">
        <f t="shared" si="7"/>
        <v>3.124439238954065E-3</v>
      </c>
    </row>
    <row r="249" spans="1:4" x14ac:dyDescent="0.25">
      <c r="A249" s="1">
        <v>44552</v>
      </c>
      <c r="B249">
        <v>287.54998799999998</v>
      </c>
      <c r="C249" s="4">
        <f t="shared" si="6"/>
        <v>-3.2929358752166902E-3</v>
      </c>
      <c r="D249" s="4">
        <f t="shared" si="7"/>
        <v>-3.2983695202647391E-3</v>
      </c>
    </row>
    <row r="250" spans="1:4" x14ac:dyDescent="0.25">
      <c r="A250" s="1">
        <v>44553</v>
      </c>
      <c r="B250">
        <v>288.35000600000001</v>
      </c>
      <c r="C250" s="4">
        <f t="shared" si="6"/>
        <v>2.7821875617676005E-3</v>
      </c>
      <c r="D250" s="4">
        <f t="shared" si="7"/>
        <v>2.7783244415775779E-3</v>
      </c>
    </row>
    <row r="251" spans="1:4" x14ac:dyDescent="0.25">
      <c r="A251" s="1">
        <v>44554</v>
      </c>
      <c r="B251">
        <v>287.89999399999999</v>
      </c>
      <c r="C251" s="4">
        <f t="shared" si="6"/>
        <v>-1.5606450169451884E-3</v>
      </c>
      <c r="D251" s="4">
        <f t="shared" si="7"/>
        <v>-1.5618640919069216E-3</v>
      </c>
    </row>
    <row r="252" spans="1:4" x14ac:dyDescent="0.25">
      <c r="A252" s="1">
        <v>44559</v>
      </c>
      <c r="B252">
        <v>291.04998799999998</v>
      </c>
      <c r="C252" s="4">
        <f t="shared" si="6"/>
        <v>1.0941278449627173E-2</v>
      </c>
      <c r="D252" s="4">
        <f t="shared" si="7"/>
        <v>1.0881855710154159E-2</v>
      </c>
    </row>
    <row r="253" spans="1:4" x14ac:dyDescent="0.25">
      <c r="A253" s="1">
        <v>44560</v>
      </c>
      <c r="B253">
        <v>291.25</v>
      </c>
      <c r="C253" s="4">
        <f t="shared" si="6"/>
        <v>6.8720841177294671E-4</v>
      </c>
      <c r="D253" s="4">
        <f t="shared" si="7"/>
        <v>6.8697239219601806E-4</v>
      </c>
    </row>
    <row r="254" spans="1:4" x14ac:dyDescent="0.25">
      <c r="A254" s="1">
        <v>44561</v>
      </c>
      <c r="B254">
        <v>289.89999399999999</v>
      </c>
      <c r="C254" s="4">
        <f t="shared" si="6"/>
        <v>-4.6352137339056056E-3</v>
      </c>
      <c r="D254" s="4">
        <f t="shared" si="7"/>
        <v>-4.6459896490927723E-3</v>
      </c>
    </row>
    <row r="255" spans="1:4" x14ac:dyDescent="0.25">
      <c r="A255" s="1">
        <v>44565</v>
      </c>
      <c r="B255">
        <v>293.95001200000002</v>
      </c>
      <c r="C255" s="4">
        <f t="shared" si="6"/>
        <v>1.397039697765576E-2</v>
      </c>
      <c r="D255" s="4">
        <f t="shared" si="7"/>
        <v>1.3873710440714769E-2</v>
      </c>
    </row>
    <row r="256" spans="1:4" x14ac:dyDescent="0.25">
      <c r="A256" s="1">
        <v>44566</v>
      </c>
      <c r="B256">
        <v>296.70001200000002</v>
      </c>
      <c r="C256" s="4">
        <f t="shared" si="6"/>
        <v>9.355332157632297E-3</v>
      </c>
      <c r="D256" s="4">
        <f t="shared" si="7"/>
        <v>9.311842070136753E-3</v>
      </c>
    </row>
    <row r="257" spans="1:4" x14ac:dyDescent="0.25">
      <c r="A257" s="1">
        <v>44567</v>
      </c>
      <c r="B257">
        <v>292.29998799999998</v>
      </c>
      <c r="C257" s="4">
        <f t="shared" si="6"/>
        <v>-1.4829874695118078E-2</v>
      </c>
      <c r="D257" s="4">
        <f t="shared" si="7"/>
        <v>-1.4940936678181783E-2</v>
      </c>
    </row>
    <row r="258" spans="1:4" x14ac:dyDescent="0.25">
      <c r="A258" s="1">
        <v>44568</v>
      </c>
      <c r="B258">
        <v>289.04998799999998</v>
      </c>
      <c r="C258" s="4">
        <f t="shared" si="6"/>
        <v>-1.1118714106823706E-2</v>
      </c>
      <c r="D258" s="4">
        <f t="shared" si="7"/>
        <v>-1.1180989050312055E-2</v>
      </c>
    </row>
    <row r="259" spans="1:4" x14ac:dyDescent="0.25">
      <c r="A259" s="1">
        <v>44571</v>
      </c>
      <c r="B259">
        <v>292.45001200000002</v>
      </c>
      <c r="C259" s="4">
        <f t="shared" si="6"/>
        <v>1.1762754337149567E-2</v>
      </c>
      <c r="D259" s="4">
        <f t="shared" si="7"/>
        <v>1.1694110908513647E-2</v>
      </c>
    </row>
    <row r="260" spans="1:4" x14ac:dyDescent="0.25">
      <c r="A260" s="1">
        <v>44572</v>
      </c>
      <c r="B260">
        <v>292.29998799999998</v>
      </c>
      <c r="C260" s="4">
        <f t="shared" ref="C260:C323" si="8">(B260-B259)/B259</f>
        <v>-5.1299023369515313E-4</v>
      </c>
      <c r="D260" s="4">
        <f t="shared" ref="D260:D323" si="9">LN(B260/B259)</f>
        <v>-5.1312185820169217E-4</v>
      </c>
    </row>
    <row r="261" spans="1:4" x14ac:dyDescent="0.25">
      <c r="A261" s="1">
        <v>44573</v>
      </c>
      <c r="B261">
        <v>292.25</v>
      </c>
      <c r="C261" s="4">
        <f t="shared" si="8"/>
        <v>-1.7101608639130298E-4</v>
      </c>
      <c r="D261" s="4">
        <f t="shared" si="9"/>
        <v>-1.710307113095749E-4</v>
      </c>
    </row>
    <row r="262" spans="1:4" x14ac:dyDescent="0.25">
      <c r="A262" s="1">
        <v>44574</v>
      </c>
      <c r="B262">
        <v>289.70001200000002</v>
      </c>
      <c r="C262" s="4">
        <f t="shared" si="8"/>
        <v>-8.7253652694610252E-3</v>
      </c>
      <c r="D262" s="4">
        <f t="shared" si="9"/>
        <v>-8.7636541547129951E-3</v>
      </c>
    </row>
    <row r="263" spans="1:4" x14ac:dyDescent="0.25">
      <c r="A263" s="1">
        <v>44575</v>
      </c>
      <c r="B263">
        <v>285</v>
      </c>
      <c r="C263" s="4">
        <f t="shared" si="8"/>
        <v>-1.6223720418762064E-2</v>
      </c>
      <c r="D263" s="4">
        <f t="shared" si="9"/>
        <v>-1.6356765928814253E-2</v>
      </c>
    </row>
    <row r="264" spans="1:4" x14ac:dyDescent="0.25">
      <c r="A264" s="1">
        <v>44578</v>
      </c>
      <c r="B264">
        <v>289.45001200000002</v>
      </c>
      <c r="C264" s="4">
        <f t="shared" si="8"/>
        <v>1.5614077192982509E-2</v>
      </c>
      <c r="D264" s="4">
        <f t="shared" si="9"/>
        <v>1.5493431714299719E-2</v>
      </c>
    </row>
    <row r="265" spans="1:4" x14ac:dyDescent="0.25">
      <c r="A265" s="1">
        <v>44579</v>
      </c>
      <c r="B265">
        <v>289.54998799999998</v>
      </c>
      <c r="C265" s="4">
        <f t="shared" si="8"/>
        <v>3.4539988203548472E-4</v>
      </c>
      <c r="D265" s="4">
        <f t="shared" si="9"/>
        <v>3.4534024522823808E-4</v>
      </c>
    </row>
    <row r="266" spans="1:4" x14ac:dyDescent="0.25">
      <c r="A266" s="1">
        <v>44580</v>
      </c>
      <c r="B266">
        <v>287.85000600000001</v>
      </c>
      <c r="C266" s="4">
        <f t="shared" si="8"/>
        <v>-5.8711174942268594E-3</v>
      </c>
      <c r="D266" s="4">
        <f t="shared" si="9"/>
        <v>-5.8884202621703888E-3</v>
      </c>
    </row>
    <row r="267" spans="1:4" x14ac:dyDescent="0.25">
      <c r="A267" s="1">
        <v>44581</v>
      </c>
      <c r="B267">
        <v>287.29998799999998</v>
      </c>
      <c r="C267" s="4">
        <f t="shared" si="8"/>
        <v>-1.9107798802686937E-3</v>
      </c>
      <c r="D267" s="4">
        <f t="shared" si="9"/>
        <v>-1.9126077489516925E-3</v>
      </c>
    </row>
    <row r="268" spans="1:4" x14ac:dyDescent="0.25">
      <c r="A268" s="1">
        <v>44582</v>
      </c>
      <c r="B268">
        <v>288.75</v>
      </c>
      <c r="C268" s="4">
        <f t="shared" si="8"/>
        <v>5.0470311888770958E-3</v>
      </c>
      <c r="D268" s="4">
        <f t="shared" si="9"/>
        <v>5.0343376189468823E-3</v>
      </c>
    </row>
    <row r="269" spans="1:4" x14ac:dyDescent="0.25">
      <c r="A269" s="1">
        <v>44585</v>
      </c>
      <c r="B269">
        <v>288.20001200000002</v>
      </c>
      <c r="C269" s="4">
        <f t="shared" si="8"/>
        <v>-1.9047203463202938E-3</v>
      </c>
      <c r="D269" s="4">
        <f t="shared" si="9"/>
        <v>-1.9065366328308183E-3</v>
      </c>
    </row>
    <row r="270" spans="1:4" x14ac:dyDescent="0.25">
      <c r="A270" s="1">
        <v>44586</v>
      </c>
      <c r="B270">
        <v>291.45001200000002</v>
      </c>
      <c r="C270" s="4">
        <f t="shared" si="8"/>
        <v>1.1276890578339046E-2</v>
      </c>
      <c r="D270" s="4">
        <f t="shared" si="9"/>
        <v>1.121378046182875E-2</v>
      </c>
    </row>
    <row r="271" spans="1:4" x14ac:dyDescent="0.25">
      <c r="A271" s="1">
        <v>44587</v>
      </c>
      <c r="B271">
        <v>295.79998799999998</v>
      </c>
      <c r="C271" s="4">
        <f t="shared" si="8"/>
        <v>1.4925290172916409E-2</v>
      </c>
      <c r="D271" s="4">
        <f t="shared" si="9"/>
        <v>1.4815004043746144E-2</v>
      </c>
    </row>
    <row r="272" spans="1:4" x14ac:dyDescent="0.25">
      <c r="A272" s="1">
        <v>44588</v>
      </c>
      <c r="B272">
        <v>300</v>
      </c>
      <c r="C272" s="4">
        <f t="shared" si="8"/>
        <v>1.4198824105429022E-2</v>
      </c>
      <c r="D272" s="4">
        <f t="shared" si="9"/>
        <v>1.4098964947453749E-2</v>
      </c>
    </row>
    <row r="273" spans="1:4" x14ac:dyDescent="0.25">
      <c r="A273" s="1">
        <v>44589</v>
      </c>
      <c r="B273">
        <v>303.39999399999999</v>
      </c>
      <c r="C273" s="4">
        <f t="shared" si="8"/>
        <v>1.1333313333333308E-2</v>
      </c>
      <c r="D273" s="4">
        <f t="shared" si="9"/>
        <v>1.1269572482357168E-2</v>
      </c>
    </row>
    <row r="274" spans="1:4" x14ac:dyDescent="0.25">
      <c r="A274" s="1">
        <v>44592</v>
      </c>
      <c r="B274">
        <v>297</v>
      </c>
      <c r="C274" s="4">
        <f t="shared" si="8"/>
        <v>-2.1094245637987695E-2</v>
      </c>
      <c r="D274" s="4">
        <f t="shared" si="9"/>
        <v>-2.1319908335858579E-2</v>
      </c>
    </row>
    <row r="275" spans="1:4" x14ac:dyDescent="0.25">
      <c r="A275" s="1">
        <v>44593</v>
      </c>
      <c r="B275">
        <v>300</v>
      </c>
      <c r="C275" s="4">
        <f t="shared" si="8"/>
        <v>1.0101010101010102E-2</v>
      </c>
      <c r="D275" s="4">
        <f t="shared" si="9"/>
        <v>1.0050335853501506E-2</v>
      </c>
    </row>
    <row r="276" spans="1:4" x14ac:dyDescent="0.25">
      <c r="A276" s="1">
        <v>44594</v>
      </c>
      <c r="B276">
        <v>302</v>
      </c>
      <c r="C276" s="4">
        <f t="shared" si="8"/>
        <v>6.6666666666666671E-3</v>
      </c>
      <c r="D276" s="4">
        <f t="shared" si="9"/>
        <v>6.6445427186685108E-3</v>
      </c>
    </row>
    <row r="277" spans="1:4" x14ac:dyDescent="0.25">
      <c r="A277" s="1">
        <v>44595</v>
      </c>
      <c r="B277">
        <v>297.04998799999998</v>
      </c>
      <c r="C277" s="4">
        <f t="shared" si="8"/>
        <v>-1.6390768211920582E-2</v>
      </c>
      <c r="D277" s="4">
        <f t="shared" si="9"/>
        <v>-1.6526582970359541E-2</v>
      </c>
    </row>
    <row r="278" spans="1:4" x14ac:dyDescent="0.25">
      <c r="A278" s="1">
        <v>44596</v>
      </c>
      <c r="B278">
        <v>295.54998799999998</v>
      </c>
      <c r="C278" s="4">
        <f t="shared" si="8"/>
        <v>-5.0496551442378787E-3</v>
      </c>
      <c r="D278" s="4">
        <f t="shared" si="9"/>
        <v>-5.0624477363993437E-3</v>
      </c>
    </row>
    <row r="279" spans="1:4" x14ac:dyDescent="0.25">
      <c r="A279" s="1">
        <v>44599</v>
      </c>
      <c r="B279">
        <v>291.39999399999999</v>
      </c>
      <c r="C279" s="4">
        <f t="shared" si="8"/>
        <v>-1.4041597592621092E-2</v>
      </c>
      <c r="D279" s="4">
        <f t="shared" si="9"/>
        <v>-1.4141113497260431E-2</v>
      </c>
    </row>
    <row r="280" spans="1:4" x14ac:dyDescent="0.25">
      <c r="A280" s="1">
        <v>44600</v>
      </c>
      <c r="B280">
        <v>291.64999399999999</v>
      </c>
      <c r="C280" s="4">
        <f t="shared" si="8"/>
        <v>8.5792726543432944E-4</v>
      </c>
      <c r="D280" s="4">
        <f t="shared" si="9"/>
        <v>8.5755945619195241E-4</v>
      </c>
    </row>
    <row r="281" spans="1:4" x14ac:dyDescent="0.25">
      <c r="A281" s="1">
        <v>44601</v>
      </c>
      <c r="B281">
        <v>293.70001200000002</v>
      </c>
      <c r="C281" s="4">
        <f t="shared" si="8"/>
        <v>7.0290349465943168E-3</v>
      </c>
      <c r="D281" s="4">
        <f t="shared" si="9"/>
        <v>7.0044464355496798E-3</v>
      </c>
    </row>
    <row r="282" spans="1:4" x14ac:dyDescent="0.25">
      <c r="A282" s="1">
        <v>44602</v>
      </c>
      <c r="B282">
        <v>297</v>
      </c>
      <c r="C282" s="4">
        <f t="shared" si="8"/>
        <v>1.1235913739084167E-2</v>
      </c>
      <c r="D282" s="4">
        <f t="shared" si="9"/>
        <v>1.1173259740107518E-2</v>
      </c>
    </row>
    <row r="283" spans="1:4" x14ac:dyDescent="0.25">
      <c r="A283" s="1">
        <v>44603</v>
      </c>
      <c r="B283">
        <v>298.14999399999999</v>
      </c>
      <c r="C283" s="4">
        <f t="shared" si="8"/>
        <v>3.8720336700336444E-3</v>
      </c>
      <c r="D283" s="4">
        <f t="shared" si="9"/>
        <v>3.8645566423165531E-3</v>
      </c>
    </row>
    <row r="284" spans="1:4" x14ac:dyDescent="0.25">
      <c r="A284" s="1">
        <v>44606</v>
      </c>
      <c r="B284">
        <v>295.39999399999999</v>
      </c>
      <c r="C284" s="4">
        <f t="shared" si="8"/>
        <v>-9.2235453809869951E-3</v>
      </c>
      <c r="D284" s="4">
        <f t="shared" si="9"/>
        <v>-9.2663456591790122E-3</v>
      </c>
    </row>
    <row r="285" spans="1:4" x14ac:dyDescent="0.25">
      <c r="A285" s="1">
        <v>44607</v>
      </c>
      <c r="B285">
        <v>299.20001200000002</v>
      </c>
      <c r="C285" s="4">
        <f t="shared" si="8"/>
        <v>1.2863974533459275E-2</v>
      </c>
      <c r="D285" s="4">
        <f t="shared" si="9"/>
        <v>1.278193642143627E-2</v>
      </c>
    </row>
    <row r="286" spans="1:4" x14ac:dyDescent="0.25">
      <c r="A286" s="1">
        <v>44608</v>
      </c>
      <c r="B286">
        <v>294.75</v>
      </c>
      <c r="C286" s="4">
        <f t="shared" si="8"/>
        <v>-1.4873034162846273E-2</v>
      </c>
      <c r="D286" s="4">
        <f t="shared" si="9"/>
        <v>-1.4984746789792959E-2</v>
      </c>
    </row>
    <row r="287" spans="1:4" x14ac:dyDescent="0.25">
      <c r="A287" s="1">
        <v>44609</v>
      </c>
      <c r="B287">
        <v>293.70001200000002</v>
      </c>
      <c r="C287" s="4">
        <f t="shared" si="8"/>
        <v>-3.5623002544528746E-3</v>
      </c>
      <c r="D287" s="4">
        <f t="shared" si="9"/>
        <v>-3.5686603548883622E-3</v>
      </c>
    </row>
    <row r="288" spans="1:4" x14ac:dyDescent="0.25">
      <c r="A288" s="1">
        <v>44610</v>
      </c>
      <c r="B288">
        <v>294.20001200000002</v>
      </c>
      <c r="C288" s="4">
        <f t="shared" si="8"/>
        <v>1.7024173631971114E-3</v>
      </c>
      <c r="D288" s="4">
        <f t="shared" si="9"/>
        <v>1.7009698933236627E-3</v>
      </c>
    </row>
    <row r="289" spans="1:4" x14ac:dyDescent="0.25">
      <c r="A289" s="1">
        <v>44613</v>
      </c>
      <c r="B289">
        <v>287.60000600000001</v>
      </c>
      <c r="C289" s="4">
        <f t="shared" si="8"/>
        <v>-2.2433738038052858E-2</v>
      </c>
      <c r="D289" s="4">
        <f t="shared" si="9"/>
        <v>-2.2689202246715327E-2</v>
      </c>
    </row>
    <row r="290" spans="1:4" x14ac:dyDescent="0.25">
      <c r="A290" s="1">
        <v>44614</v>
      </c>
      <c r="B290">
        <v>287.60000600000001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44615</v>
      </c>
      <c r="B291">
        <v>290.85000600000001</v>
      </c>
      <c r="C291" s="4">
        <f t="shared" si="8"/>
        <v>1.1300417010422455E-2</v>
      </c>
      <c r="D291" s="4">
        <f t="shared" si="9"/>
        <v>1.1237044276760476E-2</v>
      </c>
    </row>
    <row r="292" spans="1:4" x14ac:dyDescent="0.25">
      <c r="A292" s="1">
        <v>44616</v>
      </c>
      <c r="B292">
        <v>279.64999399999999</v>
      </c>
      <c r="C292" s="4">
        <f t="shared" si="8"/>
        <v>-3.8507862365318342E-2</v>
      </c>
      <c r="D292" s="4">
        <f t="shared" si="9"/>
        <v>-3.9268891173754553E-2</v>
      </c>
    </row>
    <row r="293" spans="1:4" x14ac:dyDescent="0.25">
      <c r="A293" s="1">
        <v>44617</v>
      </c>
      <c r="B293">
        <v>286.54998799999998</v>
      </c>
      <c r="C293" s="4">
        <f t="shared" si="8"/>
        <v>2.4673678340933532E-2</v>
      </c>
      <c r="D293" s="4">
        <f t="shared" si="9"/>
        <v>2.4374199308031252E-2</v>
      </c>
    </row>
    <row r="294" spans="1:4" x14ac:dyDescent="0.25">
      <c r="A294" s="1">
        <v>44620</v>
      </c>
      <c r="B294">
        <v>289.75</v>
      </c>
      <c r="C294" s="4">
        <f t="shared" si="8"/>
        <v>1.1167377888705461E-2</v>
      </c>
      <c r="D294" s="4">
        <f t="shared" si="9"/>
        <v>1.1105483099623744E-2</v>
      </c>
    </row>
    <row r="295" spans="1:4" x14ac:dyDescent="0.25">
      <c r="A295" s="1">
        <v>44621</v>
      </c>
      <c r="B295">
        <v>283.95001200000002</v>
      </c>
      <c r="C295" s="4">
        <f t="shared" si="8"/>
        <v>-2.0017214840379584E-2</v>
      </c>
      <c r="D295" s="4">
        <f t="shared" si="9"/>
        <v>-2.0220273635458908E-2</v>
      </c>
    </row>
    <row r="296" spans="1:4" x14ac:dyDescent="0.25">
      <c r="A296" s="1">
        <v>44622</v>
      </c>
      <c r="B296">
        <v>282.64999399999999</v>
      </c>
      <c r="C296" s="4">
        <f t="shared" si="8"/>
        <v>-4.5783340202853124E-3</v>
      </c>
      <c r="D296" s="4">
        <f t="shared" si="9"/>
        <v>-4.5888466907692913E-3</v>
      </c>
    </row>
    <row r="297" spans="1:4" x14ac:dyDescent="0.25">
      <c r="A297" s="1">
        <v>44623</v>
      </c>
      <c r="B297">
        <v>281.39999399999999</v>
      </c>
      <c r="C297" s="4">
        <f t="shared" si="8"/>
        <v>-4.4224306617179692E-3</v>
      </c>
      <c r="D297" s="4">
        <f t="shared" si="9"/>
        <v>-4.4322385353060458E-3</v>
      </c>
    </row>
    <row r="298" spans="1:4" x14ac:dyDescent="0.25">
      <c r="A298" s="1">
        <v>44624</v>
      </c>
      <c r="B298">
        <v>275.35000600000001</v>
      </c>
      <c r="C298" s="4">
        <f t="shared" si="8"/>
        <v>-2.1499602448463394E-2</v>
      </c>
      <c r="D298" s="4">
        <f t="shared" si="9"/>
        <v>-2.1734085859387985E-2</v>
      </c>
    </row>
    <row r="299" spans="1:4" x14ac:dyDescent="0.25">
      <c r="A299" s="1">
        <v>44627</v>
      </c>
      <c r="B299">
        <v>272.79998799999998</v>
      </c>
      <c r="C299" s="4">
        <f t="shared" si="8"/>
        <v>-9.2610057905719561E-3</v>
      </c>
      <c r="D299" s="4">
        <f t="shared" si="9"/>
        <v>-9.3041555179026233E-3</v>
      </c>
    </row>
    <row r="300" spans="1:4" x14ac:dyDescent="0.25">
      <c r="A300" s="1">
        <v>44628</v>
      </c>
      <c r="B300">
        <v>266.04998799999998</v>
      </c>
      <c r="C300" s="4">
        <f t="shared" si="8"/>
        <v>-2.4743402847950274E-2</v>
      </c>
      <c r="D300" s="4">
        <f t="shared" si="9"/>
        <v>-2.5054666042962706E-2</v>
      </c>
    </row>
    <row r="301" spans="1:4" x14ac:dyDescent="0.25">
      <c r="A301" s="1">
        <v>44629</v>
      </c>
      <c r="B301">
        <v>274.79998799999998</v>
      </c>
      <c r="C301" s="4">
        <f t="shared" si="8"/>
        <v>3.2888556266350968E-2</v>
      </c>
      <c r="D301" s="4">
        <f t="shared" si="9"/>
        <v>3.2359300741997506E-2</v>
      </c>
    </row>
    <row r="302" spans="1:4" x14ac:dyDescent="0.25">
      <c r="A302" s="1">
        <v>44630</v>
      </c>
      <c r="B302">
        <v>274.10000600000001</v>
      </c>
      <c r="C302" s="4">
        <f t="shared" si="8"/>
        <v>-2.547241741509746E-3</v>
      </c>
      <c r="D302" s="4">
        <f t="shared" si="9"/>
        <v>-2.5504914815098968E-3</v>
      </c>
    </row>
    <row r="303" spans="1:4" x14ac:dyDescent="0.25">
      <c r="A303" s="1">
        <v>44631</v>
      </c>
      <c r="B303">
        <v>272.75</v>
      </c>
      <c r="C303" s="4">
        <f t="shared" si="8"/>
        <v>-4.9252315594623067E-3</v>
      </c>
      <c r="D303" s="4">
        <f t="shared" si="9"/>
        <v>-4.9374004853809626E-3</v>
      </c>
    </row>
    <row r="304" spans="1:4" x14ac:dyDescent="0.25">
      <c r="A304" s="1">
        <v>44634</v>
      </c>
      <c r="B304">
        <v>276.95001200000002</v>
      </c>
      <c r="C304" s="4">
        <f t="shared" si="8"/>
        <v>1.5398760769935894E-2</v>
      </c>
      <c r="D304" s="4">
        <f t="shared" si="9"/>
        <v>1.5281403095052668E-2</v>
      </c>
    </row>
    <row r="305" spans="1:4" x14ac:dyDescent="0.25">
      <c r="A305" s="1">
        <v>44635</v>
      </c>
      <c r="B305">
        <v>278.5</v>
      </c>
      <c r="C305" s="4">
        <f t="shared" si="8"/>
        <v>5.5966345291221173E-3</v>
      </c>
      <c r="D305" s="4">
        <f t="shared" si="9"/>
        <v>5.5810315591058616E-3</v>
      </c>
    </row>
    <row r="306" spans="1:4" x14ac:dyDescent="0.25">
      <c r="A306" s="1">
        <v>44636</v>
      </c>
      <c r="B306">
        <v>277.64999399999999</v>
      </c>
      <c r="C306" s="4">
        <f t="shared" si="8"/>
        <v>-3.0520861759425768E-3</v>
      </c>
      <c r="D306" s="4">
        <f t="shared" si="9"/>
        <v>-3.0567532896633135E-3</v>
      </c>
    </row>
    <row r="307" spans="1:4" x14ac:dyDescent="0.25">
      <c r="A307" s="1">
        <v>44637</v>
      </c>
      <c r="B307">
        <v>277.39999399999999</v>
      </c>
      <c r="C307" s="4">
        <f t="shared" si="8"/>
        <v>-9.0041420998554034E-4</v>
      </c>
      <c r="D307" s="4">
        <f t="shared" si="9"/>
        <v>-9.008198263604271E-4</v>
      </c>
    </row>
    <row r="308" spans="1:4" x14ac:dyDescent="0.25">
      <c r="A308" s="1">
        <v>44638</v>
      </c>
      <c r="B308">
        <v>278.75</v>
      </c>
      <c r="C308" s="4">
        <f t="shared" si="8"/>
        <v>4.8666403359763867E-3</v>
      </c>
      <c r="D308" s="4">
        <f t="shared" si="9"/>
        <v>4.8548365230134611E-3</v>
      </c>
    </row>
    <row r="309" spans="1:4" x14ac:dyDescent="0.25">
      <c r="A309" s="1">
        <v>44641</v>
      </c>
      <c r="B309">
        <v>277.35000600000001</v>
      </c>
      <c r="C309" s="4">
        <f t="shared" si="8"/>
        <v>-5.0223999999999729E-3</v>
      </c>
      <c r="D309" s="4">
        <f t="shared" si="9"/>
        <v>-5.03505463976988E-3</v>
      </c>
    </row>
    <row r="310" spans="1:4" x14ac:dyDescent="0.25">
      <c r="A310" s="1">
        <v>44642</v>
      </c>
      <c r="B310">
        <v>279</v>
      </c>
      <c r="C310" s="4">
        <f t="shared" si="8"/>
        <v>5.9491399470169562E-3</v>
      </c>
      <c r="D310" s="4">
        <f t="shared" si="9"/>
        <v>5.9315136868068755E-3</v>
      </c>
    </row>
    <row r="311" spans="1:4" x14ac:dyDescent="0.25">
      <c r="A311" s="1">
        <v>44643</v>
      </c>
      <c r="B311">
        <v>276.10000600000001</v>
      </c>
      <c r="C311" s="4">
        <f t="shared" si="8"/>
        <v>-1.039424372759854E-2</v>
      </c>
      <c r="D311" s="4">
        <f t="shared" si="9"/>
        <v>-1.0448641154000323E-2</v>
      </c>
    </row>
    <row r="312" spans="1:4" x14ac:dyDescent="0.25">
      <c r="A312" s="1">
        <v>44644</v>
      </c>
      <c r="B312">
        <v>275.04998799999998</v>
      </c>
      <c r="C312" s="4">
        <f t="shared" si="8"/>
        <v>-3.80303504955383E-3</v>
      </c>
      <c r="D312" s="4">
        <f t="shared" si="9"/>
        <v>-3.8102849743304273E-3</v>
      </c>
    </row>
    <row r="313" spans="1:4" x14ac:dyDescent="0.25">
      <c r="A313" s="1">
        <v>44645</v>
      </c>
      <c r="B313">
        <v>275.75</v>
      </c>
      <c r="C313" s="4">
        <f t="shared" si="8"/>
        <v>2.5450355591363095E-3</v>
      </c>
      <c r="D313" s="4">
        <f t="shared" si="9"/>
        <v>2.5418024405769769E-3</v>
      </c>
    </row>
    <row r="314" spans="1:4" x14ac:dyDescent="0.25">
      <c r="A314" s="1">
        <v>44648</v>
      </c>
      <c r="B314">
        <v>280.25</v>
      </c>
      <c r="C314" s="4">
        <f t="shared" si="8"/>
        <v>1.6319129646418858E-2</v>
      </c>
      <c r="D314" s="4">
        <f t="shared" si="9"/>
        <v>1.6187403818657489E-2</v>
      </c>
    </row>
    <row r="315" spans="1:4" x14ac:dyDescent="0.25">
      <c r="A315" s="1">
        <v>44649</v>
      </c>
      <c r="B315">
        <v>280.25</v>
      </c>
      <c r="C315" s="4">
        <f t="shared" si="8"/>
        <v>0</v>
      </c>
      <c r="D315" s="4">
        <f t="shared" si="9"/>
        <v>0</v>
      </c>
    </row>
    <row r="316" spans="1:4" x14ac:dyDescent="0.25">
      <c r="A316" s="1">
        <v>44650</v>
      </c>
      <c r="B316">
        <v>282.85000600000001</v>
      </c>
      <c r="C316" s="4">
        <f t="shared" si="8"/>
        <v>9.2774522747547106E-3</v>
      </c>
      <c r="D316" s="4">
        <f t="shared" si="9"/>
        <v>9.2346810495521296E-3</v>
      </c>
    </row>
    <row r="317" spans="1:4" x14ac:dyDescent="0.25">
      <c r="A317" s="1">
        <v>44651</v>
      </c>
      <c r="B317">
        <v>276</v>
      </c>
      <c r="C317" s="4">
        <f t="shared" si="8"/>
        <v>-2.4217803976288435E-2</v>
      </c>
      <c r="D317" s="4">
        <f t="shared" si="9"/>
        <v>-2.4515877284671438E-2</v>
      </c>
    </row>
    <row r="318" spans="1:4" x14ac:dyDescent="0.25">
      <c r="A318" s="1">
        <v>44652</v>
      </c>
      <c r="B318">
        <v>279</v>
      </c>
      <c r="C318" s="4">
        <f t="shared" si="8"/>
        <v>1.0869565217391304E-2</v>
      </c>
      <c r="D318" s="4">
        <f t="shared" si="9"/>
        <v>1.0810916104215676E-2</v>
      </c>
    </row>
    <row r="319" spans="1:4" x14ac:dyDescent="0.25">
      <c r="A319" s="1">
        <v>44655</v>
      </c>
      <c r="B319">
        <v>275.89999399999999</v>
      </c>
      <c r="C319" s="4">
        <f t="shared" si="8"/>
        <v>-1.1111132616487482E-2</v>
      </c>
      <c r="D319" s="4">
        <f t="shared" si="9"/>
        <v>-1.1173322345135236E-2</v>
      </c>
    </row>
    <row r="320" spans="1:4" x14ac:dyDescent="0.25">
      <c r="A320" s="1">
        <v>44656</v>
      </c>
      <c r="B320">
        <v>274.70001200000002</v>
      </c>
      <c r="C320" s="4">
        <f t="shared" si="8"/>
        <v>-4.3493368107865105E-3</v>
      </c>
      <c r="D320" s="4">
        <f t="shared" si="9"/>
        <v>-4.3588226909841606E-3</v>
      </c>
    </row>
    <row r="321" spans="1:4" x14ac:dyDescent="0.25">
      <c r="A321" s="1">
        <v>44657</v>
      </c>
      <c r="B321">
        <v>272.70001200000002</v>
      </c>
      <c r="C321" s="4">
        <f t="shared" si="8"/>
        <v>-7.2806695035746846E-3</v>
      </c>
      <c r="D321" s="4">
        <f t="shared" si="9"/>
        <v>-7.3073029293038005E-3</v>
      </c>
    </row>
    <row r="322" spans="1:4" x14ac:dyDescent="0.25">
      <c r="A322" s="1">
        <v>44658</v>
      </c>
      <c r="B322">
        <v>272.70001200000002</v>
      </c>
      <c r="C322" s="4">
        <f t="shared" si="8"/>
        <v>0</v>
      </c>
      <c r="D322" s="4">
        <f t="shared" si="9"/>
        <v>0</v>
      </c>
    </row>
    <row r="323" spans="1:4" x14ac:dyDescent="0.25">
      <c r="A323" s="1">
        <v>44659</v>
      </c>
      <c r="B323">
        <v>271.29998799999998</v>
      </c>
      <c r="C323" s="4">
        <f t="shared" si="8"/>
        <v>-5.1339345008904157E-3</v>
      </c>
      <c r="D323" s="4">
        <f t="shared" si="9"/>
        <v>-5.1471584225353867E-3</v>
      </c>
    </row>
    <row r="324" spans="1:4" x14ac:dyDescent="0.25">
      <c r="A324" s="1">
        <v>44662</v>
      </c>
      <c r="B324">
        <v>275.20001200000002</v>
      </c>
      <c r="C324" s="4">
        <f t="shared" ref="C324:C387" si="10">(B324-B323)/B323</f>
        <v>1.4375319471079485E-2</v>
      </c>
      <c r="D324" s="4">
        <f t="shared" ref="D324:D387" si="11">LN(B324/B323)</f>
        <v>1.4272974230431817E-2</v>
      </c>
    </row>
    <row r="325" spans="1:4" x14ac:dyDescent="0.25">
      <c r="A325" s="1">
        <v>44663</v>
      </c>
      <c r="B325">
        <v>270.60000600000001</v>
      </c>
      <c r="C325" s="4">
        <f t="shared" si="10"/>
        <v>-1.6715137352537643E-2</v>
      </c>
      <c r="D325" s="4">
        <f t="shared" si="11"/>
        <v>-1.6856411754202372E-2</v>
      </c>
    </row>
    <row r="326" spans="1:4" x14ac:dyDescent="0.25">
      <c r="A326" s="1">
        <v>44664</v>
      </c>
      <c r="B326">
        <v>265.20001200000002</v>
      </c>
      <c r="C326" s="4">
        <f t="shared" si="10"/>
        <v>-1.9955631486571337E-2</v>
      </c>
      <c r="D326" s="4">
        <f t="shared" si="11"/>
        <v>-2.0157434349061171E-2</v>
      </c>
    </row>
    <row r="327" spans="1:4" x14ac:dyDescent="0.25">
      <c r="A327" s="1">
        <v>44665</v>
      </c>
      <c r="B327">
        <v>266.29998799999998</v>
      </c>
      <c r="C327" s="4">
        <f t="shared" si="10"/>
        <v>4.1477222859249707E-3</v>
      </c>
      <c r="D327" s="4">
        <f t="shared" si="11"/>
        <v>4.1391441973500252E-3</v>
      </c>
    </row>
    <row r="328" spans="1:4" x14ac:dyDescent="0.25">
      <c r="A328" s="1">
        <v>44670</v>
      </c>
      <c r="B328">
        <v>270.29998799999998</v>
      </c>
      <c r="C328" s="4">
        <f t="shared" si="10"/>
        <v>1.5020654075282948E-2</v>
      </c>
      <c r="D328" s="4">
        <f t="shared" si="11"/>
        <v>1.4908961129358975E-2</v>
      </c>
    </row>
    <row r="329" spans="1:4" x14ac:dyDescent="0.25">
      <c r="A329" s="1">
        <v>44671</v>
      </c>
      <c r="B329">
        <v>266.5</v>
      </c>
      <c r="C329" s="4">
        <f t="shared" si="10"/>
        <v>-1.4058409799115436E-2</v>
      </c>
      <c r="D329" s="4">
        <f t="shared" si="11"/>
        <v>-1.415816528138511E-2</v>
      </c>
    </row>
    <row r="330" spans="1:4" x14ac:dyDescent="0.25">
      <c r="A330" s="1">
        <v>44672</v>
      </c>
      <c r="B330">
        <v>265.10000600000001</v>
      </c>
      <c r="C330" s="4">
        <f t="shared" si="10"/>
        <v>-5.2532607879924665E-3</v>
      </c>
      <c r="D330" s="4">
        <f t="shared" si="11"/>
        <v>-5.2671076779509315E-3</v>
      </c>
    </row>
    <row r="331" spans="1:4" x14ac:dyDescent="0.25">
      <c r="A331" s="1">
        <v>44673</v>
      </c>
      <c r="B331">
        <v>265.60000600000001</v>
      </c>
      <c r="C331" s="4">
        <f t="shared" si="10"/>
        <v>1.8860806815673931E-3</v>
      </c>
      <c r="D331" s="4">
        <f t="shared" si="11"/>
        <v>1.8843042646917748E-3</v>
      </c>
    </row>
    <row r="332" spans="1:4" x14ac:dyDescent="0.25">
      <c r="A332" s="1">
        <v>44676</v>
      </c>
      <c r="B332">
        <v>268.60000600000001</v>
      </c>
      <c r="C332" s="4">
        <f t="shared" si="10"/>
        <v>1.1295180467729357E-2</v>
      </c>
      <c r="D332" s="4">
        <f t="shared" si="11"/>
        <v>1.1231866234546022E-2</v>
      </c>
    </row>
    <row r="333" spans="1:4" x14ac:dyDescent="0.25">
      <c r="A333" s="1">
        <v>44677</v>
      </c>
      <c r="B333">
        <v>270.20001200000002</v>
      </c>
      <c r="C333" s="4">
        <f t="shared" si="10"/>
        <v>5.956835309973923E-3</v>
      </c>
      <c r="D333" s="4">
        <f t="shared" si="11"/>
        <v>5.9391635104584384E-3</v>
      </c>
    </row>
    <row r="334" spans="1:4" x14ac:dyDescent="0.25">
      <c r="A334" s="1">
        <v>44678</v>
      </c>
      <c r="B334">
        <v>273.60000600000001</v>
      </c>
      <c r="C334" s="4">
        <f t="shared" si="10"/>
        <v>1.2583248886014085E-2</v>
      </c>
      <c r="D334" s="4">
        <f t="shared" si="11"/>
        <v>1.2504737740575138E-2</v>
      </c>
    </row>
    <row r="335" spans="1:4" x14ac:dyDescent="0.25">
      <c r="A335" s="1">
        <v>44679</v>
      </c>
      <c r="B335">
        <v>272.29998799999998</v>
      </c>
      <c r="C335" s="4">
        <f t="shared" si="10"/>
        <v>-4.7515276735776929E-3</v>
      </c>
      <c r="D335" s="4">
        <f t="shared" si="11"/>
        <v>-4.7628520675483347E-3</v>
      </c>
    </row>
    <row r="336" spans="1:4" x14ac:dyDescent="0.25">
      <c r="A336" s="1">
        <v>44680</v>
      </c>
      <c r="B336">
        <v>272</v>
      </c>
      <c r="C336" s="4">
        <f t="shared" si="10"/>
        <v>-1.1016820169672018E-3</v>
      </c>
      <c r="D336" s="4">
        <f t="shared" si="11"/>
        <v>-1.1022893146741229E-3</v>
      </c>
    </row>
    <row r="337" spans="1:4" x14ac:dyDescent="0.25">
      <c r="A337" s="1">
        <v>44684</v>
      </c>
      <c r="B337">
        <v>276.70001200000002</v>
      </c>
      <c r="C337" s="4">
        <f t="shared" si="10"/>
        <v>1.7279455882352995E-2</v>
      </c>
      <c r="D337" s="4">
        <f t="shared" si="11"/>
        <v>1.7131863865150927E-2</v>
      </c>
    </row>
    <row r="338" spans="1:4" x14ac:dyDescent="0.25">
      <c r="A338" s="1">
        <v>44685</v>
      </c>
      <c r="B338">
        <v>271.70001200000002</v>
      </c>
      <c r="C338" s="4">
        <f t="shared" si="10"/>
        <v>-1.8070111251025169E-2</v>
      </c>
      <c r="D338" s="4">
        <f t="shared" si="11"/>
        <v>-1.8235369562487159E-2</v>
      </c>
    </row>
    <row r="339" spans="1:4" x14ac:dyDescent="0.25">
      <c r="A339" s="1">
        <v>44686</v>
      </c>
      <c r="B339">
        <v>271.70001200000002</v>
      </c>
      <c r="C339" s="4">
        <f t="shared" si="10"/>
        <v>0</v>
      </c>
      <c r="D339" s="4">
        <f t="shared" si="11"/>
        <v>0</v>
      </c>
    </row>
    <row r="340" spans="1:4" x14ac:dyDescent="0.25">
      <c r="A340" s="1">
        <v>44687</v>
      </c>
      <c r="B340">
        <v>271.39999399999999</v>
      </c>
      <c r="C340" s="4">
        <f t="shared" si="10"/>
        <v>-1.1042251996662509E-3</v>
      </c>
      <c r="D340" s="4">
        <f t="shared" si="11"/>
        <v>-1.1048353054828621E-3</v>
      </c>
    </row>
    <row r="341" spans="1:4" x14ac:dyDescent="0.25">
      <c r="A341" s="1">
        <v>44690</v>
      </c>
      <c r="B341">
        <v>275.5</v>
      </c>
      <c r="C341" s="4">
        <f t="shared" si="10"/>
        <v>1.5106875794551446E-2</v>
      </c>
      <c r="D341" s="4">
        <f t="shared" si="11"/>
        <v>1.49939032997909E-2</v>
      </c>
    </row>
    <row r="342" spans="1:4" x14ac:dyDescent="0.25">
      <c r="A342" s="1">
        <v>44691</v>
      </c>
      <c r="B342">
        <v>277.20001200000002</v>
      </c>
      <c r="C342" s="4">
        <f t="shared" si="10"/>
        <v>6.1706424682396194E-3</v>
      </c>
      <c r="D342" s="4">
        <f t="shared" si="11"/>
        <v>6.1516820128215055E-3</v>
      </c>
    </row>
    <row r="343" spans="1:4" x14ac:dyDescent="0.25">
      <c r="A343" s="1">
        <v>44692</v>
      </c>
      <c r="B343">
        <v>275.89999399999999</v>
      </c>
      <c r="C343" s="4">
        <f t="shared" si="10"/>
        <v>-4.6898194217972209E-3</v>
      </c>
      <c r="D343" s="4">
        <f t="shared" si="11"/>
        <v>-4.7008511295602512E-3</v>
      </c>
    </row>
    <row r="344" spans="1:4" x14ac:dyDescent="0.25">
      <c r="A344" s="1">
        <v>44693</v>
      </c>
      <c r="B344">
        <v>274.10000600000001</v>
      </c>
      <c r="C344" s="4">
        <f t="shared" si="10"/>
        <v>-6.524059583705482E-3</v>
      </c>
      <c r="D344" s="4">
        <f t="shared" si="11"/>
        <v>-6.5454342776692393E-3</v>
      </c>
    </row>
    <row r="345" spans="1:4" x14ac:dyDescent="0.25">
      <c r="A345" s="1">
        <v>44694</v>
      </c>
      <c r="B345">
        <v>281.20001200000002</v>
      </c>
      <c r="C345" s="4">
        <f t="shared" si="10"/>
        <v>2.5902976448676208E-2</v>
      </c>
      <c r="D345" s="4">
        <f t="shared" si="11"/>
        <v>2.5573177412201074E-2</v>
      </c>
    </row>
    <row r="346" spans="1:4" x14ac:dyDescent="0.25">
      <c r="A346" s="1">
        <v>44697</v>
      </c>
      <c r="B346">
        <v>286.70001200000002</v>
      </c>
      <c r="C346" s="4">
        <f t="shared" si="10"/>
        <v>1.9559031882260373E-2</v>
      </c>
      <c r="D346" s="4">
        <f t="shared" si="11"/>
        <v>1.937021213415923E-2</v>
      </c>
    </row>
    <row r="347" spans="1:4" x14ac:dyDescent="0.25">
      <c r="A347" s="1">
        <v>44698</v>
      </c>
      <c r="B347">
        <v>278.29998799999998</v>
      </c>
      <c r="C347" s="4">
        <f t="shared" si="10"/>
        <v>-2.9299001215249441E-2</v>
      </c>
      <c r="D347" s="4">
        <f t="shared" si="11"/>
        <v>-2.9736789332013781E-2</v>
      </c>
    </row>
    <row r="348" spans="1:4" x14ac:dyDescent="0.25">
      <c r="A348" s="1">
        <v>44699</v>
      </c>
      <c r="B348">
        <v>266.10000600000001</v>
      </c>
      <c r="C348" s="4">
        <f t="shared" si="10"/>
        <v>-4.3837522551384289E-2</v>
      </c>
      <c r="D348" s="4">
        <f t="shared" si="11"/>
        <v>-4.4827424881350116E-2</v>
      </c>
    </row>
    <row r="349" spans="1:4" x14ac:dyDescent="0.25">
      <c r="A349" s="1">
        <v>44700</v>
      </c>
      <c r="B349">
        <v>255.10000600000001</v>
      </c>
      <c r="C349" s="4">
        <f t="shared" si="10"/>
        <v>-4.1337841984114797E-2</v>
      </c>
      <c r="D349" s="4">
        <f t="shared" si="11"/>
        <v>-4.2216551863603999E-2</v>
      </c>
    </row>
    <row r="350" spans="1:4" x14ac:dyDescent="0.25">
      <c r="A350" s="1">
        <v>44701</v>
      </c>
      <c r="B350">
        <v>260.29998799999998</v>
      </c>
      <c r="C350" s="4">
        <f t="shared" si="10"/>
        <v>2.0384092033302333E-2</v>
      </c>
      <c r="D350" s="4">
        <f t="shared" si="11"/>
        <v>2.0179117231911792E-2</v>
      </c>
    </row>
    <row r="351" spans="1:4" x14ac:dyDescent="0.25">
      <c r="A351" s="1">
        <v>44704</v>
      </c>
      <c r="B351">
        <v>261.89999399999999</v>
      </c>
      <c r="C351" s="4">
        <f t="shared" si="10"/>
        <v>6.1467770793750777E-3</v>
      </c>
      <c r="D351" s="4">
        <f t="shared" si="11"/>
        <v>6.1279627042929745E-3</v>
      </c>
    </row>
    <row r="352" spans="1:4" x14ac:dyDescent="0.25">
      <c r="A352" s="1">
        <v>44705</v>
      </c>
      <c r="B352">
        <v>258.29998799999998</v>
      </c>
      <c r="C352" s="4">
        <f t="shared" si="10"/>
        <v>-1.3745727691769278E-2</v>
      </c>
      <c r="D352" s="4">
        <f t="shared" si="11"/>
        <v>-1.3841074959972255E-2</v>
      </c>
    </row>
    <row r="353" spans="1:4" x14ac:dyDescent="0.25">
      <c r="A353" s="1">
        <v>44706</v>
      </c>
      <c r="B353">
        <v>255.300003</v>
      </c>
      <c r="C353" s="4">
        <f t="shared" si="10"/>
        <v>-1.1614344325869582E-2</v>
      </c>
      <c r="D353" s="4">
        <f t="shared" si="11"/>
        <v>-1.1682317645866858E-2</v>
      </c>
    </row>
    <row r="354" spans="1:4" x14ac:dyDescent="0.25">
      <c r="A354" s="1">
        <v>44707</v>
      </c>
      <c r="B354">
        <v>258</v>
      </c>
      <c r="C354" s="4">
        <f t="shared" si="10"/>
        <v>1.0575781309332755E-2</v>
      </c>
      <c r="D354" s="4">
        <f t="shared" si="11"/>
        <v>1.0520248923298052E-2</v>
      </c>
    </row>
    <row r="355" spans="1:4" x14ac:dyDescent="0.25">
      <c r="A355" s="1">
        <v>44708</v>
      </c>
      <c r="B355">
        <v>258.5</v>
      </c>
      <c r="C355" s="4">
        <f t="shared" si="10"/>
        <v>1.937984496124031E-3</v>
      </c>
      <c r="D355" s="4">
        <f t="shared" si="11"/>
        <v>1.9361090268664007E-3</v>
      </c>
    </row>
    <row r="356" spans="1:4" x14ac:dyDescent="0.25">
      <c r="A356" s="1">
        <v>44711</v>
      </c>
      <c r="B356">
        <v>259.20001200000002</v>
      </c>
      <c r="C356" s="4">
        <f t="shared" si="10"/>
        <v>2.7079767891683374E-3</v>
      </c>
      <c r="D356" s="4">
        <f t="shared" si="11"/>
        <v>2.7043168259309851E-3</v>
      </c>
    </row>
    <row r="357" spans="1:4" x14ac:dyDescent="0.25">
      <c r="A357" s="1">
        <v>44712</v>
      </c>
      <c r="B357">
        <v>259</v>
      </c>
      <c r="C357" s="4">
        <f t="shared" si="10"/>
        <v>-7.7165119884336716E-4</v>
      </c>
      <c r="D357" s="4">
        <f t="shared" si="11"/>
        <v>-7.7194907487716563E-4</v>
      </c>
    </row>
    <row r="358" spans="1:4" x14ac:dyDescent="0.25">
      <c r="A358" s="1">
        <v>44713</v>
      </c>
      <c r="B358">
        <v>258.89999399999999</v>
      </c>
      <c r="C358" s="4">
        <f t="shared" si="10"/>
        <v>-3.8612355212358144E-4</v>
      </c>
      <c r="D358" s="4">
        <f t="shared" si="11"/>
        <v>-3.8619811701707391E-4</v>
      </c>
    </row>
    <row r="359" spans="1:4" x14ac:dyDescent="0.25">
      <c r="A359" s="1">
        <v>44718</v>
      </c>
      <c r="B359">
        <v>260.5</v>
      </c>
      <c r="C359" s="4">
        <f t="shared" si="10"/>
        <v>6.1800155932023992E-3</v>
      </c>
      <c r="D359" s="4">
        <f t="shared" si="11"/>
        <v>6.1609976109009449E-3</v>
      </c>
    </row>
    <row r="360" spans="1:4" x14ac:dyDescent="0.25">
      <c r="A360" s="1">
        <v>44719</v>
      </c>
      <c r="B360">
        <v>258</v>
      </c>
      <c r="C360" s="4">
        <f t="shared" si="10"/>
        <v>-9.5969289827255271E-3</v>
      </c>
      <c r="D360" s="4">
        <f t="shared" si="11"/>
        <v>-9.6432762718042294E-3</v>
      </c>
    </row>
    <row r="361" spans="1:4" x14ac:dyDescent="0.25">
      <c r="A361" s="1">
        <v>44720</v>
      </c>
      <c r="B361">
        <v>259.70001200000002</v>
      </c>
      <c r="C361" s="4">
        <f t="shared" si="10"/>
        <v>6.5891937984496711E-3</v>
      </c>
      <c r="D361" s="4">
        <f t="shared" si="11"/>
        <v>6.567579954246454E-3</v>
      </c>
    </row>
    <row r="362" spans="1:4" x14ac:dyDescent="0.25">
      <c r="A362" s="1">
        <v>44721</v>
      </c>
      <c r="B362">
        <v>252.199997</v>
      </c>
      <c r="C362" s="4">
        <f t="shared" si="10"/>
        <v>-2.8879532743340878E-2</v>
      </c>
      <c r="D362" s="4">
        <f t="shared" si="11"/>
        <v>-2.9304753240365935E-2</v>
      </c>
    </row>
    <row r="363" spans="1:4" x14ac:dyDescent="0.25">
      <c r="A363" s="1">
        <v>44722</v>
      </c>
      <c r="B363">
        <v>250.10000600000001</v>
      </c>
      <c r="C363" s="4">
        <f t="shared" si="10"/>
        <v>-8.3266892346552587E-3</v>
      </c>
      <c r="D363" s="4">
        <f t="shared" si="11"/>
        <v>-8.3615497615210088E-3</v>
      </c>
    </row>
    <row r="364" spans="1:4" x14ac:dyDescent="0.25">
      <c r="A364" s="1">
        <v>44725</v>
      </c>
      <c r="B364">
        <v>246.10000600000001</v>
      </c>
      <c r="C364" s="4">
        <f t="shared" si="10"/>
        <v>-1.5993602175283433E-2</v>
      </c>
      <c r="D364" s="4">
        <f t="shared" si="11"/>
        <v>-1.6122880096633853E-2</v>
      </c>
    </row>
    <row r="365" spans="1:4" x14ac:dyDescent="0.25">
      <c r="A365" s="1">
        <v>44726</v>
      </c>
      <c r="B365">
        <v>246.699997</v>
      </c>
      <c r="C365" s="4">
        <f t="shared" si="10"/>
        <v>2.4379966898496891E-3</v>
      </c>
      <c r="D365" s="4">
        <f t="shared" si="11"/>
        <v>2.4350295974490616E-3</v>
      </c>
    </row>
    <row r="366" spans="1:4" x14ac:dyDescent="0.25">
      <c r="A366" s="1">
        <v>44727</v>
      </c>
      <c r="B366">
        <v>251.199997</v>
      </c>
      <c r="C366" s="4">
        <f t="shared" si="10"/>
        <v>1.8240778495023653E-2</v>
      </c>
      <c r="D366" s="4">
        <f t="shared" si="11"/>
        <v>1.8076411276576228E-2</v>
      </c>
    </row>
    <row r="367" spans="1:4" x14ac:dyDescent="0.25">
      <c r="A367" s="1">
        <v>44728</v>
      </c>
      <c r="B367">
        <v>249.699997</v>
      </c>
      <c r="C367" s="4">
        <f t="shared" si="10"/>
        <v>-5.9713376509315805E-3</v>
      </c>
      <c r="D367" s="4">
        <f t="shared" si="11"/>
        <v>-5.9892373800582458E-3</v>
      </c>
    </row>
    <row r="368" spans="1:4" x14ac:dyDescent="0.25">
      <c r="A368" s="1">
        <v>44729</v>
      </c>
      <c r="B368">
        <v>251.699997</v>
      </c>
      <c r="C368" s="4">
        <f t="shared" si="10"/>
        <v>8.0096116300714254E-3</v>
      </c>
      <c r="D368" s="4">
        <f t="shared" si="11"/>
        <v>7.9777049510088051E-3</v>
      </c>
    </row>
    <row r="369" spans="1:4" x14ac:dyDescent="0.25">
      <c r="A369" s="1">
        <v>44732</v>
      </c>
      <c r="B369">
        <v>251.89999399999999</v>
      </c>
      <c r="C369" s="4">
        <f t="shared" si="10"/>
        <v>7.9458483267282759E-4</v>
      </c>
      <c r="D369" s="4">
        <f t="shared" si="11"/>
        <v>7.9426931726953444E-4</v>
      </c>
    </row>
    <row r="370" spans="1:4" x14ac:dyDescent="0.25">
      <c r="A370" s="1">
        <v>44733</v>
      </c>
      <c r="B370">
        <v>249.800003</v>
      </c>
      <c r="C370" s="4">
        <f t="shared" si="10"/>
        <v>-8.3366059945201455E-3</v>
      </c>
      <c r="D370" s="4">
        <f t="shared" si="11"/>
        <v>-8.3715498385034653E-3</v>
      </c>
    </row>
    <row r="371" spans="1:4" x14ac:dyDescent="0.25">
      <c r="A371" s="1">
        <v>44734</v>
      </c>
      <c r="B371">
        <v>247.5</v>
      </c>
      <c r="C371" s="4">
        <f t="shared" si="10"/>
        <v>-9.2073777917448772E-3</v>
      </c>
      <c r="D371" s="4">
        <f t="shared" si="11"/>
        <v>-9.2500276923399138E-3</v>
      </c>
    </row>
    <row r="372" spans="1:4" x14ac:dyDescent="0.25">
      <c r="A372" s="1">
        <v>44735</v>
      </c>
      <c r="B372">
        <v>246.60000600000001</v>
      </c>
      <c r="C372" s="4">
        <f t="shared" si="10"/>
        <v>-3.6363393939393635E-3</v>
      </c>
      <c r="D372" s="4">
        <f t="shared" si="11"/>
        <v>-3.6429669476010966E-3</v>
      </c>
    </row>
    <row r="373" spans="1:4" x14ac:dyDescent="0.25">
      <c r="A373" s="1">
        <v>44736</v>
      </c>
      <c r="B373">
        <v>255.39999399999999</v>
      </c>
      <c r="C373" s="4">
        <f t="shared" si="10"/>
        <v>3.5685270826797892E-2</v>
      </c>
      <c r="D373" s="4">
        <f t="shared" si="11"/>
        <v>3.5063305044733976E-2</v>
      </c>
    </row>
    <row r="374" spans="1:4" x14ac:dyDescent="0.25">
      <c r="A374" s="1">
        <v>44739</v>
      </c>
      <c r="B374">
        <v>254.39999399999999</v>
      </c>
      <c r="C374" s="4">
        <f t="shared" si="10"/>
        <v>-3.9154268735025893E-3</v>
      </c>
      <c r="D374" s="4">
        <f t="shared" si="11"/>
        <v>-3.9231122248167697E-3</v>
      </c>
    </row>
    <row r="375" spans="1:4" x14ac:dyDescent="0.25">
      <c r="A375" s="1">
        <v>44740</v>
      </c>
      <c r="B375">
        <v>256.60000600000001</v>
      </c>
      <c r="C375" s="4">
        <f t="shared" si="10"/>
        <v>8.6478461159083808E-3</v>
      </c>
      <c r="D375" s="4">
        <f t="shared" si="11"/>
        <v>8.6106676831714211E-3</v>
      </c>
    </row>
    <row r="376" spans="1:4" x14ac:dyDescent="0.25">
      <c r="A376" s="1">
        <v>44741</v>
      </c>
      <c r="B376">
        <v>258.29998799999998</v>
      </c>
      <c r="C376" s="4">
        <f t="shared" si="10"/>
        <v>6.6250271249018488E-3</v>
      </c>
      <c r="D376" s="4">
        <f t="shared" si="11"/>
        <v>6.6031780799535355E-3</v>
      </c>
    </row>
    <row r="377" spans="1:4" x14ac:dyDescent="0.25">
      <c r="A377" s="1">
        <v>44742</v>
      </c>
      <c r="B377">
        <v>255.5</v>
      </c>
      <c r="C377" s="4">
        <f t="shared" si="10"/>
        <v>-1.0840062447079885E-2</v>
      </c>
      <c r="D377" s="4">
        <f t="shared" si="11"/>
        <v>-1.089924400042714E-2</v>
      </c>
    </row>
    <row r="378" spans="1:4" x14ac:dyDescent="0.25">
      <c r="A378" s="1">
        <v>44743</v>
      </c>
      <c r="B378">
        <v>254.800003</v>
      </c>
      <c r="C378" s="4">
        <f t="shared" si="10"/>
        <v>-2.7397142857142707E-3</v>
      </c>
      <c r="D378" s="4">
        <f t="shared" si="11"/>
        <v>-2.7434741718105715E-3</v>
      </c>
    </row>
    <row r="379" spans="1:4" x14ac:dyDescent="0.25">
      <c r="A379" s="1">
        <v>44746</v>
      </c>
      <c r="B379">
        <v>257.5</v>
      </c>
      <c r="C379" s="4">
        <f t="shared" si="10"/>
        <v>1.05965344121287E-2</v>
      </c>
      <c r="D379" s="4">
        <f t="shared" si="11"/>
        <v>1.0540784631842165E-2</v>
      </c>
    </row>
    <row r="380" spans="1:4" x14ac:dyDescent="0.25">
      <c r="A380" s="1">
        <v>44747</v>
      </c>
      <c r="B380">
        <v>255.5</v>
      </c>
      <c r="C380" s="4">
        <f t="shared" si="10"/>
        <v>-7.7669902912621356E-3</v>
      </c>
      <c r="D380" s="4">
        <f t="shared" si="11"/>
        <v>-7.7973104600317297E-3</v>
      </c>
    </row>
    <row r="381" spans="1:4" x14ac:dyDescent="0.25">
      <c r="A381" s="1">
        <v>44748</v>
      </c>
      <c r="B381">
        <v>257.79998799999998</v>
      </c>
      <c r="C381" s="4">
        <f t="shared" si="10"/>
        <v>9.0019099804304684E-3</v>
      </c>
      <c r="D381" s="4">
        <f t="shared" si="11"/>
        <v>8.9616343136152514E-3</v>
      </c>
    </row>
    <row r="382" spans="1:4" x14ac:dyDescent="0.25">
      <c r="A382" s="1">
        <v>44749</v>
      </c>
      <c r="B382">
        <v>257.10000600000001</v>
      </c>
      <c r="C382" s="4">
        <f t="shared" si="10"/>
        <v>-2.715213470064154E-3</v>
      </c>
      <c r="D382" s="4">
        <f t="shared" si="11"/>
        <v>-2.7189063483080921E-3</v>
      </c>
    </row>
    <row r="383" spans="1:4" x14ac:dyDescent="0.25">
      <c r="A383" s="1">
        <v>44750</v>
      </c>
      <c r="B383">
        <v>261.79998799999998</v>
      </c>
      <c r="C383" s="4">
        <f t="shared" si="10"/>
        <v>1.8280754143584023E-2</v>
      </c>
      <c r="D383" s="4">
        <f t="shared" si="11"/>
        <v>1.8115670030215671E-2</v>
      </c>
    </row>
    <row r="384" spans="1:4" x14ac:dyDescent="0.25">
      <c r="A384" s="1">
        <v>44753</v>
      </c>
      <c r="B384">
        <v>259.89999399999999</v>
      </c>
      <c r="C384" s="4">
        <f t="shared" si="10"/>
        <v>-7.2574258483159007E-3</v>
      </c>
      <c r="D384" s="4">
        <f t="shared" si="11"/>
        <v>-7.2838890776399752E-3</v>
      </c>
    </row>
    <row r="385" spans="1:4" x14ac:dyDescent="0.25">
      <c r="A385" s="1">
        <v>44754</v>
      </c>
      <c r="B385">
        <v>259.79998799999998</v>
      </c>
      <c r="C385" s="4">
        <f t="shared" si="10"/>
        <v>-3.847864652124909E-4</v>
      </c>
      <c r="D385" s="4">
        <f t="shared" si="11"/>
        <v>-3.8486051452041217E-4</v>
      </c>
    </row>
    <row r="386" spans="1:4" x14ac:dyDescent="0.25">
      <c r="A386" s="1">
        <v>44755</v>
      </c>
      <c r="B386">
        <v>256.79998799999998</v>
      </c>
      <c r="C386" s="4">
        <f t="shared" si="10"/>
        <v>-1.1547344644219153E-2</v>
      </c>
      <c r="D386" s="4">
        <f t="shared" si="11"/>
        <v>-1.1614532960288583E-2</v>
      </c>
    </row>
    <row r="387" spans="1:4" x14ac:dyDescent="0.25">
      <c r="A387" s="1">
        <v>44756</v>
      </c>
      <c r="B387">
        <v>256.60000600000001</v>
      </c>
      <c r="C387" s="4">
        <f t="shared" si="10"/>
        <v>-7.7874614230892113E-4</v>
      </c>
      <c r="D387" s="4">
        <f t="shared" si="11"/>
        <v>-7.7904952260034416E-4</v>
      </c>
    </row>
    <row r="388" spans="1:4" x14ac:dyDescent="0.25">
      <c r="A388" s="1">
        <v>44757</v>
      </c>
      <c r="B388">
        <v>258.89999399999999</v>
      </c>
      <c r="C388" s="4">
        <f t="shared" ref="C388:C451" si="12">(B388-B387)/B387</f>
        <v>8.9633201333595633E-3</v>
      </c>
      <c r="D388" s="4">
        <f t="shared" ref="D388:D451" si="13">LN(B388/B387)</f>
        <v>8.9233880182880993E-3</v>
      </c>
    </row>
    <row r="389" spans="1:4" x14ac:dyDescent="0.25">
      <c r="A389" s="1">
        <v>44760</v>
      </c>
      <c r="B389">
        <v>260</v>
      </c>
      <c r="C389" s="4">
        <f t="shared" si="12"/>
        <v>4.2487679625052739E-3</v>
      </c>
      <c r="D389" s="4">
        <f t="shared" si="13"/>
        <v>4.2397674330070054E-3</v>
      </c>
    </row>
    <row r="390" spans="1:4" x14ac:dyDescent="0.25">
      <c r="A390" s="1">
        <v>44761</v>
      </c>
      <c r="B390">
        <v>262.29998799999998</v>
      </c>
      <c r="C390" s="4">
        <f t="shared" si="12"/>
        <v>8.8461076923076337E-3</v>
      </c>
      <c r="D390" s="4">
        <f t="shared" si="13"/>
        <v>8.8072101081569636E-3</v>
      </c>
    </row>
    <row r="391" spans="1:4" x14ac:dyDescent="0.25">
      <c r="A391" s="1">
        <v>44762</v>
      </c>
      <c r="B391">
        <v>259.79998799999998</v>
      </c>
      <c r="C391" s="4">
        <f t="shared" si="12"/>
        <v>-9.531071728451624E-3</v>
      </c>
      <c r="D391" s="4">
        <f t="shared" si="13"/>
        <v>-9.5767830765630408E-3</v>
      </c>
    </row>
    <row r="392" spans="1:4" x14ac:dyDescent="0.25">
      <c r="A392" s="1">
        <v>44763</v>
      </c>
      <c r="B392">
        <v>261.10000600000001</v>
      </c>
      <c r="C392" s="4">
        <f t="shared" si="12"/>
        <v>5.0039186298962528E-3</v>
      </c>
      <c r="D392" s="4">
        <f t="shared" si="13"/>
        <v>4.9914406376625866E-3</v>
      </c>
    </row>
    <row r="393" spans="1:4" x14ac:dyDescent="0.25">
      <c r="A393" s="1">
        <v>44764</v>
      </c>
      <c r="B393">
        <v>259.39999399999999</v>
      </c>
      <c r="C393" s="4">
        <f t="shared" si="12"/>
        <v>-6.5109611678829879E-3</v>
      </c>
      <c r="D393" s="4">
        <f t="shared" si="13"/>
        <v>-6.5322499327416534E-3</v>
      </c>
    </row>
    <row r="394" spans="1:4" x14ac:dyDescent="0.25">
      <c r="A394" s="1">
        <v>44767</v>
      </c>
      <c r="B394">
        <v>264.79998799999998</v>
      </c>
      <c r="C394" s="4">
        <f t="shared" si="12"/>
        <v>2.0817247975726601E-2</v>
      </c>
      <c r="D394" s="4">
        <f t="shared" si="13"/>
        <v>2.0603529993589102E-2</v>
      </c>
    </row>
    <row r="395" spans="1:4" x14ac:dyDescent="0.25">
      <c r="A395" s="1">
        <v>44768</v>
      </c>
      <c r="B395">
        <v>258.70001200000002</v>
      </c>
      <c r="C395" s="4">
        <f t="shared" si="12"/>
        <v>-2.3036164185928777E-2</v>
      </c>
      <c r="D395" s="4">
        <f t="shared" si="13"/>
        <v>-2.330564316787408E-2</v>
      </c>
    </row>
    <row r="396" spans="1:4" x14ac:dyDescent="0.25">
      <c r="A396" s="1">
        <v>44769</v>
      </c>
      <c r="B396">
        <v>261.10000600000001</v>
      </c>
      <c r="C396" s="4">
        <f t="shared" si="12"/>
        <v>9.2771313825837486E-3</v>
      </c>
      <c r="D396" s="4">
        <f t="shared" si="13"/>
        <v>9.2343631070266659E-3</v>
      </c>
    </row>
    <row r="397" spans="1:4" x14ac:dyDescent="0.25">
      <c r="A397" s="1">
        <v>44770</v>
      </c>
      <c r="B397">
        <v>260.70001200000002</v>
      </c>
      <c r="C397" s="4">
        <f t="shared" si="12"/>
        <v>-1.5319570693536958E-3</v>
      </c>
      <c r="D397" s="4">
        <f t="shared" si="13"/>
        <v>-1.5331317154097211E-3</v>
      </c>
    </row>
    <row r="398" spans="1:4" x14ac:dyDescent="0.25">
      <c r="A398" s="1">
        <v>44771</v>
      </c>
      <c r="B398">
        <v>262.60000600000001</v>
      </c>
      <c r="C398" s="4">
        <f t="shared" si="12"/>
        <v>7.2880472287818396E-3</v>
      </c>
      <c r="D398" s="4">
        <f t="shared" si="13"/>
        <v>7.2616177477596751E-3</v>
      </c>
    </row>
    <row r="399" spans="1:4" x14ac:dyDescent="0.25">
      <c r="A399" s="1">
        <v>44774</v>
      </c>
      <c r="B399">
        <v>264.70001200000002</v>
      </c>
      <c r="C399" s="4">
        <f t="shared" si="12"/>
        <v>7.9969762072282947E-3</v>
      </c>
      <c r="D399" s="4">
        <f t="shared" si="13"/>
        <v>7.9651698502610918E-3</v>
      </c>
    </row>
    <row r="400" spans="1:4" x14ac:dyDescent="0.25">
      <c r="A400" s="1">
        <v>44775</v>
      </c>
      <c r="B400">
        <v>265.70001200000002</v>
      </c>
      <c r="C400" s="4">
        <f t="shared" si="12"/>
        <v>3.7778615589938091E-3</v>
      </c>
      <c r="D400" s="4">
        <f t="shared" si="13"/>
        <v>3.7707433620899956E-3</v>
      </c>
    </row>
    <row r="401" spans="1:4" x14ac:dyDescent="0.25">
      <c r="A401" s="1">
        <v>44776</v>
      </c>
      <c r="B401">
        <v>264</v>
      </c>
      <c r="C401" s="4">
        <f t="shared" si="12"/>
        <v>-6.3982383260111223E-3</v>
      </c>
      <c r="D401" s="4">
        <f t="shared" si="13"/>
        <v>-6.4187947831692146E-3</v>
      </c>
    </row>
    <row r="402" spans="1:4" x14ac:dyDescent="0.25">
      <c r="A402" s="1">
        <v>44777</v>
      </c>
      <c r="B402">
        <v>263.5</v>
      </c>
      <c r="C402" s="4">
        <f t="shared" si="12"/>
        <v>-1.893939393939394E-3</v>
      </c>
      <c r="D402" s="4">
        <f t="shared" si="13"/>
        <v>-1.8957351648992008E-3</v>
      </c>
    </row>
    <row r="403" spans="1:4" x14ac:dyDescent="0.25">
      <c r="A403" s="1">
        <v>44778</v>
      </c>
      <c r="B403">
        <v>262</v>
      </c>
      <c r="C403" s="4">
        <f t="shared" si="12"/>
        <v>-5.6925996204933585E-3</v>
      </c>
      <c r="D403" s="4">
        <f t="shared" si="13"/>
        <v>-5.708864220320204E-3</v>
      </c>
    </row>
    <row r="404" spans="1:4" x14ac:dyDescent="0.25">
      <c r="A404" s="1">
        <v>44781</v>
      </c>
      <c r="B404">
        <v>262.10000600000001</v>
      </c>
      <c r="C404" s="4">
        <f t="shared" si="12"/>
        <v>3.8170229007636482E-4</v>
      </c>
      <c r="D404" s="4">
        <f t="shared" si="13"/>
        <v>3.8162946028943024E-4</v>
      </c>
    </row>
    <row r="405" spans="1:4" x14ac:dyDescent="0.25">
      <c r="A405" s="1">
        <v>44782</v>
      </c>
      <c r="B405">
        <v>263.70001200000002</v>
      </c>
      <c r="C405" s="4">
        <f t="shared" si="12"/>
        <v>6.1045630040924437E-3</v>
      </c>
      <c r="D405" s="4">
        <f t="shared" si="13"/>
        <v>6.0860056441106704E-3</v>
      </c>
    </row>
    <row r="406" spans="1:4" x14ac:dyDescent="0.25">
      <c r="A406" s="1">
        <v>44783</v>
      </c>
      <c r="B406">
        <v>267</v>
      </c>
      <c r="C406" s="4">
        <f t="shared" si="12"/>
        <v>1.2514174629616568E-2</v>
      </c>
      <c r="D406" s="4">
        <f t="shared" si="13"/>
        <v>1.2436519534752284E-2</v>
      </c>
    </row>
    <row r="407" spans="1:4" x14ac:dyDescent="0.25">
      <c r="A407" s="1">
        <v>44784</v>
      </c>
      <c r="B407">
        <v>265</v>
      </c>
      <c r="C407" s="4">
        <f t="shared" si="12"/>
        <v>-7.4906367041198503E-3</v>
      </c>
      <c r="D407" s="4">
        <f t="shared" si="13"/>
        <v>-7.5188324140273398E-3</v>
      </c>
    </row>
    <row r="408" spans="1:4" x14ac:dyDescent="0.25">
      <c r="A408" s="1">
        <v>44785</v>
      </c>
      <c r="B408">
        <v>263.39999399999999</v>
      </c>
      <c r="C408" s="4">
        <f t="shared" si="12"/>
        <v>-6.0377584905660668E-3</v>
      </c>
      <c r="D408" s="4">
        <f t="shared" si="13"/>
        <v>-6.0560594560851357E-3</v>
      </c>
    </row>
    <row r="409" spans="1:4" x14ac:dyDescent="0.25">
      <c r="A409" s="1">
        <v>44788</v>
      </c>
      <c r="B409">
        <v>266.20001200000002</v>
      </c>
      <c r="C409" s="4">
        <f t="shared" si="12"/>
        <v>1.063028877669611E-2</v>
      </c>
      <c r="D409" s="4">
        <f t="shared" si="13"/>
        <v>1.0574184509761173E-2</v>
      </c>
    </row>
    <row r="410" spans="1:4" x14ac:dyDescent="0.25">
      <c r="A410" s="1">
        <v>44789</v>
      </c>
      <c r="B410">
        <v>267.89999399999999</v>
      </c>
      <c r="C410" s="4">
        <f t="shared" si="12"/>
        <v>6.3861079014526012E-3</v>
      </c>
      <c r="D410" s="4">
        <f t="shared" si="13"/>
        <v>6.3658031142479121E-3</v>
      </c>
    </row>
    <row r="411" spans="1:4" x14ac:dyDescent="0.25">
      <c r="A411" s="1">
        <v>44790</v>
      </c>
      <c r="B411">
        <v>268.89999399999999</v>
      </c>
      <c r="C411" s="4">
        <f t="shared" si="12"/>
        <v>3.7327361791579584E-3</v>
      </c>
      <c r="D411" s="4">
        <f t="shared" si="13"/>
        <v>3.7257868075449164E-3</v>
      </c>
    </row>
    <row r="412" spans="1:4" x14ac:dyDescent="0.25">
      <c r="A412" s="1">
        <v>44791</v>
      </c>
      <c r="B412">
        <v>270.70001200000002</v>
      </c>
      <c r="C412" s="4">
        <f t="shared" si="12"/>
        <v>6.6940053557607102E-3</v>
      </c>
      <c r="D412" s="4">
        <f t="shared" si="13"/>
        <v>6.6716999880794816E-3</v>
      </c>
    </row>
    <row r="413" spans="1:4" x14ac:dyDescent="0.25">
      <c r="A413" s="1">
        <v>44792</v>
      </c>
      <c r="B413">
        <v>270.89999399999999</v>
      </c>
      <c r="C413" s="4">
        <f t="shared" si="12"/>
        <v>7.3875874080115377E-4</v>
      </c>
      <c r="D413" s="4">
        <f t="shared" si="13"/>
        <v>7.3848599288432097E-4</v>
      </c>
    </row>
    <row r="414" spans="1:4" x14ac:dyDescent="0.25">
      <c r="A414" s="1">
        <v>44795</v>
      </c>
      <c r="B414">
        <v>270.39999399999999</v>
      </c>
      <c r="C414" s="4">
        <f t="shared" si="12"/>
        <v>-1.8456995609974064E-3</v>
      </c>
      <c r="D414" s="4">
        <f t="shared" si="13"/>
        <v>-1.8474049631953164E-3</v>
      </c>
    </row>
    <row r="415" spans="1:4" x14ac:dyDescent="0.25">
      <c r="A415" s="1">
        <v>44796</v>
      </c>
      <c r="B415">
        <v>265.89999399999999</v>
      </c>
      <c r="C415" s="4">
        <f t="shared" si="12"/>
        <v>-1.6642012203594944E-2</v>
      </c>
      <c r="D415" s="4">
        <f t="shared" si="13"/>
        <v>-1.6782046295359818E-2</v>
      </c>
    </row>
    <row r="416" spans="1:4" x14ac:dyDescent="0.25">
      <c r="A416" s="1">
        <v>44797</v>
      </c>
      <c r="B416">
        <v>259.39999399999999</v>
      </c>
      <c r="C416" s="4">
        <f t="shared" si="12"/>
        <v>-2.4445280732123674E-2</v>
      </c>
      <c r="D416" s="4">
        <f t="shared" si="13"/>
        <v>-2.4749026932057352E-2</v>
      </c>
    </row>
    <row r="417" spans="1:4" x14ac:dyDescent="0.25">
      <c r="A417" s="1">
        <v>44798</v>
      </c>
      <c r="B417">
        <v>256.5</v>
      </c>
      <c r="C417" s="4">
        <f t="shared" si="12"/>
        <v>-1.1179622463676667E-2</v>
      </c>
      <c r="D417" s="4">
        <f t="shared" si="13"/>
        <v>-1.1242584141218278E-2</v>
      </c>
    </row>
    <row r="418" spans="1:4" x14ac:dyDescent="0.25">
      <c r="A418" s="1">
        <v>44799</v>
      </c>
      <c r="B418">
        <v>252.699997</v>
      </c>
      <c r="C418" s="4">
        <f t="shared" si="12"/>
        <v>-1.4814826510721262E-2</v>
      </c>
      <c r="D418" s="4">
        <f t="shared" si="13"/>
        <v>-1.4925662088460533E-2</v>
      </c>
    </row>
    <row r="419" spans="1:4" x14ac:dyDescent="0.25">
      <c r="A419" s="1">
        <v>44803</v>
      </c>
      <c r="B419">
        <v>251</v>
      </c>
      <c r="C419" s="4">
        <f t="shared" si="12"/>
        <v>-6.7273328855638895E-3</v>
      </c>
      <c r="D419" s="4">
        <f t="shared" si="13"/>
        <v>-6.7500633905798859E-3</v>
      </c>
    </row>
    <row r="420" spans="1:4" x14ac:dyDescent="0.25">
      <c r="A420" s="1">
        <v>44804</v>
      </c>
      <c r="B420">
        <v>248.699997</v>
      </c>
      <c r="C420" s="4">
        <f t="shared" si="12"/>
        <v>-9.1633585657370665E-3</v>
      </c>
      <c r="D420" s="4">
        <f t="shared" si="13"/>
        <v>-9.2056003851511241E-3</v>
      </c>
    </row>
    <row r="421" spans="1:4" x14ac:dyDescent="0.25">
      <c r="A421" s="1">
        <v>44805</v>
      </c>
      <c r="B421">
        <v>244.199997</v>
      </c>
      <c r="C421" s="4">
        <f t="shared" si="12"/>
        <v>-1.809408948243775E-2</v>
      </c>
      <c r="D421" s="4">
        <f t="shared" si="13"/>
        <v>-1.8259789355040773E-2</v>
      </c>
    </row>
    <row r="422" spans="1:4" x14ac:dyDescent="0.25">
      <c r="A422" s="1">
        <v>44806</v>
      </c>
      <c r="B422">
        <v>247.699997</v>
      </c>
      <c r="C422" s="4">
        <f t="shared" si="12"/>
        <v>1.4332514508589449E-2</v>
      </c>
      <c r="D422" s="4">
        <f t="shared" si="13"/>
        <v>1.4230774992296816E-2</v>
      </c>
    </row>
    <row r="423" spans="1:4" x14ac:dyDescent="0.25">
      <c r="A423" s="1">
        <v>44809</v>
      </c>
      <c r="B423">
        <v>249.60000600000001</v>
      </c>
      <c r="C423" s="4">
        <f t="shared" si="12"/>
        <v>7.6706056641575636E-3</v>
      </c>
      <c r="D423" s="4">
        <f t="shared" si="13"/>
        <v>7.6413361498452025E-3</v>
      </c>
    </row>
    <row r="424" spans="1:4" x14ac:dyDescent="0.25">
      <c r="A424" s="1">
        <v>44810</v>
      </c>
      <c r="B424">
        <v>255.89999399999999</v>
      </c>
      <c r="C424" s="4">
        <f t="shared" si="12"/>
        <v>2.5240335931722632E-2</v>
      </c>
      <c r="D424" s="4">
        <f t="shared" si="13"/>
        <v>2.4927059185350049E-2</v>
      </c>
    </row>
    <row r="425" spans="1:4" x14ac:dyDescent="0.25">
      <c r="A425" s="1">
        <v>44811</v>
      </c>
      <c r="B425">
        <v>249.300003</v>
      </c>
      <c r="C425" s="4">
        <f t="shared" si="12"/>
        <v>-2.5791290170956351E-2</v>
      </c>
      <c r="D425" s="4">
        <f t="shared" si="13"/>
        <v>-2.6129717155877519E-2</v>
      </c>
    </row>
    <row r="426" spans="1:4" x14ac:dyDescent="0.25">
      <c r="A426" s="1">
        <v>44812</v>
      </c>
      <c r="B426">
        <v>237.39999399999999</v>
      </c>
      <c r="C426" s="4">
        <f t="shared" si="12"/>
        <v>-4.7733689758519625E-2</v>
      </c>
      <c r="D426" s="4">
        <f t="shared" si="13"/>
        <v>-4.8910545661438709E-2</v>
      </c>
    </row>
    <row r="427" spans="1:4" x14ac:dyDescent="0.25">
      <c r="A427" s="1">
        <v>44813</v>
      </c>
      <c r="B427">
        <v>239.89999399999999</v>
      </c>
      <c r="C427" s="4">
        <f t="shared" si="12"/>
        <v>1.053075005553707E-2</v>
      </c>
      <c r="D427" s="4">
        <f t="shared" si="13"/>
        <v>1.0475687933459812E-2</v>
      </c>
    </row>
    <row r="428" spans="1:4" x14ac:dyDescent="0.25">
      <c r="A428" s="1">
        <v>44816</v>
      </c>
      <c r="B428">
        <v>253.10000600000001</v>
      </c>
      <c r="C428" s="4">
        <f t="shared" si="12"/>
        <v>5.5022977616247942E-2</v>
      </c>
      <c r="D428" s="4">
        <f t="shared" si="13"/>
        <v>5.3562546421895542E-2</v>
      </c>
    </row>
    <row r="429" spans="1:4" x14ac:dyDescent="0.25">
      <c r="A429" s="1">
        <v>44817</v>
      </c>
      <c r="B429">
        <v>245.300003</v>
      </c>
      <c r="C429" s="4">
        <f t="shared" si="12"/>
        <v>-3.0817869676383981E-2</v>
      </c>
      <c r="D429" s="4">
        <f t="shared" si="13"/>
        <v>-3.1302727762757075E-2</v>
      </c>
    </row>
    <row r="430" spans="1:4" x14ac:dyDescent="0.25">
      <c r="A430" s="1">
        <v>44818</v>
      </c>
      <c r="B430">
        <v>237.300003</v>
      </c>
      <c r="C430" s="4">
        <f t="shared" si="12"/>
        <v>-3.2613126384674361E-2</v>
      </c>
      <c r="D430" s="4">
        <f t="shared" si="13"/>
        <v>-3.3156787410423293E-2</v>
      </c>
    </row>
    <row r="431" spans="1:4" x14ac:dyDescent="0.25">
      <c r="A431" s="1">
        <v>44819</v>
      </c>
      <c r="B431">
        <v>232</v>
      </c>
      <c r="C431" s="4">
        <f t="shared" si="12"/>
        <v>-2.2334609915702377E-2</v>
      </c>
      <c r="D431" s="4">
        <f t="shared" si="13"/>
        <v>-2.2587804417632869E-2</v>
      </c>
    </row>
    <row r="432" spans="1:4" x14ac:dyDescent="0.25">
      <c r="A432" s="1">
        <v>44820</v>
      </c>
      <c r="B432">
        <v>231.5</v>
      </c>
      <c r="C432" s="4">
        <f t="shared" si="12"/>
        <v>-2.1551724137931034E-3</v>
      </c>
      <c r="D432" s="4">
        <f t="shared" si="13"/>
        <v>-2.1574981400212367E-3</v>
      </c>
    </row>
    <row r="433" spans="1:4" x14ac:dyDescent="0.25">
      <c r="A433" s="1">
        <v>44824</v>
      </c>
      <c r="B433">
        <v>224.10000600000001</v>
      </c>
      <c r="C433" s="4">
        <f t="shared" si="12"/>
        <v>-3.1965416846652238E-2</v>
      </c>
      <c r="D433" s="4">
        <f t="shared" si="13"/>
        <v>-3.2487465945646041E-2</v>
      </c>
    </row>
    <row r="434" spans="1:4" x14ac:dyDescent="0.25">
      <c r="A434" s="1">
        <v>44825</v>
      </c>
      <c r="B434">
        <v>225.800003</v>
      </c>
      <c r="C434" s="4">
        <f t="shared" si="12"/>
        <v>7.5858855621806463E-3</v>
      </c>
      <c r="D434" s="4">
        <f t="shared" si="13"/>
        <v>7.5572574210127606E-3</v>
      </c>
    </row>
    <row r="435" spans="1:4" x14ac:dyDescent="0.25">
      <c r="A435" s="1">
        <v>44826</v>
      </c>
      <c r="B435">
        <v>227</v>
      </c>
      <c r="C435" s="4">
        <f t="shared" si="12"/>
        <v>5.3144241986568808E-3</v>
      </c>
      <c r="D435" s="4">
        <f t="shared" si="13"/>
        <v>5.3003524797472432E-3</v>
      </c>
    </row>
    <row r="436" spans="1:4" x14ac:dyDescent="0.25">
      <c r="A436" s="1">
        <v>44827</v>
      </c>
      <c r="B436">
        <v>220.199997</v>
      </c>
      <c r="C436" s="4">
        <f t="shared" si="12"/>
        <v>-2.9955960352422924E-2</v>
      </c>
      <c r="D436" s="4">
        <f t="shared" si="13"/>
        <v>-3.0413806816801343E-2</v>
      </c>
    </row>
    <row r="437" spans="1:4" x14ac:dyDescent="0.25">
      <c r="A437" s="1">
        <v>44830</v>
      </c>
      <c r="B437">
        <v>217.60000600000001</v>
      </c>
      <c r="C437" s="4">
        <f t="shared" si="12"/>
        <v>-1.1807407063679427E-2</v>
      </c>
      <c r="D437" s="4">
        <f t="shared" si="13"/>
        <v>-1.1877668109284664E-2</v>
      </c>
    </row>
    <row r="438" spans="1:4" x14ac:dyDescent="0.25">
      <c r="A438" s="1">
        <v>44831</v>
      </c>
      <c r="B438">
        <v>216.10000600000001</v>
      </c>
      <c r="C438" s="4">
        <f t="shared" si="12"/>
        <v>-6.8933821628663003E-3</v>
      </c>
      <c r="D438" s="4">
        <f t="shared" si="13"/>
        <v>-6.9172512775530206E-3</v>
      </c>
    </row>
    <row r="439" spans="1:4" x14ac:dyDescent="0.25">
      <c r="A439" s="1">
        <v>44832</v>
      </c>
      <c r="B439">
        <v>211.5</v>
      </c>
      <c r="C439" s="4">
        <f t="shared" si="12"/>
        <v>-2.1286468636192483E-2</v>
      </c>
      <c r="D439" s="4">
        <f t="shared" si="13"/>
        <v>-2.1516292791430879E-2</v>
      </c>
    </row>
    <row r="440" spans="1:4" x14ac:dyDescent="0.25">
      <c r="A440" s="1">
        <v>44833</v>
      </c>
      <c r="B440">
        <v>200.300003</v>
      </c>
      <c r="C440" s="4">
        <f t="shared" si="12"/>
        <v>-5.29550685579196E-2</v>
      </c>
      <c r="D440" s="4">
        <f t="shared" si="13"/>
        <v>-5.4408740837026535E-2</v>
      </c>
    </row>
    <row r="441" spans="1:4" x14ac:dyDescent="0.25">
      <c r="A441" s="1">
        <v>44834</v>
      </c>
      <c r="B441">
        <v>206.800003</v>
      </c>
      <c r="C441" s="4">
        <f t="shared" si="12"/>
        <v>3.2451322529436007E-2</v>
      </c>
      <c r="D441" s="4">
        <f t="shared" si="13"/>
        <v>3.1935899491737675E-2</v>
      </c>
    </row>
    <row r="442" spans="1:4" x14ac:dyDescent="0.25">
      <c r="A442" s="1">
        <v>44837</v>
      </c>
      <c r="B442">
        <v>208.89999399999999</v>
      </c>
      <c r="C442" s="4">
        <f t="shared" si="12"/>
        <v>1.0154695210521774E-2</v>
      </c>
      <c r="D442" s="4">
        <f t="shared" si="13"/>
        <v>1.0103482699599391E-2</v>
      </c>
    </row>
    <row r="443" spans="1:4" x14ac:dyDescent="0.25">
      <c r="A443" s="1">
        <v>44838</v>
      </c>
      <c r="B443">
        <v>210</v>
      </c>
      <c r="C443" s="4">
        <f t="shared" si="12"/>
        <v>5.2657062307048591E-3</v>
      </c>
      <c r="D443" s="4">
        <f t="shared" si="13"/>
        <v>5.2518908768255448E-3</v>
      </c>
    </row>
    <row r="444" spans="1:4" x14ac:dyDescent="0.25">
      <c r="A444" s="1">
        <v>44839</v>
      </c>
      <c r="B444">
        <v>201.300003</v>
      </c>
      <c r="C444" s="4">
        <f t="shared" si="12"/>
        <v>-4.1428557142857127E-2</v>
      </c>
      <c r="D444" s="4">
        <f t="shared" si="13"/>
        <v>-4.231118316859328E-2</v>
      </c>
    </row>
    <row r="445" spans="1:4" x14ac:dyDescent="0.25">
      <c r="A445" s="1">
        <v>44840</v>
      </c>
      <c r="B445">
        <v>199.60000600000001</v>
      </c>
      <c r="C445" s="4">
        <f t="shared" si="12"/>
        <v>-8.4450917767745701E-3</v>
      </c>
      <c r="D445" s="4">
        <f t="shared" si="13"/>
        <v>-8.4809536113919174E-3</v>
      </c>
    </row>
    <row r="446" spans="1:4" x14ac:dyDescent="0.25">
      <c r="A446" s="1">
        <v>44841</v>
      </c>
      <c r="B446">
        <v>200.699997</v>
      </c>
      <c r="C446" s="4">
        <f t="shared" si="12"/>
        <v>5.5109767882471333E-3</v>
      </c>
      <c r="D446" s="4">
        <f t="shared" si="13"/>
        <v>5.4958469171257369E-3</v>
      </c>
    </row>
    <row r="447" spans="1:4" x14ac:dyDescent="0.25">
      <c r="A447" s="1">
        <v>44844</v>
      </c>
      <c r="B447">
        <v>206.10000600000001</v>
      </c>
      <c r="C447" s="4">
        <f t="shared" si="12"/>
        <v>2.6905874841642433E-2</v>
      </c>
      <c r="D447" s="4">
        <f t="shared" si="13"/>
        <v>2.6550276153885242E-2</v>
      </c>
    </row>
    <row r="448" spans="1:4" x14ac:dyDescent="0.25">
      <c r="A448" s="1">
        <v>44845</v>
      </c>
      <c r="B448">
        <v>207</v>
      </c>
      <c r="C448" s="4">
        <f t="shared" si="12"/>
        <v>4.3667829878665425E-3</v>
      </c>
      <c r="D448" s="4">
        <f t="shared" si="13"/>
        <v>4.3572762568746919E-3</v>
      </c>
    </row>
    <row r="449" spans="1:4" x14ac:dyDescent="0.25">
      <c r="A449" s="1">
        <v>44846</v>
      </c>
      <c r="B449">
        <v>199.14999399999999</v>
      </c>
      <c r="C449" s="4">
        <f t="shared" si="12"/>
        <v>-3.7922734299516946E-2</v>
      </c>
      <c r="D449" s="4">
        <f t="shared" si="13"/>
        <v>-3.866051376576056E-2</v>
      </c>
    </row>
    <row r="450" spans="1:4" x14ac:dyDescent="0.25">
      <c r="A450" s="1">
        <v>44847</v>
      </c>
      <c r="B450">
        <v>200.89999399999999</v>
      </c>
      <c r="C450" s="4">
        <f t="shared" si="12"/>
        <v>8.7873464861866878E-3</v>
      </c>
      <c r="D450" s="4">
        <f t="shared" si="13"/>
        <v>8.7489624556749569E-3</v>
      </c>
    </row>
    <row r="451" spans="1:4" x14ac:dyDescent="0.25">
      <c r="A451" s="1">
        <v>44848</v>
      </c>
      <c r="B451">
        <v>202.10000600000001</v>
      </c>
      <c r="C451" s="4">
        <f t="shared" si="12"/>
        <v>5.9731808653016444E-3</v>
      </c>
      <c r="D451" s="4">
        <f t="shared" si="13"/>
        <v>5.9554121425645732E-3</v>
      </c>
    </row>
    <row r="452" spans="1:4" x14ac:dyDescent="0.25">
      <c r="A452" s="1">
        <v>44851</v>
      </c>
      <c r="B452">
        <v>205.699997</v>
      </c>
      <c r="C452" s="4">
        <f t="shared" ref="C452:C515" si="14">(B452-B451)/B451</f>
        <v>1.7812918818023136E-2</v>
      </c>
      <c r="D452" s="4">
        <f t="shared" ref="D452:D515" si="15">LN(B452/B451)</f>
        <v>1.7656127976717194E-2</v>
      </c>
    </row>
    <row r="453" spans="1:4" x14ac:dyDescent="0.25">
      <c r="A453" s="1">
        <v>44852</v>
      </c>
      <c r="B453">
        <v>204.60000600000001</v>
      </c>
      <c r="C453" s="4">
        <f t="shared" si="14"/>
        <v>-5.3475499078397583E-3</v>
      </c>
      <c r="D453" s="4">
        <f t="shared" si="15"/>
        <v>-5.3618992315263656E-3</v>
      </c>
    </row>
    <row r="454" spans="1:4" x14ac:dyDescent="0.25">
      <c r="A454" s="1">
        <v>44853</v>
      </c>
      <c r="B454">
        <v>205</v>
      </c>
      <c r="C454" s="4">
        <f t="shared" si="14"/>
        <v>1.9550048302539756E-3</v>
      </c>
      <c r="D454" s="4">
        <f t="shared" si="15"/>
        <v>1.9530962953691962E-3</v>
      </c>
    </row>
    <row r="455" spans="1:4" x14ac:dyDescent="0.25">
      <c r="A455" s="1">
        <v>44854</v>
      </c>
      <c r="B455">
        <v>207.39999399999999</v>
      </c>
      <c r="C455" s="4">
        <f t="shared" si="14"/>
        <v>1.1707287804878012E-2</v>
      </c>
      <c r="D455" s="4">
        <f t="shared" si="15"/>
        <v>1.1639287727413744E-2</v>
      </c>
    </row>
    <row r="456" spans="1:4" x14ac:dyDescent="0.25">
      <c r="A456" s="1">
        <v>44855</v>
      </c>
      <c r="B456">
        <v>209.199997</v>
      </c>
      <c r="C456" s="4">
        <f t="shared" si="14"/>
        <v>8.6788961045003877E-3</v>
      </c>
      <c r="D456" s="4">
        <f t="shared" si="15"/>
        <v>8.641450984601633E-3</v>
      </c>
    </row>
    <row r="457" spans="1:4" x14ac:dyDescent="0.25">
      <c r="A457" s="1">
        <v>44858</v>
      </c>
      <c r="B457">
        <v>210.800003</v>
      </c>
      <c r="C457" s="4">
        <f t="shared" si="14"/>
        <v>7.6482123467717239E-3</v>
      </c>
      <c r="D457" s="4">
        <f t="shared" si="15"/>
        <v>7.6191130482827791E-3</v>
      </c>
    </row>
    <row r="458" spans="1:4" x14ac:dyDescent="0.25">
      <c r="A458" s="1">
        <v>44859</v>
      </c>
      <c r="B458">
        <v>211</v>
      </c>
      <c r="C458" s="4">
        <f t="shared" si="14"/>
        <v>9.4875235841432228E-4</v>
      </c>
      <c r="D458" s="4">
        <f t="shared" si="15"/>
        <v>9.4830257736035087E-4</v>
      </c>
    </row>
    <row r="459" spans="1:4" x14ac:dyDescent="0.25">
      <c r="A459" s="1">
        <v>44860</v>
      </c>
      <c r="B459">
        <v>212.199997</v>
      </c>
      <c r="C459" s="4">
        <f t="shared" si="14"/>
        <v>5.6871895734596977E-3</v>
      </c>
      <c r="D459" s="4">
        <f t="shared" si="15"/>
        <v>5.6710785662100124E-3</v>
      </c>
    </row>
    <row r="460" spans="1:4" x14ac:dyDescent="0.25">
      <c r="A460" s="1">
        <v>44861</v>
      </c>
      <c r="B460">
        <v>212.800003</v>
      </c>
      <c r="C460" s="4">
        <f t="shared" si="14"/>
        <v>2.8275495215959292E-3</v>
      </c>
      <c r="D460" s="4">
        <f t="shared" si="15"/>
        <v>2.8235595229569761E-3</v>
      </c>
    </row>
    <row r="461" spans="1:4" x14ac:dyDescent="0.25">
      <c r="A461" s="1">
        <v>44862</v>
      </c>
      <c r="B461">
        <v>212.699997</v>
      </c>
      <c r="C461" s="4">
        <f t="shared" si="14"/>
        <v>-4.6995300089355536E-4</v>
      </c>
      <c r="D461" s="4">
        <f t="shared" si="15"/>
        <v>-4.7006346341459489E-4</v>
      </c>
    </row>
    <row r="462" spans="1:4" x14ac:dyDescent="0.25">
      <c r="A462" s="1">
        <v>44865</v>
      </c>
      <c r="B462">
        <v>215.10000600000001</v>
      </c>
      <c r="C462" s="4">
        <f t="shared" si="14"/>
        <v>1.1283540356608522E-2</v>
      </c>
      <c r="D462" s="4">
        <f t="shared" si="15"/>
        <v>1.1220356065867748E-2</v>
      </c>
    </row>
    <row r="463" spans="1:4" x14ac:dyDescent="0.25">
      <c r="A463" s="1">
        <v>44866</v>
      </c>
      <c r="B463">
        <v>217.800003</v>
      </c>
      <c r="C463" s="4">
        <f t="shared" si="14"/>
        <v>1.2552286958095186E-2</v>
      </c>
      <c r="D463" s="4">
        <f t="shared" si="15"/>
        <v>1.2474160105277897E-2</v>
      </c>
    </row>
    <row r="464" spans="1:4" x14ac:dyDescent="0.25">
      <c r="A464" s="1">
        <v>44867</v>
      </c>
      <c r="B464">
        <v>216.800003</v>
      </c>
      <c r="C464" s="4">
        <f t="shared" si="14"/>
        <v>-4.5913681644898785E-3</v>
      </c>
      <c r="D464" s="4">
        <f t="shared" si="15"/>
        <v>-4.6019408698352877E-3</v>
      </c>
    </row>
    <row r="465" spans="1:8" x14ac:dyDescent="0.25">
      <c r="A465" s="1">
        <v>44868</v>
      </c>
      <c r="B465">
        <v>223</v>
      </c>
      <c r="C465" s="4">
        <f t="shared" si="14"/>
        <v>2.8597771744495761E-2</v>
      </c>
      <c r="D465" s="4">
        <f t="shared" si="15"/>
        <v>2.8196488056989401E-2</v>
      </c>
    </row>
    <row r="466" spans="1:8" x14ac:dyDescent="0.25">
      <c r="A466" s="1">
        <v>44869</v>
      </c>
      <c r="B466">
        <v>223.199997</v>
      </c>
      <c r="C466" s="4">
        <f t="shared" si="14"/>
        <v>8.9684753363226998E-4</v>
      </c>
      <c r="D466" s="4">
        <f t="shared" si="15"/>
        <v>8.964456061766944E-4</v>
      </c>
    </row>
    <row r="467" spans="1:8" x14ac:dyDescent="0.25">
      <c r="A467" s="1">
        <v>44872</v>
      </c>
      <c r="B467">
        <v>227.699997</v>
      </c>
      <c r="C467" s="4">
        <f t="shared" si="14"/>
        <v>2.0161290593565733E-2</v>
      </c>
      <c r="D467" s="4">
        <f t="shared" si="15"/>
        <v>1.9960742828167729E-2</v>
      </c>
    </row>
    <row r="468" spans="1:8" x14ac:dyDescent="0.25">
      <c r="A468" s="1">
        <v>44873</v>
      </c>
      <c r="B468">
        <v>230.300003</v>
      </c>
      <c r="C468" s="4">
        <f t="shared" si="14"/>
        <v>1.1418559658566915E-2</v>
      </c>
      <c r="D468" s="4">
        <f t="shared" si="15"/>
        <v>1.1353859958663429E-2</v>
      </c>
    </row>
    <row r="469" spans="1:8" x14ac:dyDescent="0.25">
      <c r="A469" s="1">
        <v>44874</v>
      </c>
      <c r="B469">
        <v>228.300003</v>
      </c>
      <c r="C469" s="4">
        <f t="shared" si="14"/>
        <v>-8.6843246806210424E-3</v>
      </c>
      <c r="D469" s="4">
        <f t="shared" si="15"/>
        <v>-8.7222531767724328E-3</v>
      </c>
    </row>
    <row r="470" spans="1:8" x14ac:dyDescent="0.25">
      <c r="A470" s="1">
        <v>44875</v>
      </c>
      <c r="B470">
        <v>227.89999399999999</v>
      </c>
      <c r="C470" s="4">
        <f t="shared" si="14"/>
        <v>-1.75211999449694E-3</v>
      </c>
      <c r="D470" s="4">
        <f t="shared" si="15"/>
        <v>-1.7536567520526406E-3</v>
      </c>
    </row>
    <row r="471" spans="1:8" x14ac:dyDescent="0.25">
      <c r="A471" s="1">
        <v>44876</v>
      </c>
      <c r="B471">
        <v>228.199997</v>
      </c>
      <c r="C471" s="4">
        <f t="shared" si="14"/>
        <v>1.3163800258810178E-3</v>
      </c>
      <c r="D471" s="4">
        <f t="shared" si="15"/>
        <v>1.3155143573107422E-3</v>
      </c>
    </row>
    <row r="472" spans="1:8" x14ac:dyDescent="0.25">
      <c r="A472" s="1">
        <v>44879</v>
      </c>
      <c r="B472">
        <v>230.39999399999999</v>
      </c>
      <c r="C472" s="4">
        <f t="shared" si="14"/>
        <v>9.6406530627605406E-3</v>
      </c>
      <c r="D472" s="4">
        <f t="shared" si="15"/>
        <v>9.5944784984569008E-3</v>
      </c>
    </row>
    <row r="473" spans="1:8" x14ac:dyDescent="0.25">
      <c r="A473" s="1">
        <v>44880</v>
      </c>
      <c r="B473">
        <v>227.39999399999999</v>
      </c>
      <c r="C473" s="4">
        <f t="shared" si="14"/>
        <v>-1.3020833672417544E-2</v>
      </c>
      <c r="D473" s="4">
        <f t="shared" si="15"/>
        <v>-1.3106347848858158E-2</v>
      </c>
      <c r="H473" s="9"/>
    </row>
    <row r="474" spans="1:8" x14ac:dyDescent="0.25">
      <c r="A474" s="1">
        <v>44881</v>
      </c>
      <c r="B474">
        <v>225.89999399999999</v>
      </c>
      <c r="C474" s="4">
        <f t="shared" si="14"/>
        <v>-6.596306242646603E-3</v>
      </c>
      <c r="D474" s="4">
        <f t="shared" si="15"/>
        <v>-6.6181580176787949E-3</v>
      </c>
    </row>
    <row r="475" spans="1:8" x14ac:dyDescent="0.25">
      <c r="A475" s="1">
        <v>44882</v>
      </c>
      <c r="B475">
        <v>226.5</v>
      </c>
      <c r="C475" s="4">
        <f t="shared" si="14"/>
        <v>2.656069127651272E-3</v>
      </c>
      <c r="D475" s="4">
        <f t="shared" si="15"/>
        <v>2.6525480095565793E-3</v>
      </c>
    </row>
    <row r="476" spans="1:8" x14ac:dyDescent="0.25">
      <c r="A476" s="1">
        <v>44883</v>
      </c>
      <c r="B476">
        <v>231.300003</v>
      </c>
      <c r="C476" s="4">
        <f t="shared" si="14"/>
        <v>2.119206622516558E-2</v>
      </c>
      <c r="D476" s="4">
        <f t="shared" si="15"/>
        <v>2.0970637284473421E-2</v>
      </c>
    </row>
    <row r="477" spans="1:8" x14ac:dyDescent="0.25">
      <c r="A477" s="1">
        <v>44886</v>
      </c>
      <c r="B477">
        <v>232</v>
      </c>
      <c r="C477" s="4">
        <f t="shared" si="14"/>
        <v>3.0263596667570998E-3</v>
      </c>
      <c r="D477" s="4">
        <f t="shared" si="15"/>
        <v>3.0217894587478314E-3</v>
      </c>
    </row>
    <row r="478" spans="1:8" x14ac:dyDescent="0.25">
      <c r="A478" s="1">
        <v>44887</v>
      </c>
      <c r="B478">
        <v>235</v>
      </c>
      <c r="C478" s="4">
        <f t="shared" si="14"/>
        <v>1.2931034482758621E-2</v>
      </c>
      <c r="D478" s="4">
        <f t="shared" si="15"/>
        <v>1.2848142477849059E-2</v>
      </c>
    </row>
    <row r="479" spans="1:8" x14ac:dyDescent="0.25">
      <c r="A479" s="1">
        <v>44888</v>
      </c>
      <c r="B479">
        <v>236.10000600000001</v>
      </c>
      <c r="C479" s="4">
        <f t="shared" si="14"/>
        <v>4.6808765957447127E-3</v>
      </c>
      <c r="D479" s="4">
        <f t="shared" si="15"/>
        <v>4.6699553602685554E-3</v>
      </c>
    </row>
    <row r="480" spans="1:8" x14ac:dyDescent="0.25">
      <c r="A480" s="1">
        <v>44889</v>
      </c>
      <c r="B480">
        <v>237.60000600000001</v>
      </c>
      <c r="C480" s="4">
        <f t="shared" si="14"/>
        <v>6.3532399910231257E-3</v>
      </c>
      <c r="D480" s="4">
        <f t="shared" si="15"/>
        <v>6.3331432365872561E-3</v>
      </c>
    </row>
    <row r="481" spans="1:4" x14ac:dyDescent="0.25">
      <c r="A481" s="1">
        <v>44890</v>
      </c>
      <c r="B481">
        <v>235</v>
      </c>
      <c r="C481" s="4">
        <f t="shared" si="14"/>
        <v>-1.0942785918953249E-2</v>
      </c>
      <c r="D481" s="4">
        <f t="shared" si="15"/>
        <v>-1.1003098596855875E-2</v>
      </c>
    </row>
    <row r="482" spans="1:4" x14ac:dyDescent="0.25">
      <c r="A482" s="1">
        <v>44893</v>
      </c>
      <c r="B482">
        <v>232.60000600000001</v>
      </c>
      <c r="C482" s="4">
        <f t="shared" si="14"/>
        <v>-1.0212740425531882E-2</v>
      </c>
      <c r="D482" s="4">
        <f t="shared" si="15"/>
        <v>-1.0265248264238379E-2</v>
      </c>
    </row>
    <row r="483" spans="1:4" x14ac:dyDescent="0.25">
      <c r="A483" s="1">
        <v>44894</v>
      </c>
      <c r="B483">
        <v>233</v>
      </c>
      <c r="C483" s="4">
        <f t="shared" si="14"/>
        <v>1.7196646160017399E-3</v>
      </c>
      <c r="D483" s="4">
        <f t="shared" si="15"/>
        <v>1.7181876857800542E-3</v>
      </c>
    </row>
    <row r="484" spans="1:4" x14ac:dyDescent="0.25">
      <c r="A484" s="1">
        <v>44895</v>
      </c>
      <c r="B484">
        <v>227.5</v>
      </c>
      <c r="C484" s="4">
        <f t="shared" si="14"/>
        <v>-2.3605150214592276E-2</v>
      </c>
      <c r="D484" s="4">
        <f t="shared" si="15"/>
        <v>-2.3888215174695492E-2</v>
      </c>
    </row>
    <row r="485" spans="1:4" x14ac:dyDescent="0.25">
      <c r="A485" s="1">
        <v>44896</v>
      </c>
      <c r="B485">
        <v>228.699997</v>
      </c>
      <c r="C485" s="4">
        <f t="shared" si="14"/>
        <v>5.2747120879120708E-3</v>
      </c>
      <c r="D485" s="4">
        <f t="shared" si="15"/>
        <v>5.2608495201088082E-3</v>
      </c>
    </row>
    <row r="486" spans="1:4" x14ac:dyDescent="0.25">
      <c r="A486" s="1">
        <v>44897</v>
      </c>
      <c r="B486">
        <v>228.5</v>
      </c>
      <c r="C486" s="4">
        <f t="shared" si="14"/>
        <v>-8.744949830497646E-4</v>
      </c>
      <c r="D486" s="4">
        <f t="shared" si="15"/>
        <v>-8.7487757685467224E-4</v>
      </c>
    </row>
    <row r="487" spans="1:4" x14ac:dyDescent="0.25">
      <c r="A487" s="1">
        <v>44900</v>
      </c>
      <c r="B487">
        <v>230.10000600000001</v>
      </c>
      <c r="C487" s="4">
        <f t="shared" si="14"/>
        <v>7.0022144420131627E-3</v>
      </c>
      <c r="D487" s="4">
        <f t="shared" si="15"/>
        <v>6.977812782679841E-3</v>
      </c>
    </row>
    <row r="488" spans="1:4" x14ac:dyDescent="0.25">
      <c r="A488" s="1">
        <v>44901</v>
      </c>
      <c r="B488">
        <v>229</v>
      </c>
      <c r="C488" s="4">
        <f t="shared" si="14"/>
        <v>-4.7805561552223845E-3</v>
      </c>
      <c r="D488" s="4">
        <f t="shared" si="15"/>
        <v>-4.7920195626995881E-3</v>
      </c>
    </row>
    <row r="489" spans="1:4" x14ac:dyDescent="0.25">
      <c r="A489" s="1">
        <v>44902</v>
      </c>
      <c r="B489">
        <v>228.300003</v>
      </c>
      <c r="C489" s="4">
        <f t="shared" si="14"/>
        <v>-3.0567554585152674E-3</v>
      </c>
      <c r="D489" s="4">
        <f t="shared" si="15"/>
        <v>-3.0614368778853871E-3</v>
      </c>
    </row>
    <row r="490" spans="1:4" x14ac:dyDescent="0.25">
      <c r="A490" s="1">
        <v>44903</v>
      </c>
      <c r="B490">
        <v>230.89999399999999</v>
      </c>
      <c r="C490" s="4">
        <f t="shared" si="14"/>
        <v>1.1388484300633096E-2</v>
      </c>
      <c r="D490" s="4">
        <f t="shared" si="15"/>
        <v>1.1324123698820061E-2</v>
      </c>
    </row>
    <row r="491" spans="1:4" x14ac:dyDescent="0.25">
      <c r="A491" s="1">
        <v>44904</v>
      </c>
      <c r="B491">
        <v>227.89999399999999</v>
      </c>
      <c r="C491" s="4">
        <f t="shared" si="14"/>
        <v>-1.2992637843030867E-2</v>
      </c>
      <c r="D491" s="4">
        <f t="shared" si="15"/>
        <v>-1.3077780450872623E-2</v>
      </c>
    </row>
    <row r="492" spans="1:4" x14ac:dyDescent="0.25">
      <c r="A492" s="1">
        <v>44907</v>
      </c>
      <c r="B492">
        <v>226.800003</v>
      </c>
      <c r="C492" s="4">
        <f t="shared" si="14"/>
        <v>-4.8266390037728065E-3</v>
      </c>
      <c r="D492" s="4">
        <f t="shared" si="15"/>
        <v>-4.8383248431914548E-3</v>
      </c>
    </row>
    <row r="493" spans="1:4" x14ac:dyDescent="0.25">
      <c r="A493" s="1">
        <v>44908</v>
      </c>
      <c r="B493">
        <v>226.5</v>
      </c>
      <c r="C493" s="4">
        <f t="shared" si="14"/>
        <v>-1.3227645327676817E-3</v>
      </c>
      <c r="D493" s="4">
        <f t="shared" si="15"/>
        <v>-1.3236401580214651E-3</v>
      </c>
    </row>
    <row r="494" spans="1:4" x14ac:dyDescent="0.25">
      <c r="A494" s="1">
        <v>44909</v>
      </c>
      <c r="B494">
        <v>225.699997</v>
      </c>
      <c r="C494" s="4">
        <f t="shared" si="14"/>
        <v>-3.5320220750552044E-3</v>
      </c>
      <c r="D494" s="4">
        <f t="shared" si="15"/>
        <v>-3.5382743915793155E-3</v>
      </c>
    </row>
    <row r="495" spans="1:4" x14ac:dyDescent="0.25">
      <c r="A495" s="1">
        <v>44910</v>
      </c>
      <c r="B495">
        <v>223.5</v>
      </c>
      <c r="C495" s="4">
        <f t="shared" si="14"/>
        <v>-9.7474392079854397E-3</v>
      </c>
      <c r="D495" s="4">
        <f t="shared" si="15"/>
        <v>-9.7952564778859223E-3</v>
      </c>
    </row>
    <row r="496" spans="1:4" x14ac:dyDescent="0.25">
      <c r="A496" s="1">
        <v>44911</v>
      </c>
      <c r="B496">
        <v>222.300003</v>
      </c>
      <c r="C496" s="4">
        <f t="shared" si="14"/>
        <v>-5.3691140939597145E-3</v>
      </c>
      <c r="D496" s="4">
        <f t="shared" si="15"/>
        <v>-5.3835795881960156E-3</v>
      </c>
    </row>
    <row r="497" spans="1:4" x14ac:dyDescent="0.25">
      <c r="A497" s="1">
        <v>44914</v>
      </c>
      <c r="B497">
        <v>223.699997</v>
      </c>
      <c r="C497" s="4">
        <f t="shared" si="14"/>
        <v>6.2977686959365103E-3</v>
      </c>
      <c r="D497" s="4">
        <f t="shared" si="15"/>
        <v>6.278020619838229E-3</v>
      </c>
    </row>
    <row r="498" spans="1:4" x14ac:dyDescent="0.25">
      <c r="A498" s="1">
        <v>44915</v>
      </c>
      <c r="B498">
        <v>224.39999399999999</v>
      </c>
      <c r="C498" s="4">
        <f t="shared" si="14"/>
        <v>3.1291775117904728E-3</v>
      </c>
      <c r="D498" s="4">
        <f t="shared" si="15"/>
        <v>3.1242918253072522E-3</v>
      </c>
    </row>
    <row r="499" spans="1:4" x14ac:dyDescent="0.25">
      <c r="A499" s="1">
        <v>44916</v>
      </c>
      <c r="B499">
        <v>226.89999399999999</v>
      </c>
      <c r="C499" s="4">
        <f t="shared" si="14"/>
        <v>1.1140820262232272E-2</v>
      </c>
      <c r="D499" s="4">
        <f t="shared" si="15"/>
        <v>1.1079218431855609E-2</v>
      </c>
    </row>
    <row r="500" spans="1:4" x14ac:dyDescent="0.25">
      <c r="A500" s="1">
        <v>44917</v>
      </c>
      <c r="B500">
        <v>226.10000600000001</v>
      </c>
      <c r="C500" s="4">
        <f t="shared" si="14"/>
        <v>-3.5257294894418764E-3</v>
      </c>
      <c r="D500" s="4">
        <f t="shared" si="15"/>
        <v>-3.5319595215741106E-3</v>
      </c>
    </row>
    <row r="501" spans="1:4" x14ac:dyDescent="0.25">
      <c r="A501" s="1">
        <v>44918</v>
      </c>
      <c r="B501">
        <v>226.699997</v>
      </c>
      <c r="C501" s="4">
        <f t="shared" si="14"/>
        <v>2.6536531803541333E-3</v>
      </c>
      <c r="D501" s="4">
        <f t="shared" si="15"/>
        <v>2.6501384592806745E-3</v>
      </c>
    </row>
    <row r="502" spans="1:4" x14ac:dyDescent="0.25">
      <c r="A502" s="1">
        <v>44923</v>
      </c>
      <c r="B502">
        <v>223.5</v>
      </c>
      <c r="C502" s="4">
        <f t="shared" si="14"/>
        <v>-1.4115558192971641E-2</v>
      </c>
      <c r="D502" s="4">
        <f t="shared" si="15"/>
        <v>-1.4216130226511617E-2</v>
      </c>
    </row>
    <row r="503" spans="1:4" x14ac:dyDescent="0.25">
      <c r="A503" s="1">
        <v>44924</v>
      </c>
      <c r="B503">
        <v>224.300003</v>
      </c>
      <c r="C503" s="4">
        <f t="shared" si="14"/>
        <v>3.5794317673378245E-3</v>
      </c>
      <c r="D503" s="4">
        <f t="shared" si="15"/>
        <v>3.573040847483366E-3</v>
      </c>
    </row>
    <row r="504" spans="1:4" x14ac:dyDescent="0.25">
      <c r="A504" s="1">
        <v>44925</v>
      </c>
      <c r="B504">
        <v>224.199997</v>
      </c>
      <c r="C504" s="4">
        <f t="shared" si="14"/>
        <v>-4.4585821962743168E-4</v>
      </c>
      <c r="D504" s="4">
        <f t="shared" si="15"/>
        <v>-4.4595764395726579E-4</v>
      </c>
    </row>
    <row r="505" spans="1:4" x14ac:dyDescent="0.25">
      <c r="A505" s="1">
        <v>44929</v>
      </c>
      <c r="B505">
        <v>229</v>
      </c>
      <c r="C505" s="4">
        <f t="shared" si="14"/>
        <v>2.1409469510385425E-2</v>
      </c>
      <c r="D505" s="4">
        <f t="shared" si="15"/>
        <v>2.1183506297090166E-2</v>
      </c>
    </row>
    <row r="506" spans="1:4" x14ac:dyDescent="0.25">
      <c r="A506" s="1">
        <v>44930</v>
      </c>
      <c r="B506">
        <v>235</v>
      </c>
      <c r="C506" s="4">
        <f t="shared" si="14"/>
        <v>2.6200873362445413E-2</v>
      </c>
      <c r="D506" s="4">
        <f t="shared" si="15"/>
        <v>2.5863510589919373E-2</v>
      </c>
    </row>
    <row r="507" spans="1:4" x14ac:dyDescent="0.25">
      <c r="A507" s="1">
        <v>44931</v>
      </c>
      <c r="B507">
        <v>238.5</v>
      </c>
      <c r="C507" s="4">
        <f t="shared" si="14"/>
        <v>1.4893617021276596E-2</v>
      </c>
      <c r="D507" s="4">
        <f t="shared" si="15"/>
        <v>1.4783796184236912E-2</v>
      </c>
    </row>
    <row r="508" spans="1:4" x14ac:dyDescent="0.25">
      <c r="A508" s="1">
        <v>44932</v>
      </c>
      <c r="B508">
        <v>241.39999399999999</v>
      </c>
      <c r="C508" s="4">
        <f t="shared" si="14"/>
        <v>1.2159303983228479E-2</v>
      </c>
      <c r="D508" s="4">
        <f t="shared" si="15"/>
        <v>1.2085973480022371E-2</v>
      </c>
    </row>
    <row r="509" spans="1:4" x14ac:dyDescent="0.25">
      <c r="A509" s="1">
        <v>44935</v>
      </c>
      <c r="B509">
        <v>243.199997</v>
      </c>
      <c r="C509" s="4">
        <f t="shared" si="14"/>
        <v>7.4565163410899001E-3</v>
      </c>
      <c r="D509" s="4">
        <f t="shared" si="15"/>
        <v>7.4288539480670676E-3</v>
      </c>
    </row>
    <row r="510" spans="1:4" x14ac:dyDescent="0.25">
      <c r="A510" s="1">
        <v>44936</v>
      </c>
      <c r="B510">
        <v>242.10000600000001</v>
      </c>
      <c r="C510" s="4">
        <f t="shared" si="14"/>
        <v>-4.522989365003934E-3</v>
      </c>
      <c r="D510" s="4">
        <f t="shared" si="15"/>
        <v>-4.5332490293255607E-3</v>
      </c>
    </row>
    <row r="511" spans="1:4" x14ac:dyDescent="0.25">
      <c r="A511" s="1">
        <v>44937</v>
      </c>
      <c r="B511">
        <v>243.699997</v>
      </c>
      <c r="C511" s="4">
        <f t="shared" si="14"/>
        <v>6.6088019840858181E-3</v>
      </c>
      <c r="D511" s="4">
        <f t="shared" si="15"/>
        <v>6.5870595937829171E-3</v>
      </c>
    </row>
    <row r="512" spans="1:4" x14ac:dyDescent="0.25">
      <c r="A512" s="1">
        <v>44938</v>
      </c>
      <c r="B512">
        <v>246</v>
      </c>
      <c r="C512" s="4">
        <f t="shared" si="14"/>
        <v>9.4378458281228622E-3</v>
      </c>
      <c r="D512" s="4">
        <f t="shared" si="15"/>
        <v>9.3935876114197674E-3</v>
      </c>
    </row>
    <row r="513" spans="1:4" x14ac:dyDescent="0.25">
      <c r="A513" s="1">
        <v>44939</v>
      </c>
      <c r="B513">
        <v>245.60000600000001</v>
      </c>
      <c r="C513" s="4">
        <f t="shared" si="14"/>
        <v>-1.6259918699186684E-3</v>
      </c>
      <c r="D513" s="4">
        <f t="shared" si="15"/>
        <v>-1.6273152294082097E-3</v>
      </c>
    </row>
    <row r="514" spans="1:4" x14ac:dyDescent="0.25">
      <c r="A514" s="1">
        <v>44942</v>
      </c>
      <c r="B514">
        <v>247.5</v>
      </c>
      <c r="C514" s="4">
        <f t="shared" si="14"/>
        <v>7.7361317328306272E-3</v>
      </c>
      <c r="D514" s="4">
        <f t="shared" si="15"/>
        <v>7.7063613057904174E-3</v>
      </c>
    </row>
    <row r="515" spans="1:4" x14ac:dyDescent="0.25">
      <c r="A515" s="1">
        <v>44943</v>
      </c>
      <c r="B515">
        <v>247.800003</v>
      </c>
      <c r="C515" s="4">
        <f t="shared" si="14"/>
        <v>1.2121333333333486E-3</v>
      </c>
      <c r="D515" s="4">
        <f t="shared" si="15"/>
        <v>1.2113992928344582E-3</v>
      </c>
    </row>
    <row r="516" spans="1:4" x14ac:dyDescent="0.25">
      <c r="A516" s="1">
        <v>44944</v>
      </c>
      <c r="B516">
        <v>247.800003</v>
      </c>
      <c r="C516" s="4">
        <f t="shared" ref="C516:C579" si="16">(B516-B515)/B515</f>
        <v>0</v>
      </c>
      <c r="D516" s="4">
        <f t="shared" ref="D516:D579" si="17">LN(B516/B515)</f>
        <v>0</v>
      </c>
    </row>
    <row r="517" spans="1:4" x14ac:dyDescent="0.25">
      <c r="A517" s="1">
        <v>44945</v>
      </c>
      <c r="B517">
        <v>248.199997</v>
      </c>
      <c r="C517" s="4">
        <f t="shared" si="16"/>
        <v>1.6141807714182812E-3</v>
      </c>
      <c r="D517" s="4">
        <f t="shared" si="17"/>
        <v>1.6128793819006121E-3</v>
      </c>
    </row>
    <row r="518" spans="1:4" x14ac:dyDescent="0.25">
      <c r="A518" s="1">
        <v>44946</v>
      </c>
      <c r="B518">
        <v>247.89999399999999</v>
      </c>
      <c r="C518" s="4">
        <f t="shared" si="16"/>
        <v>-1.2087147607822244E-3</v>
      </c>
      <c r="D518" s="4">
        <f t="shared" si="17"/>
        <v>-1.2094458456434341E-3</v>
      </c>
    </row>
    <row r="519" spans="1:4" x14ac:dyDescent="0.25">
      <c r="A519" s="1">
        <v>44949</v>
      </c>
      <c r="B519">
        <v>249.800003</v>
      </c>
      <c r="C519" s="4">
        <f t="shared" si="16"/>
        <v>7.6644172891751315E-3</v>
      </c>
      <c r="D519" s="4">
        <f t="shared" si="17"/>
        <v>7.6351948632481948E-3</v>
      </c>
    </row>
    <row r="520" spans="1:4" x14ac:dyDescent="0.25">
      <c r="A520" s="1">
        <v>44950</v>
      </c>
      <c r="B520">
        <v>243.89999399999999</v>
      </c>
      <c r="C520" s="4">
        <f t="shared" si="16"/>
        <v>-2.3618930861261885E-2</v>
      </c>
      <c r="D520" s="4">
        <f t="shared" si="17"/>
        <v>-2.390232907945666E-2</v>
      </c>
    </row>
    <row r="521" spans="1:4" x14ac:dyDescent="0.25">
      <c r="A521" s="1">
        <v>44951</v>
      </c>
      <c r="B521">
        <v>244.60000600000001</v>
      </c>
      <c r="C521" s="4">
        <f t="shared" si="16"/>
        <v>2.8700779713836944E-3</v>
      </c>
      <c r="D521" s="4">
        <f t="shared" si="17"/>
        <v>2.8659671612881201E-3</v>
      </c>
    </row>
    <row r="522" spans="1:4" x14ac:dyDescent="0.25">
      <c r="A522" s="1">
        <v>44952</v>
      </c>
      <c r="B522">
        <v>245.60000600000001</v>
      </c>
      <c r="C522" s="4">
        <f t="shared" si="16"/>
        <v>4.0883073404339981E-3</v>
      </c>
      <c r="D522" s="4">
        <f t="shared" si="17"/>
        <v>4.0799729200382863E-3</v>
      </c>
    </row>
    <row r="523" spans="1:4" x14ac:dyDescent="0.25">
      <c r="A523" s="1">
        <v>44953</v>
      </c>
      <c r="B523">
        <v>246.89999399999999</v>
      </c>
      <c r="C523" s="4">
        <f t="shared" si="16"/>
        <v>5.2931106198750855E-3</v>
      </c>
      <c r="D523" s="4">
        <f t="shared" si="17"/>
        <v>5.2791513468423076E-3</v>
      </c>
    </row>
    <row r="524" spans="1:4" x14ac:dyDescent="0.25">
      <c r="A524" s="1">
        <v>44956</v>
      </c>
      <c r="B524">
        <v>247.60000600000001</v>
      </c>
      <c r="C524" s="4">
        <f t="shared" si="16"/>
        <v>2.8352046051488165E-3</v>
      </c>
      <c r="D524" s="4">
        <f t="shared" si="17"/>
        <v>2.8311929932770619E-3</v>
      </c>
    </row>
    <row r="525" spans="1:4" x14ac:dyDescent="0.25">
      <c r="A525" s="1">
        <v>44957</v>
      </c>
      <c r="B525">
        <v>245.89999399999999</v>
      </c>
      <c r="C525" s="4">
        <f t="shared" si="16"/>
        <v>-6.8659610614064974E-3</v>
      </c>
      <c r="D525" s="4">
        <f t="shared" si="17"/>
        <v>-6.8896402210901373E-3</v>
      </c>
    </row>
    <row r="526" spans="1:4" x14ac:dyDescent="0.25">
      <c r="A526" s="1">
        <v>44958</v>
      </c>
      <c r="B526">
        <v>247.5</v>
      </c>
      <c r="C526" s="4">
        <f t="shared" si="16"/>
        <v>6.5067346036617128E-3</v>
      </c>
      <c r="D526" s="4">
        <f t="shared" si="17"/>
        <v>6.4856571867611939E-3</v>
      </c>
    </row>
    <row r="527" spans="1:4" x14ac:dyDescent="0.25">
      <c r="A527" s="1">
        <v>44959</v>
      </c>
      <c r="B527">
        <v>248.300003</v>
      </c>
      <c r="C527" s="4">
        <f t="shared" si="16"/>
        <v>3.2323353535353688E-3</v>
      </c>
      <c r="D527" s="4">
        <f t="shared" si="17"/>
        <v>3.2271225875344727E-3</v>
      </c>
    </row>
    <row r="528" spans="1:4" x14ac:dyDescent="0.25">
      <c r="A528" s="1">
        <v>44960</v>
      </c>
      <c r="B528">
        <v>246.39999399999999</v>
      </c>
      <c r="C528" s="4">
        <f t="shared" si="16"/>
        <v>-7.6520699840668602E-3</v>
      </c>
      <c r="D528" s="4">
        <f t="shared" si="17"/>
        <v>-7.6814972875645189E-3</v>
      </c>
    </row>
    <row r="529" spans="1:4" x14ac:dyDescent="0.25">
      <c r="A529" s="1">
        <v>44963</v>
      </c>
      <c r="B529">
        <v>246.5</v>
      </c>
      <c r="C529" s="4">
        <f t="shared" si="16"/>
        <v>4.0586851637669925E-4</v>
      </c>
      <c r="D529" s="4">
        <f t="shared" si="17"/>
        <v>4.0578617402987053E-4</v>
      </c>
    </row>
    <row r="530" spans="1:4" x14ac:dyDescent="0.25">
      <c r="A530" s="1">
        <v>44964</v>
      </c>
      <c r="B530">
        <v>246.699997</v>
      </c>
      <c r="C530" s="4">
        <f t="shared" si="16"/>
        <v>8.1134685598375741E-4</v>
      </c>
      <c r="D530" s="4">
        <f t="shared" si="17"/>
        <v>8.1101789204735084E-4</v>
      </c>
    </row>
    <row r="531" spans="1:4" x14ac:dyDescent="0.25">
      <c r="A531" s="1">
        <v>44965</v>
      </c>
      <c r="B531">
        <v>244.300003</v>
      </c>
      <c r="C531" s="4">
        <f t="shared" si="16"/>
        <v>-9.7283908763079255E-3</v>
      </c>
      <c r="D531" s="4">
        <f t="shared" si="17"/>
        <v>-9.7760208311137471E-3</v>
      </c>
    </row>
    <row r="532" spans="1:4" x14ac:dyDescent="0.25">
      <c r="A532" s="1">
        <v>44966</v>
      </c>
      <c r="B532">
        <v>244.39999399999999</v>
      </c>
      <c r="C532" s="4">
        <f t="shared" si="16"/>
        <v>4.0929594257920913E-4</v>
      </c>
      <c r="D532" s="4">
        <f t="shared" si="17"/>
        <v>4.0921220384341122E-4</v>
      </c>
    </row>
    <row r="533" spans="1:4" x14ac:dyDescent="0.25">
      <c r="A533" s="1">
        <v>44967</v>
      </c>
      <c r="B533">
        <v>243</v>
      </c>
      <c r="C533" s="4">
        <f t="shared" si="16"/>
        <v>-5.7282898296633859E-3</v>
      </c>
      <c r="D533" s="4">
        <f t="shared" si="17"/>
        <v>-5.7447594069732514E-3</v>
      </c>
    </row>
    <row r="534" spans="1:4" x14ac:dyDescent="0.25">
      <c r="A534" s="1">
        <v>44970</v>
      </c>
      <c r="B534">
        <v>242.89999399999999</v>
      </c>
      <c r="C534" s="4">
        <f t="shared" si="16"/>
        <v>-4.1154732510291189E-4</v>
      </c>
      <c r="D534" s="4">
        <f t="shared" si="17"/>
        <v>-4.1163203394528527E-4</v>
      </c>
    </row>
    <row r="535" spans="1:4" x14ac:dyDescent="0.25">
      <c r="A535" s="1">
        <v>44971</v>
      </c>
      <c r="B535">
        <v>245.800003</v>
      </c>
      <c r="C535" s="4">
        <f t="shared" si="16"/>
        <v>1.1939106923156249E-2</v>
      </c>
      <c r="D535" s="4">
        <f t="shared" si="17"/>
        <v>1.1868398030375924E-2</v>
      </c>
    </row>
    <row r="536" spans="1:4" x14ac:dyDescent="0.25">
      <c r="A536" s="1">
        <v>44972</v>
      </c>
      <c r="B536">
        <v>250</v>
      </c>
      <c r="C536" s="4">
        <f t="shared" si="16"/>
        <v>1.7087050238970079E-2</v>
      </c>
      <c r="D536" s="4">
        <f t="shared" si="17"/>
        <v>1.6942708525267382E-2</v>
      </c>
    </row>
    <row r="537" spans="1:4" x14ac:dyDescent="0.25">
      <c r="A537" s="1">
        <v>44973</v>
      </c>
      <c r="B537">
        <v>250.10000600000001</v>
      </c>
      <c r="C537" s="4">
        <f t="shared" si="16"/>
        <v>4.0002400000003038E-4</v>
      </c>
      <c r="D537" s="4">
        <f t="shared" si="17"/>
        <v>3.999440117304294E-4</v>
      </c>
    </row>
    <row r="538" spans="1:4" x14ac:dyDescent="0.25">
      <c r="A538" s="1">
        <v>44974</v>
      </c>
      <c r="B538">
        <v>250.89999399999999</v>
      </c>
      <c r="C538" s="4">
        <f t="shared" si="16"/>
        <v>3.1986724542501003E-3</v>
      </c>
      <c r="D538" s="4">
        <f t="shared" si="17"/>
        <v>3.1935675844894091E-3</v>
      </c>
    </row>
    <row r="539" spans="1:4" x14ac:dyDescent="0.25">
      <c r="A539" s="1">
        <v>44977</v>
      </c>
      <c r="B539">
        <v>251.199997</v>
      </c>
      <c r="C539" s="4">
        <f t="shared" si="16"/>
        <v>1.1957074817626492E-3</v>
      </c>
      <c r="D539" s="4">
        <f t="shared" si="17"/>
        <v>1.1949931929019174E-3</v>
      </c>
    </row>
    <row r="540" spans="1:4" x14ac:dyDescent="0.25">
      <c r="A540" s="1">
        <v>44978</v>
      </c>
      <c r="B540">
        <v>249.800003</v>
      </c>
      <c r="C540" s="4">
        <f t="shared" si="16"/>
        <v>-5.5732245888521744E-3</v>
      </c>
      <c r="D540" s="4">
        <f t="shared" si="17"/>
        <v>-5.5888129502833818E-3</v>
      </c>
    </row>
    <row r="541" spans="1:4" x14ac:dyDescent="0.25">
      <c r="A541" s="1">
        <v>44979</v>
      </c>
      <c r="B541">
        <v>249.199997</v>
      </c>
      <c r="C541" s="4">
        <f t="shared" si="16"/>
        <v>-2.4019455275987628E-3</v>
      </c>
      <c r="D541" s="4">
        <f t="shared" si="17"/>
        <v>-2.4048348263102102E-3</v>
      </c>
    </row>
    <row r="542" spans="1:4" x14ac:dyDescent="0.25">
      <c r="A542" s="1">
        <v>44980</v>
      </c>
      <c r="B542">
        <v>249</v>
      </c>
      <c r="C542" s="4">
        <f t="shared" si="16"/>
        <v>-8.025561894368571E-4</v>
      </c>
      <c r="D542" s="4">
        <f t="shared" si="17"/>
        <v>-8.0287841006705348E-4</v>
      </c>
    </row>
    <row r="543" spans="1:4" x14ac:dyDescent="0.25">
      <c r="A543" s="1">
        <v>44981</v>
      </c>
      <c r="B543">
        <v>246.89999399999999</v>
      </c>
      <c r="C543" s="4">
        <f t="shared" si="16"/>
        <v>-8.4337590361446089E-3</v>
      </c>
      <c r="D543" s="4">
        <f t="shared" si="17"/>
        <v>-8.4695244149107143E-3</v>
      </c>
    </row>
    <row r="544" spans="1:4" x14ac:dyDescent="0.25">
      <c r="A544" s="1">
        <v>44984</v>
      </c>
      <c r="B544">
        <v>254.199997</v>
      </c>
      <c r="C544" s="4">
        <f t="shared" si="16"/>
        <v>2.9566639033616195E-2</v>
      </c>
      <c r="D544" s="4">
        <f t="shared" si="17"/>
        <v>2.9137974903825782E-2</v>
      </c>
    </row>
    <row r="545" spans="1:4" x14ac:dyDescent="0.25">
      <c r="A545" s="1">
        <v>44985</v>
      </c>
      <c r="B545">
        <v>255</v>
      </c>
      <c r="C545" s="4">
        <f t="shared" si="16"/>
        <v>3.1471400843486393E-3</v>
      </c>
      <c r="D545" s="4">
        <f t="shared" si="17"/>
        <v>3.1421982048034135E-3</v>
      </c>
    </row>
    <row r="546" spans="1:4" x14ac:dyDescent="0.25">
      <c r="A546" s="1">
        <v>44986</v>
      </c>
      <c r="B546">
        <v>251.5</v>
      </c>
      <c r="C546" s="4">
        <f t="shared" si="16"/>
        <v>-1.3725490196078431E-2</v>
      </c>
      <c r="D546" s="4">
        <f t="shared" si="17"/>
        <v>-1.3820555618632199E-2</v>
      </c>
    </row>
    <row r="547" spans="1:4" x14ac:dyDescent="0.25">
      <c r="A547" s="1">
        <v>44987</v>
      </c>
      <c r="B547">
        <v>254.10000600000001</v>
      </c>
      <c r="C547" s="4">
        <f t="shared" si="16"/>
        <v>1.0337996023856889E-2</v>
      </c>
      <c r="D547" s="4">
        <f t="shared" si="17"/>
        <v>1.0284924399075237E-2</v>
      </c>
    </row>
    <row r="548" spans="1:4" x14ac:dyDescent="0.25">
      <c r="A548" s="1">
        <v>44988</v>
      </c>
      <c r="B548">
        <v>256.29998799999998</v>
      </c>
      <c r="C548" s="4">
        <f t="shared" si="16"/>
        <v>8.657937615318188E-3</v>
      </c>
      <c r="D548" s="4">
        <f t="shared" si="17"/>
        <v>8.6206726110225774E-3</v>
      </c>
    </row>
    <row r="549" spans="1:4" x14ac:dyDescent="0.25">
      <c r="A549" s="1">
        <v>44991</v>
      </c>
      <c r="B549">
        <v>259.89999399999999</v>
      </c>
      <c r="C549" s="4">
        <f t="shared" si="16"/>
        <v>1.4046063864817691E-2</v>
      </c>
      <c r="D549" s="4">
        <f t="shared" si="17"/>
        <v>1.3948332011750404E-2</v>
      </c>
    </row>
    <row r="550" spans="1:4" x14ac:dyDescent="0.25">
      <c r="A550" s="1">
        <v>44992</v>
      </c>
      <c r="B550">
        <v>259.10000600000001</v>
      </c>
      <c r="C550" s="4">
        <f t="shared" si="16"/>
        <v>-3.0780608636719895E-3</v>
      </c>
      <c r="D550" s="4">
        <f t="shared" si="17"/>
        <v>-3.0828078364958187E-3</v>
      </c>
    </row>
    <row r="551" spans="1:4" x14ac:dyDescent="0.25">
      <c r="A551" s="1">
        <v>44993</v>
      </c>
      <c r="B551">
        <v>260.5</v>
      </c>
      <c r="C551" s="4">
        <f t="shared" si="16"/>
        <v>5.4032958995762909E-3</v>
      </c>
      <c r="D551" s="4">
        <f t="shared" si="17"/>
        <v>5.3887504682752826E-3</v>
      </c>
    </row>
    <row r="552" spans="1:4" x14ac:dyDescent="0.25">
      <c r="A552" s="1">
        <v>44994</v>
      </c>
      <c r="B552">
        <v>262.79998799999998</v>
      </c>
      <c r="C552" s="4">
        <f t="shared" si="16"/>
        <v>8.8291285988483098E-3</v>
      </c>
      <c r="D552" s="4">
        <f t="shared" si="17"/>
        <v>8.7903797549321837E-3</v>
      </c>
    </row>
    <row r="553" spans="1:4" x14ac:dyDescent="0.25">
      <c r="A553" s="1">
        <v>44995</v>
      </c>
      <c r="B553">
        <v>259.60000600000001</v>
      </c>
      <c r="C553" s="4">
        <f t="shared" si="16"/>
        <v>-1.2176492184619039E-2</v>
      </c>
      <c r="D553" s="4">
        <f t="shared" si="17"/>
        <v>-1.2251233005938444E-2</v>
      </c>
    </row>
    <row r="554" spans="1:4" x14ac:dyDescent="0.25">
      <c r="A554" s="1">
        <v>44998</v>
      </c>
      <c r="B554">
        <v>255</v>
      </c>
      <c r="C554" s="4">
        <f t="shared" si="16"/>
        <v>-1.7719591269963249E-2</v>
      </c>
      <c r="D554" s="4">
        <f t="shared" si="17"/>
        <v>-1.7878462783989288E-2</v>
      </c>
    </row>
    <row r="555" spans="1:4" x14ac:dyDescent="0.25">
      <c r="A555" s="1">
        <v>44999</v>
      </c>
      <c r="B555">
        <v>254.800003</v>
      </c>
      <c r="C555" s="4">
        <f t="shared" si="16"/>
        <v>-7.8430196078429885E-4</v>
      </c>
      <c r="D555" s="4">
        <f t="shared" si="17"/>
        <v>-7.8460968647754811E-4</v>
      </c>
    </row>
    <row r="556" spans="1:4" x14ac:dyDescent="0.25">
      <c r="A556" s="1">
        <v>45000</v>
      </c>
      <c r="B556">
        <v>251.89999399999999</v>
      </c>
      <c r="C556" s="4">
        <f t="shared" si="16"/>
        <v>-1.1381510855005803E-2</v>
      </c>
      <c r="D556" s="4">
        <f t="shared" si="17"/>
        <v>-1.1446775932360185E-2</v>
      </c>
    </row>
    <row r="557" spans="1:4" x14ac:dyDescent="0.25">
      <c r="A557" s="1">
        <v>45001</v>
      </c>
      <c r="B557">
        <v>252</v>
      </c>
      <c r="C557" s="4">
        <f t="shared" si="16"/>
        <v>3.9700675816612996E-4</v>
      </c>
      <c r="D557" s="4">
        <f t="shared" si="17"/>
        <v>3.9692797183499561E-4</v>
      </c>
    </row>
    <row r="558" spans="1:4" x14ac:dyDescent="0.25">
      <c r="A558" s="1">
        <v>45002</v>
      </c>
      <c r="B558">
        <v>246.89999399999999</v>
      </c>
      <c r="C558" s="4">
        <f t="shared" si="16"/>
        <v>-2.0238119047619078E-2</v>
      </c>
      <c r="D558" s="4">
        <f t="shared" si="17"/>
        <v>-2.0445715461626383E-2</v>
      </c>
    </row>
    <row r="559" spans="1:4" x14ac:dyDescent="0.25">
      <c r="A559" s="1">
        <v>45005</v>
      </c>
      <c r="B559">
        <v>249.699997</v>
      </c>
      <c r="C559" s="4">
        <f t="shared" si="16"/>
        <v>1.1340636160566306E-2</v>
      </c>
      <c r="D559" s="4">
        <f t="shared" si="17"/>
        <v>1.1276813221513275E-2</v>
      </c>
    </row>
    <row r="560" spans="1:4" x14ac:dyDescent="0.25">
      <c r="A560" s="1">
        <v>45006</v>
      </c>
      <c r="B560">
        <v>256.79998799999998</v>
      </c>
      <c r="C560" s="4">
        <f t="shared" si="16"/>
        <v>2.8434085243501179E-2</v>
      </c>
      <c r="D560" s="4">
        <f t="shared" si="17"/>
        <v>2.8037339815522887E-2</v>
      </c>
    </row>
    <row r="561" spans="1:4" x14ac:dyDescent="0.25">
      <c r="A561" s="1">
        <v>45007</v>
      </c>
      <c r="B561">
        <v>259</v>
      </c>
      <c r="C561" s="4">
        <f t="shared" si="16"/>
        <v>8.5670253224467263E-3</v>
      </c>
      <c r="D561" s="4">
        <f t="shared" si="17"/>
        <v>8.5305366127048244E-3</v>
      </c>
    </row>
    <row r="562" spans="1:4" x14ac:dyDescent="0.25">
      <c r="A562" s="1">
        <v>45008</v>
      </c>
      <c r="B562">
        <v>253.800003</v>
      </c>
      <c r="C562" s="4">
        <f t="shared" si="16"/>
        <v>-2.0077208494208479E-2</v>
      </c>
      <c r="D562" s="4">
        <f t="shared" si="17"/>
        <v>-2.0281494598919533E-2</v>
      </c>
    </row>
    <row r="563" spans="1:4" x14ac:dyDescent="0.25">
      <c r="A563" s="1">
        <v>45009</v>
      </c>
      <c r="B563">
        <v>250.800003</v>
      </c>
      <c r="C563" s="4">
        <f t="shared" si="16"/>
        <v>-1.1820330829546916E-2</v>
      </c>
      <c r="D563" s="4">
        <f t="shared" si="17"/>
        <v>-1.1890746380130143E-2</v>
      </c>
    </row>
    <row r="564" spans="1:4" x14ac:dyDescent="0.25">
      <c r="A564" s="1">
        <v>45012</v>
      </c>
      <c r="B564">
        <v>251.39999399999999</v>
      </c>
      <c r="C564" s="4">
        <f t="shared" si="16"/>
        <v>2.3923085838240144E-3</v>
      </c>
      <c r="D564" s="4">
        <f t="shared" si="17"/>
        <v>2.3894515693102065E-3</v>
      </c>
    </row>
    <row r="565" spans="1:4" x14ac:dyDescent="0.25">
      <c r="A565" s="1">
        <v>45013</v>
      </c>
      <c r="B565">
        <v>254.89999399999999</v>
      </c>
      <c r="C565" s="4">
        <f t="shared" si="16"/>
        <v>1.3922036927335806E-2</v>
      </c>
      <c r="D565" s="4">
        <f t="shared" si="17"/>
        <v>1.3826015553628602E-2</v>
      </c>
    </row>
    <row r="566" spans="1:4" x14ac:dyDescent="0.25">
      <c r="A566" s="1">
        <v>45014</v>
      </c>
      <c r="B566">
        <v>262.5</v>
      </c>
      <c r="C566" s="4">
        <f t="shared" si="16"/>
        <v>2.9815638206723567E-2</v>
      </c>
      <c r="D566" s="4">
        <f t="shared" si="17"/>
        <v>2.9379794188251637E-2</v>
      </c>
    </row>
    <row r="567" spans="1:4" x14ac:dyDescent="0.25">
      <c r="A567" s="1">
        <v>45015</v>
      </c>
      <c r="B567">
        <v>264.89999399999999</v>
      </c>
      <c r="C567" s="4">
        <f t="shared" si="16"/>
        <v>9.1428342857142568E-3</v>
      </c>
      <c r="D567" s="4">
        <f t="shared" si="17"/>
        <v>9.1012915962886912E-3</v>
      </c>
    </row>
    <row r="568" spans="1:4" x14ac:dyDescent="0.25">
      <c r="A568" s="1">
        <v>45016</v>
      </c>
      <c r="B568">
        <v>265.70001200000002</v>
      </c>
      <c r="C568" s="4">
        <f t="shared" si="16"/>
        <v>3.0200755685937191E-3</v>
      </c>
      <c r="D568" s="4">
        <f t="shared" si="17"/>
        <v>3.0155243015181354E-3</v>
      </c>
    </row>
    <row r="569" spans="1:4" x14ac:dyDescent="0.25">
      <c r="A569" s="1">
        <v>45019</v>
      </c>
      <c r="B569">
        <v>264.10000600000001</v>
      </c>
      <c r="C569" s="4">
        <f t="shared" si="16"/>
        <v>-6.0218514404884842E-3</v>
      </c>
      <c r="D569" s="4">
        <f t="shared" si="17"/>
        <v>-6.04005590773188E-3</v>
      </c>
    </row>
    <row r="570" spans="1:4" x14ac:dyDescent="0.25">
      <c r="A570" s="1">
        <v>45020</v>
      </c>
      <c r="B570">
        <v>264.60000600000001</v>
      </c>
      <c r="C570" s="4">
        <f t="shared" si="16"/>
        <v>1.8932222212823425E-3</v>
      </c>
      <c r="D570" s="4">
        <f t="shared" si="17"/>
        <v>1.8914323348386338E-3</v>
      </c>
    </row>
    <row r="571" spans="1:4" x14ac:dyDescent="0.25">
      <c r="A571" s="1">
        <v>45021</v>
      </c>
      <c r="B571">
        <v>263.89999399999999</v>
      </c>
      <c r="C571" s="4">
        <f t="shared" si="16"/>
        <v>-2.6455479369868764E-3</v>
      </c>
      <c r="D571" s="4">
        <f t="shared" si="17"/>
        <v>-2.6490535831987768E-3</v>
      </c>
    </row>
    <row r="572" spans="1:4" x14ac:dyDescent="0.25">
      <c r="A572" s="1">
        <v>45022</v>
      </c>
      <c r="B572">
        <v>264.10000600000001</v>
      </c>
      <c r="C572" s="4">
        <f t="shared" si="16"/>
        <v>7.5790831582972745E-4</v>
      </c>
      <c r="D572" s="4">
        <f t="shared" si="17"/>
        <v>7.5762124836023623E-4</v>
      </c>
    </row>
    <row r="573" spans="1:4" x14ac:dyDescent="0.25">
      <c r="A573" s="1">
        <v>45027</v>
      </c>
      <c r="B573">
        <v>267.70001200000002</v>
      </c>
      <c r="C573" s="4">
        <f t="shared" si="16"/>
        <v>1.363122271189955E-2</v>
      </c>
      <c r="D573" s="4">
        <f t="shared" si="17"/>
        <v>1.3539153330850484E-2</v>
      </c>
    </row>
    <row r="574" spans="1:4" x14ac:dyDescent="0.25">
      <c r="A574" s="1">
        <v>45028</v>
      </c>
      <c r="B574">
        <v>267.39999399999999</v>
      </c>
      <c r="C574" s="4">
        <f t="shared" si="16"/>
        <v>-1.1207246415813486E-3</v>
      </c>
      <c r="D574" s="4">
        <f t="shared" si="17"/>
        <v>-1.121353123056094E-3</v>
      </c>
    </row>
    <row r="575" spans="1:4" x14ac:dyDescent="0.25">
      <c r="A575" s="1">
        <v>45029</v>
      </c>
      <c r="B575">
        <v>269</v>
      </c>
      <c r="C575" s="4">
        <f t="shared" si="16"/>
        <v>5.983567823116734E-3</v>
      </c>
      <c r="D575" s="4">
        <f t="shared" si="17"/>
        <v>5.9657373722913579E-3</v>
      </c>
    </row>
    <row r="576" spans="1:4" x14ac:dyDescent="0.25">
      <c r="A576" s="1">
        <v>45030</v>
      </c>
      <c r="B576">
        <v>268.20001200000002</v>
      </c>
      <c r="C576" s="4">
        <f t="shared" si="16"/>
        <v>-2.9739330855018025E-3</v>
      </c>
      <c r="D576" s="4">
        <f t="shared" si="17"/>
        <v>-2.9783640115325491E-3</v>
      </c>
    </row>
    <row r="577" spans="1:4" x14ac:dyDescent="0.25">
      <c r="A577" s="1">
        <v>45033</v>
      </c>
      <c r="B577">
        <v>272.10000600000001</v>
      </c>
      <c r="C577" s="4">
        <f t="shared" si="16"/>
        <v>1.4541364002623505E-2</v>
      </c>
      <c r="D577" s="4">
        <f t="shared" si="17"/>
        <v>1.443665224961054E-2</v>
      </c>
    </row>
    <row r="578" spans="1:4" x14ac:dyDescent="0.25">
      <c r="A578" s="1">
        <v>45034</v>
      </c>
      <c r="B578">
        <v>273.39999399999999</v>
      </c>
      <c r="C578" s="4">
        <f t="shared" si="16"/>
        <v>4.7776110670132979E-3</v>
      </c>
      <c r="D578" s="4">
        <f t="shared" si="17"/>
        <v>4.7662345040649576E-3</v>
      </c>
    </row>
    <row r="579" spans="1:4" x14ac:dyDescent="0.25">
      <c r="A579" s="1">
        <v>45035</v>
      </c>
      <c r="B579">
        <v>275.89999399999999</v>
      </c>
      <c r="C579" s="4">
        <f t="shared" si="16"/>
        <v>9.1441113930675506E-3</v>
      </c>
      <c r="D579" s="4">
        <f t="shared" si="17"/>
        <v>9.1025571322482218E-3</v>
      </c>
    </row>
    <row r="580" spans="1:4" x14ac:dyDescent="0.25">
      <c r="A580" s="1">
        <v>45036</v>
      </c>
      <c r="B580">
        <v>274.60000600000001</v>
      </c>
      <c r="C580" s="4">
        <f t="shared" ref="C580:C643" si="18">(B580-B579)/B579</f>
        <v>-4.7118087287815772E-3</v>
      </c>
      <c r="D580" s="4">
        <f t="shared" ref="D580:D643" si="19">LN(B580/B579)</f>
        <v>-4.722944292396356E-3</v>
      </c>
    </row>
    <row r="581" spans="1:4" x14ac:dyDescent="0.25">
      <c r="A581" s="1">
        <v>45037</v>
      </c>
      <c r="B581">
        <v>278.89999399999999</v>
      </c>
      <c r="C581" s="4">
        <f t="shared" si="18"/>
        <v>1.5659096526021141E-2</v>
      </c>
      <c r="D581" s="4">
        <f t="shared" si="19"/>
        <v>1.5537757936521738E-2</v>
      </c>
    </row>
    <row r="582" spans="1:4" x14ac:dyDescent="0.25">
      <c r="A582" s="1">
        <v>45040</v>
      </c>
      <c r="B582">
        <v>278.10000600000001</v>
      </c>
      <c r="C582" s="4">
        <f t="shared" si="18"/>
        <v>-2.8683686526002035E-3</v>
      </c>
      <c r="D582" s="4">
        <f t="shared" si="19"/>
        <v>-2.8724903054638982E-3</v>
      </c>
    </row>
    <row r="583" spans="1:4" x14ac:dyDescent="0.25">
      <c r="A583" s="1">
        <v>45041</v>
      </c>
      <c r="B583">
        <v>278.29998799999998</v>
      </c>
      <c r="C583" s="4">
        <f t="shared" si="18"/>
        <v>7.1910102727569601E-4</v>
      </c>
      <c r="D583" s="4">
        <f t="shared" si="19"/>
        <v>7.1884259801582081E-4</v>
      </c>
    </row>
    <row r="584" spans="1:4" x14ac:dyDescent="0.25">
      <c r="A584" s="1">
        <v>45042</v>
      </c>
      <c r="B584">
        <v>279.60000600000001</v>
      </c>
      <c r="C584" s="4">
        <f t="shared" si="18"/>
        <v>4.6712829897787231E-3</v>
      </c>
      <c r="D584" s="4">
        <f t="shared" si="19"/>
        <v>4.6604064059748342E-3</v>
      </c>
    </row>
    <row r="585" spans="1:4" x14ac:dyDescent="0.25">
      <c r="A585" s="1">
        <v>45043</v>
      </c>
      <c r="B585">
        <v>278.70001200000002</v>
      </c>
      <c r="C585" s="4">
        <f t="shared" si="18"/>
        <v>-3.2188625918698741E-3</v>
      </c>
      <c r="D585" s="4">
        <f t="shared" si="19"/>
        <v>-3.2240542739302132E-3</v>
      </c>
    </row>
    <row r="586" spans="1:4" x14ac:dyDescent="0.25">
      <c r="A586" s="1">
        <v>45044</v>
      </c>
      <c r="B586">
        <v>281.10000600000001</v>
      </c>
      <c r="C586" s="4">
        <f t="shared" si="18"/>
        <v>8.6113882191005877E-3</v>
      </c>
      <c r="D586" s="4">
        <f t="shared" si="19"/>
        <v>8.5745217122509144E-3</v>
      </c>
    </row>
    <row r="587" spans="1:4" x14ac:dyDescent="0.25">
      <c r="A587" s="1">
        <v>45048</v>
      </c>
      <c r="B587">
        <v>280.79998799999998</v>
      </c>
      <c r="C587" s="4">
        <f t="shared" si="18"/>
        <v>-1.0672998704952812E-3</v>
      </c>
      <c r="D587" s="4">
        <f t="shared" si="19"/>
        <v>-1.0678698405907963E-3</v>
      </c>
    </row>
    <row r="588" spans="1:4" x14ac:dyDescent="0.25">
      <c r="A588" s="1">
        <v>45049</v>
      </c>
      <c r="B588">
        <v>280</v>
      </c>
      <c r="C588" s="4">
        <f t="shared" si="18"/>
        <v>-2.8489602357104973E-3</v>
      </c>
      <c r="D588" s="4">
        <f t="shared" si="19"/>
        <v>-2.8530262473627091E-3</v>
      </c>
    </row>
    <row r="589" spans="1:4" x14ac:dyDescent="0.25">
      <c r="A589" s="1">
        <v>45050</v>
      </c>
      <c r="B589">
        <v>280.5</v>
      </c>
      <c r="C589" s="4">
        <f t="shared" si="18"/>
        <v>1.7857142857142857E-3</v>
      </c>
      <c r="D589" s="4">
        <f t="shared" si="19"/>
        <v>1.784121793501392E-3</v>
      </c>
    </row>
    <row r="590" spans="1:4" x14ac:dyDescent="0.25">
      <c r="A590" s="1">
        <v>45051</v>
      </c>
      <c r="B590">
        <v>283</v>
      </c>
      <c r="C590" s="4">
        <f t="shared" si="18"/>
        <v>8.9126559714795012E-3</v>
      </c>
      <c r="D590" s="4">
        <f t="shared" si="19"/>
        <v>8.8731726804867263E-3</v>
      </c>
    </row>
    <row r="591" spans="1:4" x14ac:dyDescent="0.25">
      <c r="A591" s="1">
        <v>45055</v>
      </c>
      <c r="B591">
        <v>284.60000600000001</v>
      </c>
      <c r="C591" s="4">
        <f t="shared" si="18"/>
        <v>5.6537314487632778E-3</v>
      </c>
      <c r="D591" s="4">
        <f t="shared" si="19"/>
        <v>5.6378090947348013E-3</v>
      </c>
    </row>
    <row r="592" spans="1:4" x14ac:dyDescent="0.25">
      <c r="A592" s="1">
        <v>45056</v>
      </c>
      <c r="B592">
        <v>277.89999399999999</v>
      </c>
      <c r="C592" s="4">
        <f t="shared" si="18"/>
        <v>-2.3541854739103606E-2</v>
      </c>
      <c r="D592" s="4">
        <f t="shared" si="19"/>
        <v>-2.38233915800149E-2</v>
      </c>
    </row>
    <row r="593" spans="1:4" x14ac:dyDescent="0.25">
      <c r="A593" s="1">
        <v>45057</v>
      </c>
      <c r="B593">
        <v>273.60000600000001</v>
      </c>
      <c r="C593" s="4">
        <f t="shared" si="18"/>
        <v>-1.5473148948682543E-2</v>
      </c>
      <c r="D593" s="4">
        <f t="shared" si="19"/>
        <v>-1.5594107479737876E-2</v>
      </c>
    </row>
    <row r="594" spans="1:4" x14ac:dyDescent="0.25">
      <c r="A594" s="1">
        <v>45058</v>
      </c>
      <c r="B594">
        <v>275.70001200000002</v>
      </c>
      <c r="C594" s="4">
        <f t="shared" si="18"/>
        <v>7.6754603579943176E-3</v>
      </c>
      <c r="D594" s="4">
        <f t="shared" si="19"/>
        <v>7.6461538771016432E-3</v>
      </c>
    </row>
    <row r="595" spans="1:4" x14ac:dyDescent="0.25">
      <c r="A595" s="1">
        <v>45061</v>
      </c>
      <c r="B595">
        <v>273.20001200000002</v>
      </c>
      <c r="C595" s="4">
        <f t="shared" si="18"/>
        <v>-9.0678269538849339E-3</v>
      </c>
      <c r="D595" s="4">
        <f t="shared" si="19"/>
        <v>-9.1091899348220862E-3</v>
      </c>
    </row>
    <row r="596" spans="1:4" x14ac:dyDescent="0.25">
      <c r="A596" s="1">
        <v>45062</v>
      </c>
      <c r="B596">
        <v>270.89999399999999</v>
      </c>
      <c r="C596" s="4">
        <f t="shared" si="18"/>
        <v>-8.4188063652062446E-3</v>
      </c>
      <c r="D596" s="4">
        <f t="shared" si="19"/>
        <v>-8.4544446778444301E-3</v>
      </c>
    </row>
    <row r="597" spans="1:4" x14ac:dyDescent="0.25">
      <c r="A597" s="1">
        <v>45063</v>
      </c>
      <c r="B597">
        <v>269.29998799999998</v>
      </c>
      <c r="C597" s="4">
        <f t="shared" si="18"/>
        <v>-5.9062607435864606E-3</v>
      </c>
      <c r="D597" s="4">
        <f t="shared" si="19"/>
        <v>-5.9237716850730369E-3</v>
      </c>
    </row>
    <row r="598" spans="1:4" x14ac:dyDescent="0.25">
      <c r="A598" s="1">
        <v>45064</v>
      </c>
      <c r="B598">
        <v>268.39999399999999</v>
      </c>
      <c r="C598" s="4">
        <f t="shared" si="18"/>
        <v>-3.3419756409346461E-3</v>
      </c>
      <c r="D598" s="4">
        <f t="shared" si="19"/>
        <v>-3.3475725147499081E-3</v>
      </c>
    </row>
    <row r="599" spans="1:4" x14ac:dyDescent="0.25">
      <c r="A599" s="1">
        <v>45065</v>
      </c>
      <c r="B599">
        <v>266.70001200000002</v>
      </c>
      <c r="C599" s="4">
        <f t="shared" si="18"/>
        <v>-6.3337631818277066E-3</v>
      </c>
      <c r="D599" s="4">
        <f t="shared" si="19"/>
        <v>-6.3539065604885803E-3</v>
      </c>
    </row>
    <row r="600" spans="1:4" x14ac:dyDescent="0.25">
      <c r="A600" s="1">
        <v>45068</v>
      </c>
      <c r="B600">
        <v>267.70001200000002</v>
      </c>
      <c r="C600" s="4">
        <f t="shared" si="18"/>
        <v>3.7495311398786139E-3</v>
      </c>
      <c r="D600" s="4">
        <f t="shared" si="19"/>
        <v>3.7425191702605502E-3</v>
      </c>
    </row>
    <row r="601" spans="1:4" x14ac:dyDescent="0.25">
      <c r="A601" s="1">
        <v>45069</v>
      </c>
      <c r="B601">
        <v>268.10000600000001</v>
      </c>
      <c r="C601" s="4">
        <f t="shared" si="18"/>
        <v>1.4941874563681094E-3</v>
      </c>
      <c r="D601" s="4">
        <f t="shared" si="19"/>
        <v>1.4930722690184625E-3</v>
      </c>
    </row>
    <row r="602" spans="1:4" x14ac:dyDescent="0.25">
      <c r="A602" s="1">
        <v>45070</v>
      </c>
      <c r="B602">
        <v>265.70001200000002</v>
      </c>
      <c r="C602" s="4">
        <f t="shared" si="18"/>
        <v>-8.9518610454637302E-3</v>
      </c>
      <c r="D602" s="4">
        <f t="shared" si="19"/>
        <v>-8.9921696921371353E-3</v>
      </c>
    </row>
    <row r="603" spans="1:4" x14ac:dyDescent="0.25">
      <c r="A603" s="1">
        <v>45071</v>
      </c>
      <c r="B603">
        <v>265</v>
      </c>
      <c r="C603" s="4">
        <f t="shared" si="18"/>
        <v>-2.6345952893672251E-3</v>
      </c>
      <c r="D603" s="4">
        <f t="shared" si="19"/>
        <v>-2.6380719432631738E-3</v>
      </c>
    </row>
    <row r="604" spans="1:4" x14ac:dyDescent="0.25">
      <c r="A604" s="1">
        <v>45072</v>
      </c>
      <c r="B604">
        <v>263.79998799999998</v>
      </c>
      <c r="C604" s="4">
        <f t="shared" si="18"/>
        <v>-4.5283471698113779E-3</v>
      </c>
      <c r="D604" s="4">
        <f t="shared" si="19"/>
        <v>-4.5386311920159531E-3</v>
      </c>
    </row>
    <row r="605" spans="1:4" x14ac:dyDescent="0.25">
      <c r="A605" s="1">
        <v>45076</v>
      </c>
      <c r="B605">
        <v>262.20001200000002</v>
      </c>
      <c r="C605" s="4">
        <f t="shared" si="18"/>
        <v>-6.065110207662215E-3</v>
      </c>
      <c r="D605" s="4">
        <f t="shared" si="19"/>
        <v>-6.0835776980174318E-3</v>
      </c>
    </row>
    <row r="606" spans="1:4" x14ac:dyDescent="0.25">
      <c r="A606" s="1">
        <v>45077</v>
      </c>
      <c r="B606">
        <v>260.79998799999998</v>
      </c>
      <c r="C606" s="4">
        <f t="shared" si="18"/>
        <v>-5.339526834194158E-3</v>
      </c>
      <c r="D606" s="4">
        <f t="shared" si="19"/>
        <v>-5.3538330559620186E-3</v>
      </c>
    </row>
    <row r="607" spans="1:4" x14ac:dyDescent="0.25">
      <c r="A607" s="1">
        <v>45078</v>
      </c>
      <c r="B607">
        <v>260.89999399999999</v>
      </c>
      <c r="C607" s="4">
        <f t="shared" si="18"/>
        <v>3.8345860660088523E-4</v>
      </c>
      <c r="D607" s="4">
        <f t="shared" si="19"/>
        <v>3.8338510513869639E-4</v>
      </c>
    </row>
    <row r="608" spans="1:4" x14ac:dyDescent="0.25">
      <c r="A608" s="1">
        <v>45079</v>
      </c>
      <c r="B608">
        <v>262.39999399999999</v>
      </c>
      <c r="C608" s="4">
        <f t="shared" si="18"/>
        <v>5.7493293771405758E-3</v>
      </c>
      <c r="D608" s="4">
        <f t="shared" si="19"/>
        <v>5.7328650587146531E-3</v>
      </c>
    </row>
    <row r="609" spans="1:4" x14ac:dyDescent="0.25">
      <c r="A609" s="1">
        <v>45082</v>
      </c>
      <c r="B609">
        <v>263.10000600000001</v>
      </c>
      <c r="C609" s="4">
        <f t="shared" si="18"/>
        <v>2.6677287195365378E-3</v>
      </c>
      <c r="D609" s="4">
        <f t="shared" si="19"/>
        <v>2.6641766471838212E-3</v>
      </c>
    </row>
    <row r="610" spans="1:4" x14ac:dyDescent="0.25">
      <c r="A610" s="1">
        <v>45083</v>
      </c>
      <c r="B610">
        <v>263.10000600000001</v>
      </c>
      <c r="C610" s="4">
        <f t="shared" si="18"/>
        <v>0</v>
      </c>
      <c r="D610" s="4">
        <f t="shared" si="19"/>
        <v>0</v>
      </c>
    </row>
    <row r="611" spans="1:4" x14ac:dyDescent="0.25">
      <c r="A611" s="1">
        <v>45084</v>
      </c>
      <c r="B611">
        <v>263.10000600000001</v>
      </c>
      <c r="C611" s="4">
        <f t="shared" si="18"/>
        <v>0</v>
      </c>
      <c r="D611" s="4">
        <f t="shared" si="19"/>
        <v>0</v>
      </c>
    </row>
    <row r="612" spans="1:4" x14ac:dyDescent="0.25">
      <c r="A612" s="1">
        <v>45085</v>
      </c>
      <c r="B612">
        <v>262</v>
      </c>
      <c r="C612" s="4">
        <f t="shared" si="18"/>
        <v>-4.1809425120271854E-3</v>
      </c>
      <c r="D612" s="4">
        <f t="shared" si="19"/>
        <v>-4.1897070901670448E-3</v>
      </c>
    </row>
    <row r="613" spans="1:4" x14ac:dyDescent="0.25">
      <c r="A613" s="1">
        <v>45086</v>
      </c>
      <c r="B613">
        <v>261.89999399999999</v>
      </c>
      <c r="C613" s="4">
        <f t="shared" si="18"/>
        <v>-3.8170229007636482E-4</v>
      </c>
      <c r="D613" s="4">
        <f t="shared" si="19"/>
        <v>-3.8177515693840454E-4</v>
      </c>
    </row>
    <row r="614" spans="1:4" x14ac:dyDescent="0.25">
      <c r="A614" s="1">
        <v>45089</v>
      </c>
      <c r="B614">
        <v>263.20001200000002</v>
      </c>
      <c r="C614" s="4">
        <f t="shared" si="18"/>
        <v>4.9637954554516825E-3</v>
      </c>
      <c r="D614" s="4">
        <f t="shared" si="19"/>
        <v>4.9515164397079441E-3</v>
      </c>
    </row>
    <row r="615" spans="1:4" x14ac:dyDescent="0.25">
      <c r="A615" s="1">
        <v>45090</v>
      </c>
      <c r="B615">
        <v>262.29998799999998</v>
      </c>
      <c r="C615" s="4">
        <f t="shared" si="18"/>
        <v>-3.4195439170421858E-3</v>
      </c>
      <c r="D615" s="4">
        <f t="shared" si="19"/>
        <v>-3.4254039201815894E-3</v>
      </c>
    </row>
    <row r="616" spans="1:4" x14ac:dyDescent="0.25">
      <c r="A616" s="1">
        <v>45091</v>
      </c>
      <c r="B616">
        <v>264</v>
      </c>
      <c r="C616" s="4">
        <f t="shared" si="18"/>
        <v>6.4811745244914582E-3</v>
      </c>
      <c r="D616" s="4">
        <f t="shared" si="19"/>
        <v>6.4602620226315091E-3</v>
      </c>
    </row>
    <row r="617" spans="1:4" x14ac:dyDescent="0.25">
      <c r="A617" s="1">
        <v>45092</v>
      </c>
      <c r="B617">
        <v>264.5</v>
      </c>
      <c r="C617" s="4">
        <f t="shared" si="18"/>
        <v>1.893939393939394E-3</v>
      </c>
      <c r="D617" s="4">
        <f t="shared" si="19"/>
        <v>1.8921481520379623E-3</v>
      </c>
    </row>
    <row r="618" spans="1:4" x14ac:dyDescent="0.25">
      <c r="A618" s="1">
        <v>45093</v>
      </c>
      <c r="B618">
        <v>262.89999399999999</v>
      </c>
      <c r="C618" s="4">
        <f t="shared" si="18"/>
        <v>-6.049172022684339E-3</v>
      </c>
      <c r="D618" s="4">
        <f t="shared" si="19"/>
        <v>-6.0675423848847044E-3</v>
      </c>
    </row>
    <row r="619" spans="1:4" x14ac:dyDescent="0.25">
      <c r="A619" s="1">
        <v>45096</v>
      </c>
      <c r="B619">
        <v>258.79998799999998</v>
      </c>
      <c r="C619" s="4">
        <f t="shared" si="18"/>
        <v>-1.5595306555997897E-2</v>
      </c>
      <c r="D619" s="4">
        <f t="shared" si="19"/>
        <v>-1.5718192654576624E-2</v>
      </c>
    </row>
    <row r="620" spans="1:4" x14ac:dyDescent="0.25">
      <c r="A620" s="1">
        <v>45097</v>
      </c>
      <c r="B620">
        <v>258.70001200000002</v>
      </c>
      <c r="C620" s="4">
        <f t="shared" si="18"/>
        <v>-3.8630604573277509E-4</v>
      </c>
      <c r="D620" s="4">
        <f t="shared" si="19"/>
        <v>-3.8638068113526242E-4</v>
      </c>
    </row>
    <row r="621" spans="1:4" x14ac:dyDescent="0.25">
      <c r="A621" s="1">
        <v>45098</v>
      </c>
      <c r="B621">
        <v>258.60000600000001</v>
      </c>
      <c r="C621" s="4">
        <f t="shared" si="18"/>
        <v>-3.8657130019772702E-4</v>
      </c>
      <c r="D621" s="4">
        <f t="shared" si="19"/>
        <v>-3.8664603814442131E-4</v>
      </c>
    </row>
    <row r="622" spans="1:4" x14ac:dyDescent="0.25">
      <c r="A622" s="1">
        <v>45099</v>
      </c>
      <c r="B622">
        <v>248.89999399999999</v>
      </c>
      <c r="C622" s="4">
        <f t="shared" si="18"/>
        <v>-3.7509712973479263E-2</v>
      </c>
      <c r="D622" s="4">
        <f t="shared" si="19"/>
        <v>-3.8231304272133719E-2</v>
      </c>
    </row>
    <row r="623" spans="1:4" x14ac:dyDescent="0.25">
      <c r="A623" s="1">
        <v>45100</v>
      </c>
      <c r="B623">
        <v>248.800003</v>
      </c>
      <c r="C623" s="4">
        <f t="shared" si="18"/>
        <v>-4.0173162880826995E-4</v>
      </c>
      <c r="D623" s="4">
        <f t="shared" si="19"/>
        <v>-4.0181234457720068E-4</v>
      </c>
    </row>
    <row r="624" spans="1:4" x14ac:dyDescent="0.25">
      <c r="A624" s="1">
        <v>45103</v>
      </c>
      <c r="B624">
        <v>251.800003</v>
      </c>
      <c r="C624" s="4">
        <f t="shared" si="18"/>
        <v>1.2057877668112407E-2</v>
      </c>
      <c r="D624" s="4">
        <f t="shared" si="19"/>
        <v>1.198576060156222E-2</v>
      </c>
    </row>
    <row r="625" spans="1:4" x14ac:dyDescent="0.25">
      <c r="A625" s="1">
        <v>45104</v>
      </c>
      <c r="B625">
        <v>252.60000600000001</v>
      </c>
      <c r="C625" s="4">
        <f t="shared" si="18"/>
        <v>3.1771365785091105E-3</v>
      </c>
      <c r="D625" s="4">
        <f t="shared" si="19"/>
        <v>3.1721001448952782E-3</v>
      </c>
    </row>
    <row r="626" spans="1:4" x14ac:dyDescent="0.25">
      <c r="A626" s="1">
        <v>45105</v>
      </c>
      <c r="B626">
        <v>255.89999399999999</v>
      </c>
      <c r="C626" s="4">
        <f t="shared" si="18"/>
        <v>1.3064085200377964E-2</v>
      </c>
      <c r="D626" s="4">
        <f t="shared" si="19"/>
        <v>1.2979486049724452E-2</v>
      </c>
    </row>
    <row r="627" spans="1:4" x14ac:dyDescent="0.25">
      <c r="A627" s="1">
        <v>45106</v>
      </c>
      <c r="B627">
        <v>246.89999399999999</v>
      </c>
      <c r="C627" s="4">
        <f t="shared" si="18"/>
        <v>-3.5169989101289309E-2</v>
      </c>
      <c r="D627" s="4">
        <f t="shared" si="19"/>
        <v>-3.5803347669287063E-2</v>
      </c>
    </row>
    <row r="628" spans="1:4" x14ac:dyDescent="0.25">
      <c r="A628" s="1">
        <v>45107</v>
      </c>
      <c r="B628">
        <v>248.39999399999999</v>
      </c>
      <c r="C628" s="4">
        <f t="shared" si="18"/>
        <v>6.0753342910166291E-3</v>
      </c>
      <c r="D628" s="4">
        <f t="shared" si="19"/>
        <v>6.0569538549371544E-3</v>
      </c>
    </row>
    <row r="629" spans="1:4" x14ac:dyDescent="0.25">
      <c r="A629" s="1">
        <v>45110</v>
      </c>
      <c r="B629">
        <v>252</v>
      </c>
      <c r="C629" s="4">
        <f t="shared" si="18"/>
        <v>1.4492778127844913E-2</v>
      </c>
      <c r="D629" s="4">
        <f t="shared" si="19"/>
        <v>1.4388761606689383E-2</v>
      </c>
    </row>
    <row r="630" spans="1:4" x14ac:dyDescent="0.25">
      <c r="A630" s="1">
        <v>45111</v>
      </c>
      <c r="B630">
        <v>247.800003</v>
      </c>
      <c r="C630" s="4">
        <f t="shared" si="18"/>
        <v>-1.6666654761904747E-2</v>
      </c>
      <c r="D630" s="4">
        <f t="shared" si="19"/>
        <v>-1.680710620984378E-2</v>
      </c>
    </row>
    <row r="631" spans="1:4" x14ac:dyDescent="0.25">
      <c r="A631" s="1">
        <v>45112</v>
      </c>
      <c r="B631">
        <v>248.800003</v>
      </c>
      <c r="C631" s="4">
        <f t="shared" si="18"/>
        <v>4.0355124612326985E-3</v>
      </c>
      <c r="D631" s="4">
        <f t="shared" si="19"/>
        <v>4.0273916213226842E-3</v>
      </c>
    </row>
    <row r="632" spans="1:4" x14ac:dyDescent="0.25">
      <c r="A632" s="1">
        <v>45113</v>
      </c>
      <c r="B632">
        <v>249.300003</v>
      </c>
      <c r="C632" s="4">
        <f t="shared" si="18"/>
        <v>2.0096462780187347E-3</v>
      </c>
      <c r="D632" s="4">
        <f t="shared" si="19"/>
        <v>2.0076296403044227E-3</v>
      </c>
    </row>
    <row r="633" spans="1:4" x14ac:dyDescent="0.25">
      <c r="A633" s="1">
        <v>45114</v>
      </c>
      <c r="B633">
        <v>246.39999399999999</v>
      </c>
      <c r="C633" s="4">
        <f t="shared" si="18"/>
        <v>-1.1632607160458042E-2</v>
      </c>
      <c r="D633" s="4">
        <f t="shared" si="19"/>
        <v>-1.1700795254491405E-2</v>
      </c>
    </row>
    <row r="634" spans="1:4" x14ac:dyDescent="0.25">
      <c r="A634" s="1">
        <v>45117</v>
      </c>
      <c r="B634">
        <v>246.39999399999999</v>
      </c>
      <c r="C634" s="4">
        <f t="shared" si="18"/>
        <v>0</v>
      </c>
      <c r="D634" s="4">
        <f t="shared" si="19"/>
        <v>0</v>
      </c>
    </row>
    <row r="635" spans="1:4" x14ac:dyDescent="0.25">
      <c r="A635" s="1">
        <v>45118</v>
      </c>
      <c r="B635">
        <v>245.39999399999999</v>
      </c>
      <c r="C635" s="4">
        <f t="shared" si="18"/>
        <v>-4.0584416572672479E-3</v>
      </c>
      <c r="D635" s="4">
        <f t="shared" si="19"/>
        <v>-4.0666994817820127E-3</v>
      </c>
    </row>
    <row r="636" spans="1:4" x14ac:dyDescent="0.25">
      <c r="A636" s="1">
        <v>45119</v>
      </c>
      <c r="B636">
        <v>250.39999399999999</v>
      </c>
      <c r="C636" s="4">
        <f t="shared" si="18"/>
        <v>2.0374898623673154E-2</v>
      </c>
      <c r="D636" s="4">
        <f t="shared" si="19"/>
        <v>2.017010743734881E-2</v>
      </c>
    </row>
    <row r="637" spans="1:4" x14ac:dyDescent="0.25">
      <c r="A637" s="1">
        <v>45120</v>
      </c>
      <c r="B637">
        <v>249.199997</v>
      </c>
      <c r="C637" s="4">
        <f t="shared" si="18"/>
        <v>-4.7923204023718798E-3</v>
      </c>
      <c r="D637" s="4">
        <f t="shared" si="19"/>
        <v>-4.8038403895070804E-3</v>
      </c>
    </row>
    <row r="638" spans="1:4" x14ac:dyDescent="0.25">
      <c r="A638" s="1">
        <v>45121</v>
      </c>
      <c r="B638">
        <v>250</v>
      </c>
      <c r="C638" s="4">
        <f t="shared" si="18"/>
        <v>3.2102849503646016E-3</v>
      </c>
      <c r="D638" s="4">
        <f t="shared" si="19"/>
        <v>3.2051429874716884E-3</v>
      </c>
    </row>
    <row r="639" spans="1:4" x14ac:dyDescent="0.25">
      <c r="A639" s="1">
        <v>45124</v>
      </c>
      <c r="B639">
        <v>248.89999399999999</v>
      </c>
      <c r="C639" s="4">
        <f t="shared" si="18"/>
        <v>-4.4000240000000301E-3</v>
      </c>
      <c r="D639" s="4">
        <f t="shared" si="19"/>
        <v>-4.4097325947671552E-3</v>
      </c>
    </row>
    <row r="640" spans="1:4" x14ac:dyDescent="0.25">
      <c r="A640" s="1">
        <v>45125</v>
      </c>
      <c r="B640">
        <v>251.199997</v>
      </c>
      <c r="C640" s="4">
        <f t="shared" si="18"/>
        <v>9.2406711749458848E-3</v>
      </c>
      <c r="D640" s="4">
        <f t="shared" si="19"/>
        <v>9.1982373838891528E-3</v>
      </c>
    </row>
    <row r="641" spans="1:4" x14ac:dyDescent="0.25">
      <c r="A641" s="1">
        <v>45126</v>
      </c>
      <c r="B641">
        <v>257.10000600000001</v>
      </c>
      <c r="C641" s="4">
        <f t="shared" si="18"/>
        <v>2.34872972550235E-2</v>
      </c>
      <c r="D641" s="4">
        <f t="shared" si="19"/>
        <v>2.3215714957698079E-2</v>
      </c>
    </row>
    <row r="642" spans="1:4" x14ac:dyDescent="0.25">
      <c r="A642" s="1">
        <v>45127</v>
      </c>
      <c r="B642">
        <v>259.89999399999999</v>
      </c>
      <c r="C642" s="4">
        <f t="shared" si="18"/>
        <v>1.0890657077619768E-2</v>
      </c>
      <c r="D642" s="4">
        <f t="shared" si="19"/>
        <v>1.0831780952575571E-2</v>
      </c>
    </row>
    <row r="643" spans="1:4" x14ac:dyDescent="0.25">
      <c r="A643" s="1">
        <v>45128</v>
      </c>
      <c r="B643">
        <v>260.20001200000002</v>
      </c>
      <c r="C643" s="4">
        <f t="shared" si="18"/>
        <v>1.1543593956374726E-3</v>
      </c>
      <c r="D643" s="4">
        <f t="shared" si="19"/>
        <v>1.1536936351324303E-3</v>
      </c>
    </row>
    <row r="644" spans="1:4" x14ac:dyDescent="0.25">
      <c r="A644" s="1">
        <v>45131</v>
      </c>
      <c r="B644">
        <v>261.39999399999999</v>
      </c>
      <c r="C644" s="4">
        <f t="shared" ref="C644:C707" si="20">(B644-B643)/B643</f>
        <v>4.6117676581812657E-3</v>
      </c>
      <c r="D644" s="4">
        <f t="shared" ref="D644:D707" si="21">LN(B644/B643)</f>
        <v>4.6011660400185686E-3</v>
      </c>
    </row>
    <row r="645" spans="1:4" x14ac:dyDescent="0.25">
      <c r="A645" s="1">
        <v>45132</v>
      </c>
      <c r="B645">
        <v>260</v>
      </c>
      <c r="C645" s="4">
        <f t="shared" si="20"/>
        <v>-5.3557537572093156E-3</v>
      </c>
      <c r="D645" s="4">
        <f t="shared" si="21"/>
        <v>-5.3701472212653173E-3</v>
      </c>
    </row>
    <row r="646" spans="1:4" x14ac:dyDescent="0.25">
      <c r="A646" s="1">
        <v>45133</v>
      </c>
      <c r="B646">
        <v>263.29998799999998</v>
      </c>
      <c r="C646" s="4">
        <f t="shared" si="20"/>
        <v>1.269226153846148E-2</v>
      </c>
      <c r="D646" s="4">
        <f t="shared" si="21"/>
        <v>1.2612389911345603E-2</v>
      </c>
    </row>
    <row r="647" spans="1:4" x14ac:dyDescent="0.25">
      <c r="A647" s="1">
        <v>45134</v>
      </c>
      <c r="B647">
        <v>260.70001200000002</v>
      </c>
      <c r="C647" s="4">
        <f t="shared" si="20"/>
        <v>-9.8745769787120918E-3</v>
      </c>
      <c r="D647" s="4">
        <f t="shared" si="21"/>
        <v>-9.9236539574988295E-3</v>
      </c>
    </row>
    <row r="648" spans="1:4" x14ac:dyDescent="0.25">
      <c r="A648" s="1">
        <v>45135</v>
      </c>
      <c r="B648">
        <v>261.39999399999999</v>
      </c>
      <c r="C648" s="4">
        <f t="shared" si="20"/>
        <v>2.6850094659756946E-3</v>
      </c>
      <c r="D648" s="4">
        <f t="shared" si="21"/>
        <v>2.6814112674184687E-3</v>
      </c>
    </row>
    <row r="649" spans="1:4" x14ac:dyDescent="0.25">
      <c r="A649" s="1">
        <v>45138</v>
      </c>
      <c r="B649">
        <v>258</v>
      </c>
      <c r="C649" s="4">
        <f t="shared" si="20"/>
        <v>-1.300686334369232E-2</v>
      </c>
      <c r="D649" s="4">
        <f t="shared" si="21"/>
        <v>-1.3092193315175579E-2</v>
      </c>
    </row>
    <row r="650" spans="1:4" x14ac:dyDescent="0.25">
      <c r="A650" s="1">
        <v>45139</v>
      </c>
      <c r="B650">
        <v>258.79998799999998</v>
      </c>
      <c r="C650" s="4">
        <f t="shared" si="20"/>
        <v>3.1007286821704838E-3</v>
      </c>
      <c r="D650" s="4">
        <f t="shared" si="21"/>
        <v>3.0959313372753185E-3</v>
      </c>
    </row>
    <row r="651" spans="1:4" x14ac:dyDescent="0.25">
      <c r="A651" s="1">
        <v>45140</v>
      </c>
      <c r="B651">
        <v>255</v>
      </c>
      <c r="C651" s="4">
        <f t="shared" si="20"/>
        <v>-1.4683107326882817E-2</v>
      </c>
      <c r="D651" s="4">
        <f t="shared" si="21"/>
        <v>-1.4791971100466607E-2</v>
      </c>
    </row>
    <row r="652" spans="1:4" x14ac:dyDescent="0.25">
      <c r="A652" s="1">
        <v>45141</v>
      </c>
      <c r="B652">
        <v>251.39999399999999</v>
      </c>
      <c r="C652" s="4">
        <f t="shared" si="20"/>
        <v>-1.4117670588235324E-2</v>
      </c>
      <c r="D652" s="4">
        <f t="shared" si="21"/>
        <v>-1.4218272868627859E-2</v>
      </c>
    </row>
    <row r="653" spans="1:4" x14ac:dyDescent="0.25">
      <c r="A653" s="1">
        <v>45142</v>
      </c>
      <c r="B653">
        <v>250.5</v>
      </c>
      <c r="C653" s="4">
        <f t="shared" si="20"/>
        <v>-3.5799284863944447E-3</v>
      </c>
      <c r="D653" s="4">
        <f t="shared" si="21"/>
        <v>-3.5863517648787851E-3</v>
      </c>
    </row>
    <row r="654" spans="1:4" x14ac:dyDescent="0.25">
      <c r="A654" s="1">
        <v>45145</v>
      </c>
      <c r="B654">
        <v>251.800003</v>
      </c>
      <c r="C654" s="4">
        <f t="shared" si="20"/>
        <v>5.189632734530953E-3</v>
      </c>
      <c r="D654" s="4">
        <f t="shared" si="21"/>
        <v>5.1762129995448066E-3</v>
      </c>
    </row>
    <row r="655" spans="1:4" x14ac:dyDescent="0.25">
      <c r="A655" s="1">
        <v>45146</v>
      </c>
      <c r="B655">
        <v>252</v>
      </c>
      <c r="C655" s="4">
        <f t="shared" si="20"/>
        <v>7.9426925185539495E-4</v>
      </c>
      <c r="D655" s="4">
        <f t="shared" si="21"/>
        <v>7.9395398695898223E-4</v>
      </c>
    </row>
    <row r="656" spans="1:4" x14ac:dyDescent="0.25">
      <c r="A656" s="1">
        <v>45147</v>
      </c>
      <c r="B656">
        <v>251.60000600000001</v>
      </c>
      <c r="C656" s="4">
        <f t="shared" si="20"/>
        <v>-1.5872777777777476E-3</v>
      </c>
      <c r="D656" s="4">
        <f t="shared" si="21"/>
        <v>-1.5885388377613499E-3</v>
      </c>
    </row>
    <row r="657" spans="1:4" x14ac:dyDescent="0.25">
      <c r="A657" s="1">
        <v>45148</v>
      </c>
      <c r="B657">
        <v>254.800003</v>
      </c>
      <c r="C657" s="4">
        <f t="shared" si="20"/>
        <v>1.2718588726901684E-2</v>
      </c>
      <c r="D657" s="4">
        <f t="shared" si="21"/>
        <v>1.2638386798286575E-2</v>
      </c>
    </row>
    <row r="658" spans="1:4" x14ac:dyDescent="0.25">
      <c r="A658" s="1">
        <v>45149</v>
      </c>
      <c r="B658">
        <v>251.199997</v>
      </c>
      <c r="C658" s="4">
        <f t="shared" si="20"/>
        <v>-1.412875179597234E-2</v>
      </c>
      <c r="D658" s="4">
        <f t="shared" si="21"/>
        <v>-1.4229512820580261E-2</v>
      </c>
    </row>
    <row r="659" spans="1:4" x14ac:dyDescent="0.25">
      <c r="A659" s="1">
        <v>45152</v>
      </c>
      <c r="B659">
        <v>250.39999399999999</v>
      </c>
      <c r="C659" s="4">
        <f t="shared" si="20"/>
        <v>-3.1847253565054933E-3</v>
      </c>
      <c r="D659" s="4">
        <f t="shared" si="21"/>
        <v>-3.1898073870865618E-3</v>
      </c>
    </row>
    <row r="660" spans="1:4" x14ac:dyDescent="0.25">
      <c r="A660" s="1">
        <v>45153</v>
      </c>
      <c r="B660">
        <v>248</v>
      </c>
      <c r="C660" s="4">
        <f t="shared" si="20"/>
        <v>-9.5846408047437597E-3</v>
      </c>
      <c r="D660" s="4">
        <f t="shared" si="21"/>
        <v>-9.6308690992996174E-3</v>
      </c>
    </row>
    <row r="661" spans="1:4" x14ac:dyDescent="0.25">
      <c r="A661" s="1">
        <v>45154</v>
      </c>
      <c r="B661">
        <v>249.800003</v>
      </c>
      <c r="C661" s="4">
        <f t="shared" si="20"/>
        <v>7.2580766129032408E-3</v>
      </c>
      <c r="D661" s="4">
        <f t="shared" si="21"/>
        <v>7.2318635361028555E-3</v>
      </c>
    </row>
    <row r="662" spans="1:4" x14ac:dyDescent="0.25">
      <c r="A662" s="1">
        <v>45155</v>
      </c>
      <c r="B662">
        <v>246.5</v>
      </c>
      <c r="C662" s="4">
        <f t="shared" si="20"/>
        <v>-1.3210580305717626E-2</v>
      </c>
      <c r="D662" s="4">
        <f t="shared" si="21"/>
        <v>-1.3298616218340152E-2</v>
      </c>
    </row>
    <row r="663" spans="1:4" x14ac:dyDescent="0.25">
      <c r="A663" s="1">
        <v>45156</v>
      </c>
      <c r="B663">
        <v>249.699997</v>
      </c>
      <c r="C663" s="4">
        <f t="shared" si="20"/>
        <v>1.2981732251521282E-2</v>
      </c>
      <c r="D663" s="4">
        <f t="shared" si="21"/>
        <v>1.2898191788565393E-2</v>
      </c>
    </row>
    <row r="664" spans="1:4" x14ac:dyDescent="0.25">
      <c r="A664" s="1">
        <v>45159</v>
      </c>
      <c r="B664">
        <v>252</v>
      </c>
      <c r="C664" s="4">
        <f t="shared" si="20"/>
        <v>9.2110653889995991E-3</v>
      </c>
      <c r="D664" s="4">
        <f t="shared" si="21"/>
        <v>9.1689022401131894E-3</v>
      </c>
    </row>
    <row r="665" spans="1:4" x14ac:dyDescent="0.25">
      <c r="A665" s="1">
        <v>45160</v>
      </c>
      <c r="B665">
        <v>250.800003</v>
      </c>
      <c r="C665" s="4">
        <f t="shared" si="20"/>
        <v>-4.7618928571428422E-3</v>
      </c>
      <c r="D665" s="4">
        <f t="shared" si="21"/>
        <v>-4.7732667909351932E-3</v>
      </c>
    </row>
    <row r="666" spans="1:4" x14ac:dyDescent="0.25">
      <c r="A666" s="1">
        <v>45161</v>
      </c>
      <c r="B666">
        <v>253.300003</v>
      </c>
      <c r="C666" s="4">
        <f t="shared" si="20"/>
        <v>9.9681019541295619E-3</v>
      </c>
      <c r="D666" s="4">
        <f t="shared" si="21"/>
        <v>9.9187481308050593E-3</v>
      </c>
    </row>
    <row r="667" spans="1:4" x14ac:dyDescent="0.25">
      <c r="A667" s="1">
        <v>45162</v>
      </c>
      <c r="B667">
        <v>255.199997</v>
      </c>
      <c r="C667" s="4">
        <f t="shared" si="20"/>
        <v>7.5009631958038014E-3</v>
      </c>
      <c r="D667" s="4">
        <f t="shared" si="21"/>
        <v>7.4729708638557593E-3</v>
      </c>
    </row>
    <row r="668" spans="1:4" x14ac:dyDescent="0.25">
      <c r="A668" s="1">
        <v>45163</v>
      </c>
      <c r="B668">
        <v>260.10000600000001</v>
      </c>
      <c r="C668" s="4">
        <f t="shared" si="20"/>
        <v>1.920066245141849E-2</v>
      </c>
      <c r="D668" s="4">
        <f t="shared" si="21"/>
        <v>1.9018655807507535E-2</v>
      </c>
    </row>
    <row r="669" spans="1:4" x14ac:dyDescent="0.25">
      <c r="A669" s="1">
        <v>45167</v>
      </c>
      <c r="B669">
        <v>263.60000600000001</v>
      </c>
      <c r="C669" s="4">
        <f t="shared" si="20"/>
        <v>1.345636262691974E-2</v>
      </c>
      <c r="D669" s="4">
        <f t="shared" si="21"/>
        <v>1.3366629867455793E-2</v>
      </c>
    </row>
    <row r="670" spans="1:4" x14ac:dyDescent="0.25">
      <c r="A670" s="1">
        <v>45168</v>
      </c>
      <c r="B670">
        <v>264.20001200000002</v>
      </c>
      <c r="C670" s="4">
        <f t="shared" si="20"/>
        <v>2.2761987342291927E-3</v>
      </c>
      <c r="D670" s="4">
        <f t="shared" si="21"/>
        <v>2.2736121182481113E-3</v>
      </c>
    </row>
    <row r="671" spans="1:4" x14ac:dyDescent="0.25">
      <c r="A671" s="1">
        <v>45169</v>
      </c>
      <c r="B671">
        <v>265.70001200000002</v>
      </c>
      <c r="C671" s="4">
        <f t="shared" si="20"/>
        <v>5.6775167746775119E-3</v>
      </c>
      <c r="D671" s="4">
        <f t="shared" si="21"/>
        <v>5.6614604211250221E-3</v>
      </c>
    </row>
    <row r="672" spans="1:4" x14ac:dyDescent="0.25">
      <c r="A672" s="1">
        <v>45170</v>
      </c>
      <c r="B672">
        <v>264.70001200000002</v>
      </c>
      <c r="C672" s="4">
        <f t="shared" si="20"/>
        <v>-3.7636430366438972E-3</v>
      </c>
      <c r="D672" s="4">
        <f t="shared" si="21"/>
        <v>-3.7707433620899561E-3</v>
      </c>
    </row>
    <row r="673" spans="1:4" x14ac:dyDescent="0.25">
      <c r="A673" s="1">
        <v>45173</v>
      </c>
      <c r="B673">
        <v>263.79998799999998</v>
      </c>
      <c r="C673" s="4">
        <f t="shared" si="20"/>
        <v>-3.4001660717719586E-3</v>
      </c>
      <c r="D673" s="4">
        <f t="shared" si="21"/>
        <v>-3.4059597731890701E-3</v>
      </c>
    </row>
    <row r="674" spans="1:4" x14ac:dyDescent="0.25">
      <c r="A674" s="1">
        <v>45174</v>
      </c>
      <c r="B674">
        <v>256.29998799999998</v>
      </c>
      <c r="C674" s="4">
        <f t="shared" si="20"/>
        <v>-2.8430630557875539E-2</v>
      </c>
      <c r="D674" s="4">
        <f t="shared" si="21"/>
        <v>-2.8842608244314692E-2</v>
      </c>
    </row>
    <row r="675" spans="1:4" x14ac:dyDescent="0.25">
      <c r="A675" s="1">
        <v>45175</v>
      </c>
      <c r="B675">
        <v>257</v>
      </c>
      <c r="C675" s="4">
        <f t="shared" si="20"/>
        <v>2.7312213530030099E-3</v>
      </c>
      <c r="D675" s="4">
        <f t="shared" si="21"/>
        <v>2.7274983453282522E-3</v>
      </c>
    </row>
    <row r="676" spans="1:4" x14ac:dyDescent="0.25">
      <c r="A676" s="1">
        <v>45176</v>
      </c>
      <c r="B676">
        <v>255.5</v>
      </c>
      <c r="C676" s="4">
        <f t="shared" si="20"/>
        <v>-5.8365758754863814E-3</v>
      </c>
      <c r="D676" s="4">
        <f t="shared" si="21"/>
        <v>-5.8536752514606527E-3</v>
      </c>
    </row>
    <row r="677" spans="1:4" x14ac:dyDescent="0.25">
      <c r="A677" s="1">
        <v>45177</v>
      </c>
      <c r="B677">
        <v>258.60000600000001</v>
      </c>
      <c r="C677" s="4">
        <f t="shared" si="20"/>
        <v>1.2133095890410988E-2</v>
      </c>
      <c r="D677" s="4">
        <f t="shared" si="21"/>
        <v>1.2060079895853795E-2</v>
      </c>
    </row>
    <row r="678" spans="1:4" x14ac:dyDescent="0.25">
      <c r="A678" s="1">
        <v>45180</v>
      </c>
      <c r="B678">
        <v>259.70001200000002</v>
      </c>
      <c r="C678" s="4">
        <f t="shared" si="20"/>
        <v>4.253696730386029E-3</v>
      </c>
      <c r="D678" s="4">
        <f t="shared" si="21"/>
        <v>4.2446753362509323E-3</v>
      </c>
    </row>
    <row r="679" spans="1:4" x14ac:dyDescent="0.25">
      <c r="A679" s="1">
        <v>45181</v>
      </c>
      <c r="B679">
        <v>262.5</v>
      </c>
      <c r="C679" s="4">
        <f t="shared" si="20"/>
        <v>1.0781624453679211E-2</v>
      </c>
      <c r="D679" s="4">
        <f t="shared" si="21"/>
        <v>1.0723917155814503E-2</v>
      </c>
    </row>
    <row r="680" spans="1:4" x14ac:dyDescent="0.25">
      <c r="A680" s="1">
        <v>45182</v>
      </c>
      <c r="B680">
        <v>263.70001200000002</v>
      </c>
      <c r="C680" s="4">
        <f t="shared" si="20"/>
        <v>4.5714742857143435E-3</v>
      </c>
      <c r="D680" s="4">
        <f t="shared" si="21"/>
        <v>4.561056833818718E-3</v>
      </c>
    </row>
    <row r="681" spans="1:4" x14ac:dyDescent="0.25">
      <c r="A681" s="1">
        <v>45183</v>
      </c>
      <c r="B681">
        <v>266.89999399999999</v>
      </c>
      <c r="C681" s="4">
        <f t="shared" si="20"/>
        <v>1.2134933084492908E-2</v>
      </c>
      <c r="D681" s="4">
        <f t="shared" si="21"/>
        <v>1.2061895064651287E-2</v>
      </c>
    </row>
    <row r="682" spans="1:4" x14ac:dyDescent="0.25">
      <c r="A682" s="1">
        <v>45184</v>
      </c>
      <c r="B682">
        <v>270.70001200000002</v>
      </c>
      <c r="C682" s="4">
        <f t="shared" si="20"/>
        <v>1.4237609911673594E-2</v>
      </c>
      <c r="D682" s="4">
        <f t="shared" si="21"/>
        <v>1.4137207019622251E-2</v>
      </c>
    </row>
    <row r="683" spans="1:4" x14ac:dyDescent="0.25">
      <c r="A683" s="1">
        <v>45187</v>
      </c>
      <c r="B683">
        <v>271.5</v>
      </c>
      <c r="C683" s="4">
        <f t="shared" si="20"/>
        <v>2.9552566107754171E-3</v>
      </c>
      <c r="D683" s="4">
        <f t="shared" si="21"/>
        <v>2.9508984242194061E-3</v>
      </c>
    </row>
    <row r="684" spans="1:4" x14ac:dyDescent="0.25">
      <c r="A684" s="1">
        <v>45188</v>
      </c>
      <c r="B684">
        <v>273.10000600000001</v>
      </c>
      <c r="C684" s="4">
        <f t="shared" si="20"/>
        <v>5.893208103130783E-3</v>
      </c>
      <c r="D684" s="4">
        <f t="shared" si="21"/>
        <v>5.8759110756434431E-3</v>
      </c>
    </row>
    <row r="685" spans="1:4" x14ac:dyDescent="0.25">
      <c r="A685" s="1">
        <v>45189</v>
      </c>
      <c r="B685">
        <v>270.5</v>
      </c>
      <c r="C685" s="4">
        <f t="shared" si="20"/>
        <v>-9.5203439871034187E-3</v>
      </c>
      <c r="D685" s="4">
        <f t="shared" si="21"/>
        <v>-9.56595216309729E-3</v>
      </c>
    </row>
    <row r="686" spans="1:4" x14ac:dyDescent="0.25">
      <c r="A686" s="1">
        <v>45190</v>
      </c>
      <c r="B686">
        <v>269.5</v>
      </c>
      <c r="C686" s="4">
        <f t="shared" si="20"/>
        <v>-3.6968576709796672E-3</v>
      </c>
      <c r="D686" s="4">
        <f t="shared" si="21"/>
        <v>-3.7037079374844144E-3</v>
      </c>
    </row>
    <row r="687" spans="1:4" x14ac:dyDescent="0.25">
      <c r="A687" s="1">
        <v>45191</v>
      </c>
      <c r="B687">
        <v>270.89999399999999</v>
      </c>
      <c r="C687" s="4">
        <f t="shared" si="20"/>
        <v>5.1947829313543315E-3</v>
      </c>
      <c r="D687" s="4">
        <f t="shared" si="21"/>
        <v>5.181336593603072E-3</v>
      </c>
    </row>
    <row r="688" spans="1:4" x14ac:dyDescent="0.25">
      <c r="A688" s="1">
        <v>45194</v>
      </c>
      <c r="B688">
        <v>268.79998799999998</v>
      </c>
      <c r="C688" s="4">
        <f t="shared" si="20"/>
        <v>-7.7519603045838664E-3</v>
      </c>
      <c r="D688" s="4">
        <f t="shared" si="21"/>
        <v>-7.7821629365186799E-3</v>
      </c>
    </row>
    <row r="689" spans="1:4" x14ac:dyDescent="0.25">
      <c r="A689" s="1">
        <v>45195</v>
      </c>
      <c r="B689">
        <v>270.10000600000001</v>
      </c>
      <c r="C689" s="4">
        <f t="shared" si="20"/>
        <v>4.8363767040049974E-3</v>
      </c>
      <c r="D689" s="4">
        <f t="shared" si="21"/>
        <v>4.8247190064281487E-3</v>
      </c>
    </row>
    <row r="690" spans="1:4" x14ac:dyDescent="0.25">
      <c r="A690" s="1">
        <v>45196</v>
      </c>
      <c r="B690">
        <v>265.29998799999998</v>
      </c>
      <c r="C690" s="4">
        <f t="shared" si="20"/>
        <v>-1.7771262100601443E-2</v>
      </c>
      <c r="D690" s="4">
        <f t="shared" si="21"/>
        <v>-1.7931067100684622E-2</v>
      </c>
    </row>
    <row r="691" spans="1:4" x14ac:dyDescent="0.25">
      <c r="A691" s="1">
        <v>45197</v>
      </c>
      <c r="B691">
        <v>264.60000600000001</v>
      </c>
      <c r="C691" s="4">
        <f t="shared" si="20"/>
        <v>-2.6384546990630745E-3</v>
      </c>
      <c r="D691" s="4">
        <f t="shared" si="21"/>
        <v>-2.6419415552878271E-3</v>
      </c>
    </row>
    <row r="692" spans="1:4" x14ac:dyDescent="0.25">
      <c r="A692" s="1">
        <v>45198</v>
      </c>
      <c r="B692">
        <v>264.20001200000002</v>
      </c>
      <c r="C692" s="4">
        <f t="shared" si="20"/>
        <v>-1.5116930874143381E-3</v>
      </c>
      <c r="D692" s="4">
        <f t="shared" si="21"/>
        <v>-1.5128368482318639E-3</v>
      </c>
    </row>
    <row r="693" spans="1:4" x14ac:dyDescent="0.25">
      <c r="A693" s="1">
        <v>45201</v>
      </c>
      <c r="B693">
        <v>261.79998799999998</v>
      </c>
      <c r="C693" s="4">
        <f t="shared" si="20"/>
        <v>-9.0841176797525278E-3</v>
      </c>
      <c r="D693" s="4">
        <f t="shared" si="21"/>
        <v>-9.1256298690781598E-3</v>
      </c>
    </row>
    <row r="694" spans="1:4" x14ac:dyDescent="0.25">
      <c r="A694" s="1">
        <v>45202</v>
      </c>
      <c r="B694">
        <v>259.60000600000001</v>
      </c>
      <c r="C694" s="4">
        <f t="shared" si="20"/>
        <v>-8.4032929749407684E-3</v>
      </c>
      <c r="D694" s="4">
        <f t="shared" si="21"/>
        <v>-8.4387996968666237E-3</v>
      </c>
    </row>
    <row r="695" spans="1:4" x14ac:dyDescent="0.25">
      <c r="A695" s="1">
        <v>45203</v>
      </c>
      <c r="B695">
        <v>270.70001200000002</v>
      </c>
      <c r="C695" s="4">
        <f t="shared" si="20"/>
        <v>4.2758111492493596E-2</v>
      </c>
      <c r="D695" s="4">
        <f t="shared" si="21"/>
        <v>4.186923300735515E-2</v>
      </c>
    </row>
    <row r="696" spans="1:4" x14ac:dyDescent="0.25">
      <c r="A696" s="1">
        <v>45204</v>
      </c>
      <c r="B696">
        <v>280.39999399999999</v>
      </c>
      <c r="C696" s="4">
        <f t="shared" si="20"/>
        <v>3.583295740673989E-2</v>
      </c>
      <c r="D696" s="4">
        <f t="shared" si="21"/>
        <v>3.5205892812661357E-2</v>
      </c>
    </row>
    <row r="697" spans="1:4" x14ac:dyDescent="0.25">
      <c r="A697" s="1">
        <v>45205</v>
      </c>
      <c r="B697">
        <v>278.39999399999999</v>
      </c>
      <c r="C697" s="4">
        <f t="shared" si="20"/>
        <v>-7.132667770313861E-3</v>
      </c>
      <c r="D697" s="4">
        <f t="shared" si="21"/>
        <v>-7.1582268538917205E-3</v>
      </c>
    </row>
    <row r="698" spans="1:4" x14ac:dyDescent="0.25">
      <c r="A698" s="1">
        <v>45208</v>
      </c>
      <c r="B698">
        <v>274.39999399999999</v>
      </c>
      <c r="C698" s="4">
        <f t="shared" si="20"/>
        <v>-1.4367816401605239E-2</v>
      </c>
      <c r="D698" s="4">
        <f t="shared" si="21"/>
        <v>-1.4472032922699492E-2</v>
      </c>
    </row>
    <row r="699" spans="1:4" x14ac:dyDescent="0.25">
      <c r="A699" s="1">
        <v>45209</v>
      </c>
      <c r="B699">
        <v>280.39999399999999</v>
      </c>
      <c r="C699" s="4">
        <f t="shared" si="20"/>
        <v>2.186588969094511E-2</v>
      </c>
      <c r="D699" s="4">
        <f t="shared" si="21"/>
        <v>2.1630259776591287E-2</v>
      </c>
    </row>
    <row r="700" spans="1:4" x14ac:dyDescent="0.25">
      <c r="A700" s="1">
        <v>45210</v>
      </c>
      <c r="B700">
        <v>281.10000600000001</v>
      </c>
      <c r="C700" s="4">
        <f t="shared" si="20"/>
        <v>2.4964765156165274E-3</v>
      </c>
      <c r="D700" s="4">
        <f t="shared" si="21"/>
        <v>2.4933654947713077E-3</v>
      </c>
    </row>
    <row r="701" spans="1:4" x14ac:dyDescent="0.25">
      <c r="A701" s="1">
        <v>45211</v>
      </c>
      <c r="B701">
        <v>279.20001200000002</v>
      </c>
      <c r="C701" s="4">
        <f t="shared" si="20"/>
        <v>-6.7591389521350362E-3</v>
      </c>
      <c r="D701" s="4">
        <f t="shared" si="21"/>
        <v>-6.7820853890440003E-3</v>
      </c>
    </row>
    <row r="702" spans="1:4" x14ac:dyDescent="0.25">
      <c r="A702" s="1">
        <v>45212</v>
      </c>
      <c r="B702">
        <v>275.60000600000001</v>
      </c>
      <c r="C702" s="4">
        <f t="shared" si="20"/>
        <v>-1.2894003743810754E-2</v>
      </c>
      <c r="D702" s="4">
        <f t="shared" si="21"/>
        <v>-1.2977852957973813E-2</v>
      </c>
    </row>
    <row r="703" spans="1:4" x14ac:dyDescent="0.25">
      <c r="A703" s="1">
        <v>45215</v>
      </c>
      <c r="B703">
        <v>274.29998799999998</v>
      </c>
      <c r="C703" s="4">
        <f t="shared" si="20"/>
        <v>-4.7170463414286821E-3</v>
      </c>
      <c r="D703" s="4">
        <f t="shared" si="21"/>
        <v>-4.7282067143503649E-3</v>
      </c>
    </row>
    <row r="704" spans="1:4" x14ac:dyDescent="0.25">
      <c r="A704" s="1">
        <v>45216</v>
      </c>
      <c r="B704">
        <v>276.10000600000001</v>
      </c>
      <c r="C704" s="4">
        <f t="shared" si="20"/>
        <v>6.5622241295906396E-3</v>
      </c>
      <c r="D704" s="4">
        <f t="shared" si="21"/>
        <v>6.5407864715302478E-3</v>
      </c>
    </row>
    <row r="705" spans="1:4" x14ac:dyDescent="0.25">
      <c r="A705" s="1">
        <v>45217</v>
      </c>
      <c r="B705">
        <v>275.29998799999998</v>
      </c>
      <c r="C705" s="4">
        <f t="shared" si="20"/>
        <v>-2.8975660362717368E-3</v>
      </c>
      <c r="D705" s="4">
        <f t="shared" si="21"/>
        <v>-2.9017721076169535E-3</v>
      </c>
    </row>
    <row r="706" spans="1:4" x14ac:dyDescent="0.25">
      <c r="A706" s="1">
        <v>45218</v>
      </c>
      <c r="B706">
        <v>273.89999399999999</v>
      </c>
      <c r="C706" s="4">
        <f t="shared" si="20"/>
        <v>-5.0853398511589926E-3</v>
      </c>
      <c r="D706" s="4">
        <f t="shared" si="21"/>
        <v>-5.0983141965212572E-3</v>
      </c>
    </row>
    <row r="707" spans="1:4" x14ac:dyDescent="0.25">
      <c r="A707" s="1">
        <v>45219</v>
      </c>
      <c r="B707">
        <v>272.70001200000002</v>
      </c>
      <c r="C707" s="4">
        <f t="shared" si="20"/>
        <v>-4.3810953862232554E-3</v>
      </c>
      <c r="D707" s="4">
        <f t="shared" si="21"/>
        <v>-4.390720507284767E-3</v>
      </c>
    </row>
    <row r="708" spans="1:4" x14ac:dyDescent="0.25">
      <c r="A708" s="1">
        <v>45222</v>
      </c>
      <c r="B708">
        <v>272</v>
      </c>
      <c r="C708" s="4">
        <f t="shared" ref="C708:C755" si="22">(B708-B707)/B707</f>
        <v>-2.5669672504452078E-3</v>
      </c>
      <c r="D708" s="4">
        <f t="shared" ref="D708:D755" si="23">LN(B708/B707)</f>
        <v>-2.5702675599450944E-3</v>
      </c>
    </row>
    <row r="709" spans="1:4" x14ac:dyDescent="0.25">
      <c r="A709" s="1">
        <v>45223</v>
      </c>
      <c r="B709">
        <v>272.60000600000001</v>
      </c>
      <c r="C709" s="4">
        <f t="shared" si="22"/>
        <v>2.2059044117647337E-3</v>
      </c>
      <c r="D709" s="4">
        <f t="shared" si="23"/>
        <v>2.2034749767062584E-3</v>
      </c>
    </row>
    <row r="710" spans="1:4" x14ac:dyDescent="0.25">
      <c r="A710" s="1">
        <v>45224</v>
      </c>
      <c r="B710">
        <v>272.29998799999998</v>
      </c>
      <c r="C710" s="4">
        <f t="shared" si="22"/>
        <v>-1.100579579591142E-3</v>
      </c>
      <c r="D710" s="4">
        <f t="shared" si="23"/>
        <v>-1.101185662032042E-3</v>
      </c>
    </row>
    <row r="711" spans="1:4" x14ac:dyDescent="0.25">
      <c r="A711" s="1">
        <v>45225</v>
      </c>
      <c r="B711">
        <v>273.10000600000001</v>
      </c>
      <c r="C711" s="4">
        <f t="shared" si="22"/>
        <v>2.9380023329271055E-3</v>
      </c>
      <c r="D711" s="4">
        <f t="shared" si="23"/>
        <v>2.9336948389620549E-3</v>
      </c>
    </row>
    <row r="712" spans="1:4" x14ac:dyDescent="0.25">
      <c r="A712" s="1">
        <v>45226</v>
      </c>
      <c r="B712">
        <v>272.39999399999999</v>
      </c>
      <c r="C712" s="4">
        <f t="shared" si="22"/>
        <v>-2.5632075599442321E-3</v>
      </c>
      <c r="D712" s="4">
        <f t="shared" si="23"/>
        <v>-2.566498200708148E-3</v>
      </c>
    </row>
    <row r="713" spans="1:4" x14ac:dyDescent="0.25">
      <c r="A713" s="1">
        <v>45229</v>
      </c>
      <c r="B713">
        <v>270</v>
      </c>
      <c r="C713" s="4">
        <f t="shared" si="22"/>
        <v>-8.8105508548579209E-3</v>
      </c>
      <c r="D713" s="4">
        <f t="shared" si="23"/>
        <v>-8.8495932505505692E-3</v>
      </c>
    </row>
    <row r="714" spans="1:4" x14ac:dyDescent="0.25">
      <c r="A714" s="1">
        <v>45230</v>
      </c>
      <c r="B714">
        <v>269.70001200000002</v>
      </c>
      <c r="C714" s="4">
        <f t="shared" si="22"/>
        <v>-1.1110666666666106E-3</v>
      </c>
      <c r="D714" s="4">
        <f t="shared" si="23"/>
        <v>-1.1116843588093142E-3</v>
      </c>
    </row>
    <row r="715" spans="1:4" x14ac:dyDescent="0.25">
      <c r="A715" s="1">
        <v>45231</v>
      </c>
      <c r="B715">
        <v>271</v>
      </c>
      <c r="C715" s="4">
        <f t="shared" si="22"/>
        <v>4.8201258515330903E-3</v>
      </c>
      <c r="D715" s="4">
        <f t="shared" si="23"/>
        <v>4.8085462401353911E-3</v>
      </c>
    </row>
    <row r="716" spans="1:4" x14ac:dyDescent="0.25">
      <c r="A716" s="1">
        <v>45232</v>
      </c>
      <c r="B716">
        <v>274</v>
      </c>
      <c r="C716" s="4">
        <f t="shared" si="22"/>
        <v>1.107011070110701E-2</v>
      </c>
      <c r="D716" s="4">
        <f t="shared" si="23"/>
        <v>1.1009285508369396E-2</v>
      </c>
    </row>
    <row r="717" spans="1:4" x14ac:dyDescent="0.25">
      <c r="A717" s="1">
        <v>45233</v>
      </c>
      <c r="B717">
        <v>275.79998799999998</v>
      </c>
      <c r="C717" s="4">
        <f t="shared" si="22"/>
        <v>6.5692992700729369E-3</v>
      </c>
      <c r="D717" s="4">
        <f t="shared" si="23"/>
        <v>6.5478154613405632E-3</v>
      </c>
    </row>
    <row r="718" spans="1:4" x14ac:dyDescent="0.25">
      <c r="A718" s="1">
        <v>45236</v>
      </c>
      <c r="B718">
        <v>275.89999399999999</v>
      </c>
      <c r="C718" s="4">
        <f t="shared" si="22"/>
        <v>3.6260335152736697E-4</v>
      </c>
      <c r="D718" s="4">
        <f t="shared" si="23"/>
        <v>3.6253762681962975E-4</v>
      </c>
    </row>
    <row r="719" spans="1:4" x14ac:dyDescent="0.25">
      <c r="A719" s="1">
        <v>45237</v>
      </c>
      <c r="B719">
        <v>277</v>
      </c>
      <c r="C719" s="4">
        <f t="shared" si="22"/>
        <v>3.9869736278428753E-3</v>
      </c>
      <c r="D719" s="4">
        <f t="shared" si="23"/>
        <v>3.9790467111081125E-3</v>
      </c>
    </row>
    <row r="720" spans="1:4" x14ac:dyDescent="0.25">
      <c r="A720" s="1">
        <v>45238</v>
      </c>
      <c r="B720">
        <v>278</v>
      </c>
      <c r="C720" s="4">
        <f t="shared" si="22"/>
        <v>3.6101083032490976E-3</v>
      </c>
      <c r="D720" s="4">
        <f t="shared" si="23"/>
        <v>3.6036075032986181E-3</v>
      </c>
    </row>
    <row r="721" spans="1:4" x14ac:dyDescent="0.25">
      <c r="A721" s="1">
        <v>45239</v>
      </c>
      <c r="B721">
        <v>279.29998799999998</v>
      </c>
      <c r="C721" s="4">
        <f t="shared" si="22"/>
        <v>4.6762158273380748E-3</v>
      </c>
      <c r="D721" s="4">
        <f t="shared" si="23"/>
        <v>4.6653162959388421E-3</v>
      </c>
    </row>
    <row r="722" spans="1:4" x14ac:dyDescent="0.25">
      <c r="A722" s="1">
        <v>45240</v>
      </c>
      <c r="B722">
        <v>277.70001200000002</v>
      </c>
      <c r="C722" s="4">
        <f t="shared" si="22"/>
        <v>-5.7285215493814122E-3</v>
      </c>
      <c r="D722" s="4">
        <f t="shared" si="23"/>
        <v>-5.7449924617234884E-3</v>
      </c>
    </row>
    <row r="723" spans="1:4" x14ac:dyDescent="0.25">
      <c r="A723" s="1">
        <v>45243</v>
      </c>
      <c r="B723">
        <v>281.5</v>
      </c>
      <c r="C723" s="4">
        <f t="shared" si="22"/>
        <v>1.3683787669407751E-2</v>
      </c>
      <c r="D723" s="4">
        <f t="shared" si="23"/>
        <v>1.3591010054892758E-2</v>
      </c>
    </row>
    <row r="724" spans="1:4" x14ac:dyDescent="0.25">
      <c r="A724" s="1">
        <v>45244</v>
      </c>
      <c r="B724">
        <v>278.60000600000001</v>
      </c>
      <c r="C724" s="4">
        <f t="shared" si="22"/>
        <v>-1.030193250444047E-2</v>
      </c>
      <c r="D724" s="4">
        <f t="shared" si="23"/>
        <v>-1.0355364697787237E-2</v>
      </c>
    </row>
    <row r="725" spans="1:4" x14ac:dyDescent="0.25">
      <c r="A725" s="1">
        <v>45245</v>
      </c>
      <c r="B725">
        <v>273.5</v>
      </c>
      <c r="C725" s="4">
        <f t="shared" si="22"/>
        <v>-1.8305835930240461E-2</v>
      </c>
      <c r="D725" s="4">
        <f t="shared" si="23"/>
        <v>-1.8475461019921948E-2</v>
      </c>
    </row>
    <row r="726" spans="1:4" x14ac:dyDescent="0.25">
      <c r="A726" s="1">
        <v>45246</v>
      </c>
      <c r="B726">
        <v>275.29998799999998</v>
      </c>
      <c r="C726" s="4">
        <f t="shared" si="22"/>
        <v>6.5813089579524128E-3</v>
      </c>
      <c r="D726" s="4">
        <f t="shared" si="23"/>
        <v>6.5597466977126134E-3</v>
      </c>
    </row>
    <row r="727" spans="1:4" x14ac:dyDescent="0.25">
      <c r="A727" s="1">
        <v>45247</v>
      </c>
      <c r="B727">
        <v>276</v>
      </c>
      <c r="C727" s="4">
        <f t="shared" si="22"/>
        <v>2.5427244115971965E-3</v>
      </c>
      <c r="D727" s="4">
        <f t="shared" si="23"/>
        <v>2.5394971574015817E-3</v>
      </c>
    </row>
    <row r="728" spans="1:4" x14ac:dyDescent="0.25">
      <c r="A728" s="1">
        <v>45250</v>
      </c>
      <c r="B728">
        <v>274.70001200000002</v>
      </c>
      <c r="C728" s="4">
        <f t="shared" si="22"/>
        <v>-4.7101014492753075E-3</v>
      </c>
      <c r="D728" s="4">
        <f t="shared" si="23"/>
        <v>-4.7212289319037894E-3</v>
      </c>
    </row>
    <row r="729" spans="1:4" x14ac:dyDescent="0.25">
      <c r="A729" s="1">
        <v>45251</v>
      </c>
      <c r="B729">
        <v>276.5</v>
      </c>
      <c r="C729" s="4">
        <f t="shared" si="22"/>
        <v>6.5525588692001398E-3</v>
      </c>
      <c r="D729" s="4">
        <f t="shared" si="23"/>
        <v>6.5311841771432825E-3</v>
      </c>
    </row>
    <row r="730" spans="1:4" x14ac:dyDescent="0.25">
      <c r="A730" s="1">
        <v>45252</v>
      </c>
      <c r="B730">
        <v>279.79998799999998</v>
      </c>
      <c r="C730" s="4">
        <f t="shared" si="22"/>
        <v>1.1934857142857087E-2</v>
      </c>
      <c r="D730" s="4">
        <f t="shared" si="23"/>
        <v>1.1864198381213291E-2</v>
      </c>
    </row>
    <row r="731" spans="1:4" x14ac:dyDescent="0.25">
      <c r="A731" s="1">
        <v>45253</v>
      </c>
      <c r="B731">
        <v>280</v>
      </c>
      <c r="C731" s="4">
        <f t="shared" si="22"/>
        <v>7.1483920149423015E-4</v>
      </c>
      <c r="D731" s="4">
        <f t="shared" si="23"/>
        <v>7.1458382564671189E-4</v>
      </c>
    </row>
    <row r="732" spans="1:4" x14ac:dyDescent="0.25">
      <c r="A732" s="1">
        <v>45254</v>
      </c>
      <c r="B732">
        <v>283.79998799999998</v>
      </c>
      <c r="C732" s="4">
        <f t="shared" si="22"/>
        <v>1.357138571428566E-2</v>
      </c>
      <c r="D732" s="4">
        <f t="shared" si="23"/>
        <v>1.3480119273393595E-2</v>
      </c>
    </row>
    <row r="733" spans="1:4" x14ac:dyDescent="0.25">
      <c r="A733" s="1">
        <v>45257</v>
      </c>
      <c r="B733">
        <v>284.60000600000001</v>
      </c>
      <c r="C733" s="4">
        <f t="shared" si="22"/>
        <v>2.8189500839585053E-3</v>
      </c>
      <c r="D733" s="4">
        <f t="shared" si="23"/>
        <v>2.8149842953293187E-3</v>
      </c>
    </row>
    <row r="734" spans="1:4" x14ac:dyDescent="0.25">
      <c r="A734" s="1">
        <v>45258</v>
      </c>
      <c r="B734">
        <v>283.79998799999998</v>
      </c>
      <c r="C734" s="4">
        <f t="shared" si="22"/>
        <v>-2.8110259421428919E-3</v>
      </c>
      <c r="D734" s="4">
        <f t="shared" si="23"/>
        <v>-2.8149842953292142E-3</v>
      </c>
    </row>
    <row r="735" spans="1:4" x14ac:dyDescent="0.25">
      <c r="A735" s="1">
        <v>45259</v>
      </c>
      <c r="B735">
        <v>284.39999399999999</v>
      </c>
      <c r="C735" s="4">
        <f t="shared" si="22"/>
        <v>2.1141861359064173E-3</v>
      </c>
      <c r="D735" s="4">
        <f t="shared" si="23"/>
        <v>2.1119543893959071E-3</v>
      </c>
    </row>
    <row r="736" spans="1:4" x14ac:dyDescent="0.25">
      <c r="A736" s="1">
        <v>45260</v>
      </c>
      <c r="B736">
        <v>285.79998799999998</v>
      </c>
      <c r="C736" s="4">
        <f t="shared" si="22"/>
        <v>4.9226231699568621E-3</v>
      </c>
      <c r="D736" s="4">
        <f t="shared" si="23"/>
        <v>4.9105466763231494E-3</v>
      </c>
    </row>
    <row r="737" spans="1:4" x14ac:dyDescent="0.25">
      <c r="A737" s="1">
        <v>45261</v>
      </c>
      <c r="B737">
        <v>279.60000600000001</v>
      </c>
      <c r="C737" s="4">
        <f t="shared" si="22"/>
        <v>-2.1693429882159328E-2</v>
      </c>
      <c r="D737" s="4">
        <f t="shared" si="23"/>
        <v>-2.193219168947981E-2</v>
      </c>
    </row>
    <row r="738" spans="1:4" x14ac:dyDescent="0.25">
      <c r="A738" s="1">
        <v>45264</v>
      </c>
      <c r="B738">
        <v>281.20001200000002</v>
      </c>
      <c r="C738" s="4">
        <f t="shared" si="22"/>
        <v>5.7224819945104278E-3</v>
      </c>
      <c r="D738" s="4">
        <f t="shared" si="23"/>
        <v>5.7061707918798299E-3</v>
      </c>
    </row>
    <row r="739" spans="1:4" x14ac:dyDescent="0.25">
      <c r="A739" s="1">
        <v>45265</v>
      </c>
      <c r="B739">
        <v>284.10000600000001</v>
      </c>
      <c r="C739" s="4">
        <f t="shared" si="22"/>
        <v>1.0312922746247935E-2</v>
      </c>
      <c r="D739" s="4">
        <f t="shared" si="23"/>
        <v>1.0260107368704073E-2</v>
      </c>
    </row>
    <row r="740" spans="1:4" x14ac:dyDescent="0.25">
      <c r="A740" s="1">
        <v>45266</v>
      </c>
      <c r="B740">
        <v>286.70001200000002</v>
      </c>
      <c r="C740" s="4">
        <f t="shared" si="22"/>
        <v>9.151728071417245E-3</v>
      </c>
      <c r="D740" s="4">
        <f t="shared" si="23"/>
        <v>9.1101047654553197E-3</v>
      </c>
    </row>
    <row r="741" spans="1:4" x14ac:dyDescent="0.25">
      <c r="A741" s="1">
        <v>45267</v>
      </c>
      <c r="B741">
        <v>288.5</v>
      </c>
      <c r="C741" s="4">
        <f t="shared" si="22"/>
        <v>6.2782976095584701E-3</v>
      </c>
      <c r="D741" s="4">
        <f t="shared" si="23"/>
        <v>6.258671203232825E-3</v>
      </c>
    </row>
    <row r="742" spans="1:4" x14ac:dyDescent="0.25">
      <c r="A742" s="1">
        <v>45268</v>
      </c>
      <c r="B742">
        <v>287.89999399999999</v>
      </c>
      <c r="C742" s="4">
        <f t="shared" si="22"/>
        <v>-2.0797435008665776E-3</v>
      </c>
      <c r="D742" s="4">
        <f t="shared" si="23"/>
        <v>-2.0819091705939659E-3</v>
      </c>
    </row>
    <row r="743" spans="1:4" x14ac:dyDescent="0.25">
      <c r="A743" s="1">
        <v>45271</v>
      </c>
      <c r="B743">
        <v>290.5</v>
      </c>
      <c r="C743" s="4">
        <f t="shared" si="22"/>
        <v>9.0309345404154737E-3</v>
      </c>
      <c r="D743" s="4">
        <f t="shared" si="23"/>
        <v>8.9903995144055143E-3</v>
      </c>
    </row>
    <row r="744" spans="1:4" x14ac:dyDescent="0.25">
      <c r="A744" s="1">
        <v>45272</v>
      </c>
      <c r="B744">
        <v>289.29998799999998</v>
      </c>
      <c r="C744" s="4">
        <f t="shared" si="22"/>
        <v>-4.1308502581756112E-3</v>
      </c>
      <c r="D744" s="4">
        <f t="shared" si="23"/>
        <v>-4.139405789310535E-3</v>
      </c>
    </row>
    <row r="745" spans="1:4" x14ac:dyDescent="0.25">
      <c r="A745" s="1">
        <v>45273</v>
      </c>
      <c r="B745">
        <v>289</v>
      </c>
      <c r="C745" s="4">
        <f t="shared" si="22"/>
        <v>-1.0369443914390512E-3</v>
      </c>
      <c r="D745" s="4">
        <f t="shared" si="23"/>
        <v>-1.0374823902232597E-3</v>
      </c>
    </row>
    <row r="746" spans="1:4" x14ac:dyDescent="0.25">
      <c r="A746" s="1">
        <v>45274</v>
      </c>
      <c r="B746">
        <v>288.10000600000001</v>
      </c>
      <c r="C746" s="4">
        <f t="shared" si="22"/>
        <v>-3.1141660899653718E-3</v>
      </c>
      <c r="D746" s="4">
        <f t="shared" si="23"/>
        <v>-3.1190251958475301E-3</v>
      </c>
    </row>
    <row r="747" spans="1:4" x14ac:dyDescent="0.25">
      <c r="A747" s="1">
        <v>45275</v>
      </c>
      <c r="B747">
        <v>282.70001200000002</v>
      </c>
      <c r="C747" s="4">
        <f t="shared" si="22"/>
        <v>-1.8743470626654525E-2</v>
      </c>
      <c r="D747" s="4">
        <f t="shared" si="23"/>
        <v>-1.8921355769216261E-2</v>
      </c>
    </row>
    <row r="748" spans="1:4" x14ac:dyDescent="0.25">
      <c r="A748" s="1">
        <v>45278</v>
      </c>
      <c r="B748">
        <v>283.5</v>
      </c>
      <c r="C748" s="4">
        <f t="shared" si="22"/>
        <v>2.8298124019888078E-3</v>
      </c>
      <c r="D748" s="4">
        <f t="shared" si="23"/>
        <v>2.8258160204383564E-3</v>
      </c>
    </row>
    <row r="749" spans="1:4" x14ac:dyDescent="0.25">
      <c r="A749" s="1">
        <v>45279</v>
      </c>
      <c r="B749">
        <v>286.10000600000001</v>
      </c>
      <c r="C749" s="4">
        <f t="shared" si="22"/>
        <v>9.1710970017636947E-3</v>
      </c>
      <c r="D749" s="4">
        <f t="shared" si="23"/>
        <v>9.1292978599459181E-3</v>
      </c>
    </row>
    <row r="750" spans="1:4" x14ac:dyDescent="0.25">
      <c r="A750" s="1">
        <v>45280</v>
      </c>
      <c r="B750">
        <v>288.60000600000001</v>
      </c>
      <c r="C750" s="4">
        <f t="shared" si="22"/>
        <v>8.7382032421208684E-3</v>
      </c>
      <c r="D750" s="4">
        <f t="shared" si="23"/>
        <v>8.7002461020384489E-3</v>
      </c>
    </row>
    <row r="751" spans="1:4" x14ac:dyDescent="0.25">
      <c r="A751" s="1">
        <v>45281</v>
      </c>
      <c r="B751">
        <v>287.29998799999998</v>
      </c>
      <c r="C751" s="4">
        <f t="shared" si="22"/>
        <v>-4.504566780916916E-3</v>
      </c>
      <c r="D751" s="4">
        <f t="shared" si="23"/>
        <v>-4.514742912734732E-3</v>
      </c>
    </row>
    <row r="752" spans="1:4" x14ac:dyDescent="0.25">
      <c r="A752" s="1">
        <v>45282</v>
      </c>
      <c r="B752">
        <v>286.70001200000002</v>
      </c>
      <c r="C752" s="4">
        <f t="shared" si="22"/>
        <v>-2.0883258790806831E-3</v>
      </c>
      <c r="D752" s="4">
        <f t="shared" si="23"/>
        <v>-2.0905094721348802E-3</v>
      </c>
    </row>
    <row r="753" spans="1:4" x14ac:dyDescent="0.25">
      <c r="A753" s="1">
        <v>45287</v>
      </c>
      <c r="B753">
        <v>289.20001200000002</v>
      </c>
      <c r="C753" s="4">
        <f t="shared" si="22"/>
        <v>8.7199159238263296E-3</v>
      </c>
      <c r="D753" s="4">
        <f t="shared" si="23"/>
        <v>8.6821170334631624E-3</v>
      </c>
    </row>
    <row r="754" spans="1:4" x14ac:dyDescent="0.25">
      <c r="A754" s="1">
        <v>45288</v>
      </c>
      <c r="B754">
        <v>289</v>
      </c>
      <c r="C754" s="4">
        <f t="shared" si="22"/>
        <v>-6.9160439730554075E-4</v>
      </c>
      <c r="D754" s="4">
        <f t="shared" si="23"/>
        <v>-6.9184366595257969E-4</v>
      </c>
    </row>
    <row r="755" spans="1:4" x14ac:dyDescent="0.25">
      <c r="A755" s="1">
        <v>45289</v>
      </c>
      <c r="B755">
        <v>290.5</v>
      </c>
      <c r="C755" s="4">
        <f t="shared" si="22"/>
        <v>5.1903114186851208E-3</v>
      </c>
      <c r="D755" s="4">
        <f t="shared" si="23"/>
        <v>5.1768881795337274E-3</v>
      </c>
    </row>
    <row r="756" spans="1:4" x14ac:dyDescent="0.25">
      <c r="C756" s="4"/>
      <c r="D756" s="4"/>
    </row>
    <row r="757" spans="1:4" x14ac:dyDescent="0.25">
      <c r="C757" s="4"/>
      <c r="D757" s="4"/>
    </row>
    <row r="758" spans="1:4" x14ac:dyDescent="0.25">
      <c r="C758" s="4"/>
      <c r="D758" s="4"/>
    </row>
  </sheetData>
  <mergeCells count="1">
    <mergeCell ref="F24:G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5AB6-B7C1-4F38-9464-E69B39DD8A21}">
  <dimension ref="A1:H755"/>
  <sheetViews>
    <sheetView topLeftCell="E1" workbookViewId="0">
      <selection activeCell="B1" sqref="B1:B1048576"/>
    </sheetView>
  </sheetViews>
  <sheetFormatPr defaultRowHeight="15" x14ac:dyDescent="0.25"/>
  <cols>
    <col min="1" max="1" width="10.7109375" customWidth="1"/>
    <col min="2" max="2" width="9.5703125" bestFit="1" customWidth="1"/>
  </cols>
  <sheetData>
    <row r="1" spans="1:8" x14ac:dyDescent="0.25">
      <c r="A1" t="s">
        <v>0</v>
      </c>
      <c r="B1" t="s">
        <v>28</v>
      </c>
      <c r="C1" t="s">
        <v>1</v>
      </c>
      <c r="D1" t="s">
        <v>32</v>
      </c>
    </row>
    <row r="2" spans="1:8" x14ac:dyDescent="0.25">
      <c r="A2" s="1">
        <v>44200</v>
      </c>
      <c r="B2" s="2">
        <v>1838</v>
      </c>
      <c r="F2" s="3" t="s">
        <v>2</v>
      </c>
      <c r="G2" s="3"/>
      <c r="H2" s="3"/>
    </row>
    <row r="3" spans="1:8" x14ac:dyDescent="0.25">
      <c r="A3" s="1">
        <v>44201</v>
      </c>
      <c r="B3" s="2">
        <v>1817</v>
      </c>
      <c r="C3" s="4">
        <f>(B3-B2)/B2</f>
        <v>-1.1425462459194777E-2</v>
      </c>
      <c r="D3" s="4">
        <f>LN(B3/B2)</f>
        <v>-1.1491234519461132E-2</v>
      </c>
      <c r="F3" s="3"/>
      <c r="G3" s="3" t="s">
        <v>3</v>
      </c>
      <c r="H3" s="3" t="s">
        <v>4</v>
      </c>
    </row>
    <row r="4" spans="1:8" x14ac:dyDescent="0.25">
      <c r="A4" s="1">
        <v>44202</v>
      </c>
      <c r="B4" s="2">
        <v>1901</v>
      </c>
      <c r="C4" s="4">
        <f t="shared" ref="C4:C67" si="0">(B4-B3)/B3</f>
        <v>4.6230049532195928E-2</v>
      </c>
      <c r="D4" s="4">
        <f t="shared" ref="D4:D67" si="1">LN(B4/B3)</f>
        <v>4.5193274092257943E-2</v>
      </c>
      <c r="F4" s="3" t="s">
        <v>5</v>
      </c>
      <c r="G4" s="5">
        <f>COUNT(C3:C755)</f>
        <v>753</v>
      </c>
      <c r="H4" s="5">
        <f>COUNT(D3:D755)</f>
        <v>753</v>
      </c>
    </row>
    <row r="5" spans="1:8" x14ac:dyDescent="0.25">
      <c r="A5" s="1">
        <v>44203</v>
      </c>
      <c r="B5" s="2">
        <v>1867</v>
      </c>
      <c r="C5" s="4">
        <f t="shared" si="0"/>
        <v>-1.7885323513940031E-2</v>
      </c>
      <c r="D5" s="4">
        <f t="shared" si="1"/>
        <v>-1.8047198946706526E-2</v>
      </c>
      <c r="F5" s="3" t="s">
        <v>6</v>
      </c>
      <c r="G5" s="6">
        <f>AVERAGE(C3:C755)</f>
        <v>7.6698198841150447E-4</v>
      </c>
      <c r="H5" s="6">
        <f>AVERAGE(D3:D755)</f>
        <v>6.9846574004999871E-4</v>
      </c>
    </row>
    <row r="6" spans="1:8" x14ac:dyDescent="0.25">
      <c r="A6" s="1">
        <v>44204</v>
      </c>
      <c r="B6" s="2">
        <v>1887</v>
      </c>
      <c r="C6" s="4">
        <f t="shared" si="0"/>
        <v>1.0712372790573112E-2</v>
      </c>
      <c r="D6" s="4">
        <f t="shared" si="1"/>
        <v>1.0655401826827622E-2</v>
      </c>
      <c r="F6" s="3" t="s">
        <v>7</v>
      </c>
      <c r="G6" s="6">
        <f>MEDIAN(C3:C755)</f>
        <v>1.2391573729863693E-3</v>
      </c>
      <c r="H6" s="6">
        <f>MEDIAN(D3:D755)</f>
        <v>1.2383902511466224E-3</v>
      </c>
    </row>
    <row r="7" spans="1:8" x14ac:dyDescent="0.25">
      <c r="A7" s="1">
        <v>44207</v>
      </c>
      <c r="B7" s="2">
        <v>1868</v>
      </c>
      <c r="C7" s="4">
        <f t="shared" si="0"/>
        <v>-1.0068892421833599E-2</v>
      </c>
      <c r="D7" s="4">
        <f t="shared" si="1"/>
        <v>-1.0119926579762307E-2</v>
      </c>
      <c r="F7" s="3" t="s">
        <v>8</v>
      </c>
      <c r="G7" s="6">
        <f>_xlfn.MODE.SNGL(C3:C755)</f>
        <v>0</v>
      </c>
      <c r="H7" s="6">
        <f>_xlfn.MODE.SNGL(D3:D755)</f>
        <v>0</v>
      </c>
    </row>
    <row r="8" spans="1:8" x14ac:dyDescent="0.25">
      <c r="A8" s="1">
        <v>44208</v>
      </c>
      <c r="B8" s="2">
        <v>1825.5</v>
      </c>
      <c r="C8" s="4">
        <f t="shared" si="0"/>
        <v>-2.2751605995717343E-2</v>
      </c>
      <c r="D8" s="4">
        <f t="shared" si="1"/>
        <v>-2.3014417693096381E-2</v>
      </c>
      <c r="F8" s="3" t="s">
        <v>9</v>
      </c>
      <c r="G8" s="6">
        <f>MAX(C3:C755)</f>
        <v>4.6813532651455547E-2</v>
      </c>
      <c r="H8" s="6">
        <f>MAX(D3:D755)</f>
        <v>4.5750819228289878E-2</v>
      </c>
    </row>
    <row r="9" spans="1:8" x14ac:dyDescent="0.25">
      <c r="A9" s="1">
        <v>44209</v>
      </c>
      <c r="B9" s="2">
        <v>1815</v>
      </c>
      <c r="C9" s="4">
        <f t="shared" si="0"/>
        <v>-5.7518488085456041E-3</v>
      </c>
      <c r="D9" s="4">
        <f t="shared" si="1"/>
        <v>-5.7684543967404201E-3</v>
      </c>
      <c r="F9" s="3" t="s">
        <v>10</v>
      </c>
      <c r="G9" s="6">
        <f>MIN(C3:C755)</f>
        <v>-6.4166290103931309E-2</v>
      </c>
      <c r="H9" s="6">
        <f>MIN(D3:D755)</f>
        <v>-6.6317478655465445E-2</v>
      </c>
    </row>
    <row r="10" spans="1:8" x14ac:dyDescent="0.25">
      <c r="A10" s="1">
        <v>44210</v>
      </c>
      <c r="B10" s="2">
        <v>1828.5</v>
      </c>
      <c r="C10" s="4">
        <f t="shared" si="0"/>
        <v>7.4380165289256199E-3</v>
      </c>
      <c r="D10" s="4">
        <f t="shared" si="1"/>
        <v>7.4104908904847507E-3</v>
      </c>
      <c r="F10" s="3" t="s">
        <v>11</v>
      </c>
      <c r="G10" s="6">
        <f>MAX(C3:C755)-MIN(C3:C755)</f>
        <v>0.11097982275538686</v>
      </c>
      <c r="H10" s="6">
        <f>MAX(D3:D755)-MIN(D3:D755)</f>
        <v>0.11206829788375533</v>
      </c>
    </row>
    <row r="11" spans="1:8" x14ac:dyDescent="0.25">
      <c r="A11" s="1">
        <v>44211</v>
      </c>
      <c r="B11" s="2">
        <v>1825.5</v>
      </c>
      <c r="C11" s="4">
        <f t="shared" si="0"/>
        <v>-1.6406890894175555E-3</v>
      </c>
      <c r="D11" s="4">
        <f t="shared" si="1"/>
        <v>-1.6420364937442986E-3</v>
      </c>
      <c r="F11" s="3" t="s">
        <v>12</v>
      </c>
      <c r="G11" s="6">
        <f>_xlfn.PERCENTILE.INC(C3:C755,0.1)</f>
        <v>-1.3358711064051483E-2</v>
      </c>
      <c r="H11" s="6">
        <f>_xlfn.PERCENTILE.INC(D3:D755,0.1)</f>
        <v>-1.3448741506824931E-2</v>
      </c>
    </row>
    <row r="12" spans="1:8" x14ac:dyDescent="0.25">
      <c r="A12" s="1">
        <v>44214</v>
      </c>
      <c r="B12" s="2">
        <v>1814</v>
      </c>
      <c r="C12" s="4">
        <f t="shared" si="0"/>
        <v>-6.2996439331689949E-3</v>
      </c>
      <c r="D12" s="4">
        <f t="shared" si="1"/>
        <v>-6.3195704206096001E-3</v>
      </c>
      <c r="F12" s="3" t="s">
        <v>13</v>
      </c>
      <c r="G12" s="6">
        <f>_xlfn.PERCENTILE.INC(C3:C755,0.25)</f>
        <v>-5.3981106612685558E-3</v>
      </c>
      <c r="H12" s="6">
        <f>_xlfn.PERCENTILE.INC(D3:D755,0.25)</f>
        <v>-5.4127331067503346E-3</v>
      </c>
    </row>
    <row r="13" spans="1:8" x14ac:dyDescent="0.25">
      <c r="A13" s="1">
        <v>44215</v>
      </c>
      <c r="B13" s="2">
        <v>1823</v>
      </c>
      <c r="C13" s="4">
        <f t="shared" si="0"/>
        <v>4.9614112458654909E-3</v>
      </c>
      <c r="D13" s="4">
        <f t="shared" si="1"/>
        <v>4.9491440035812117E-3</v>
      </c>
      <c r="F13" s="3" t="s">
        <v>14</v>
      </c>
      <c r="G13" s="6">
        <f>_xlfn.PERCENTILE.INC(C3:C755,0.75)</f>
        <v>7.7686663789382823E-3</v>
      </c>
      <c r="H13" s="6">
        <f>_xlfn.PERCENTILE.INC(D3:D755,0.25)</f>
        <v>-5.4127331067503346E-3</v>
      </c>
    </row>
    <row r="14" spans="1:8" x14ac:dyDescent="0.25">
      <c r="A14" s="1">
        <v>44216</v>
      </c>
      <c r="B14" s="2">
        <v>1831</v>
      </c>
      <c r="C14" s="4">
        <f t="shared" si="0"/>
        <v>4.388370817334065E-3</v>
      </c>
      <c r="D14" s="4">
        <f t="shared" si="1"/>
        <v>4.3787699958476173E-3</v>
      </c>
      <c r="F14" s="3" t="s">
        <v>15</v>
      </c>
      <c r="G14" s="6">
        <f>_xlfn.PERCENTILE.INC(C3:C755,0.9)</f>
        <v>1.3579252682786308E-2</v>
      </c>
      <c r="H14" s="6">
        <f>_xlfn.PERCENTILE.INC(D3:D755,0.9)</f>
        <v>1.3487879540327905E-2</v>
      </c>
    </row>
    <row r="15" spans="1:8" x14ac:dyDescent="0.25">
      <c r="A15" s="1">
        <v>44217</v>
      </c>
      <c r="B15" s="2">
        <v>1819.5</v>
      </c>
      <c r="C15" s="4">
        <f t="shared" si="0"/>
        <v>-6.2807209175314033E-3</v>
      </c>
      <c r="D15" s="4">
        <f t="shared" si="1"/>
        <v>-6.3005276222961966E-3</v>
      </c>
      <c r="F15" s="3" t="s">
        <v>16</v>
      </c>
      <c r="G15" s="6">
        <f>_xlfn.QUARTILE.INC(C3:C755,1)</f>
        <v>-5.3981106612685558E-3</v>
      </c>
      <c r="H15" s="6">
        <f>_xlfn.QUARTILE.INC(D3:D755,1)</f>
        <v>-5.4127331067503346E-3</v>
      </c>
    </row>
    <row r="16" spans="1:8" x14ac:dyDescent="0.25">
      <c r="A16" s="1">
        <v>44218</v>
      </c>
      <c r="B16" s="2">
        <v>1869.5</v>
      </c>
      <c r="C16" s="4">
        <f t="shared" si="0"/>
        <v>2.7480076944215445E-2</v>
      </c>
      <c r="D16" s="4">
        <f t="shared" si="1"/>
        <v>2.7109277364953846E-2</v>
      </c>
      <c r="F16" s="3" t="s">
        <v>17</v>
      </c>
      <c r="G16" s="6">
        <f>_xlfn.QUARTILE.INC(C3:C755,3)</f>
        <v>7.7686663789382823E-3</v>
      </c>
      <c r="H16" s="6">
        <f>_xlfn.QUARTILE.INC(D3:D755,3)</f>
        <v>7.7386456706214479E-3</v>
      </c>
    </row>
    <row r="17" spans="1:8" x14ac:dyDescent="0.25">
      <c r="A17" s="1">
        <v>44221</v>
      </c>
      <c r="B17" s="2">
        <v>1867</v>
      </c>
      <c r="C17" s="4">
        <f t="shared" si="0"/>
        <v>-1.3372559507889811E-3</v>
      </c>
      <c r="D17" s="4">
        <f t="shared" si="1"/>
        <v>-1.3381508754457432E-3</v>
      </c>
      <c r="F17" s="3" t="s">
        <v>18</v>
      </c>
      <c r="G17" s="6">
        <f>G16-G15</f>
        <v>1.3166777040206839E-2</v>
      </c>
      <c r="H17" s="6">
        <f>H16-H15</f>
        <v>1.3151378777371783E-2</v>
      </c>
    </row>
    <row r="18" spans="1:8" x14ac:dyDescent="0.25">
      <c r="A18" s="1">
        <v>44222</v>
      </c>
      <c r="B18" s="2">
        <v>1871.5</v>
      </c>
      <c r="C18" s="4">
        <f t="shared" si="0"/>
        <v>2.4102838778789501E-3</v>
      </c>
      <c r="D18" s="4">
        <f t="shared" si="1"/>
        <v>2.407383802761098E-3</v>
      </c>
      <c r="F18" s="3" t="s">
        <v>19</v>
      </c>
      <c r="G18" s="6">
        <f>_xlfn.VAR.P(C3:C755)</f>
        <v>1.3599773381060953E-4</v>
      </c>
      <c r="H18" s="6">
        <f>_xlfn.VAR.P(D3:D755)</f>
        <v>1.3678801029810589E-4</v>
      </c>
    </row>
    <row r="19" spans="1:8" x14ac:dyDescent="0.25">
      <c r="A19" s="1">
        <v>44223</v>
      </c>
      <c r="B19" s="2">
        <v>1857</v>
      </c>
      <c r="C19" s="4">
        <f t="shared" si="0"/>
        <v>-7.7477958856532192E-3</v>
      </c>
      <c r="D19" s="4">
        <f t="shared" si="1"/>
        <v>-7.7779659917778634E-3</v>
      </c>
      <c r="F19" s="3" t="s">
        <v>20</v>
      </c>
      <c r="G19" s="6">
        <f>_xlfn.STDEV.P(C3:C755)</f>
        <v>1.1661806627217308E-2</v>
      </c>
      <c r="H19" s="6">
        <f>_xlfn.STDEV.P(D3:D755)</f>
        <v>1.1695640653598498E-2</v>
      </c>
    </row>
    <row r="20" spans="1:8" x14ac:dyDescent="0.25">
      <c r="A20" s="1">
        <v>44224</v>
      </c>
      <c r="B20" s="2">
        <v>1856.5</v>
      </c>
      <c r="C20" s="4">
        <f t="shared" si="0"/>
        <v>-2.6925148088314486E-4</v>
      </c>
      <c r="D20" s="4">
        <f t="shared" si="1"/>
        <v>-2.6928773557106971E-4</v>
      </c>
    </row>
    <row r="21" spans="1:8" x14ac:dyDescent="0.25">
      <c r="A21" s="1">
        <v>44225</v>
      </c>
      <c r="B21" s="2">
        <v>1812.5</v>
      </c>
      <c r="C21" s="4">
        <f t="shared" si="0"/>
        <v>-2.3700511715593859E-2</v>
      </c>
      <c r="D21" s="4">
        <f t="shared" si="1"/>
        <v>-2.398588688830491E-2</v>
      </c>
      <c r="F21" s="3" t="s">
        <v>21</v>
      </c>
      <c r="G21" s="5">
        <f>SKEW(C3:C755)</f>
        <v>-0.56478374975249823</v>
      </c>
      <c r="H21" s="5">
        <f>SKEW(D3:D755)</f>
        <v>-0.65610479914827047</v>
      </c>
    </row>
    <row r="22" spans="1:8" x14ac:dyDescent="0.25">
      <c r="A22" s="1">
        <v>44228</v>
      </c>
      <c r="B22" s="2">
        <v>1845</v>
      </c>
      <c r="C22" s="4">
        <f t="shared" si="0"/>
        <v>1.793103448275862E-2</v>
      </c>
      <c r="D22" s="4">
        <f t="shared" si="1"/>
        <v>1.7772169745797668E-2</v>
      </c>
      <c r="F22" s="3" t="s">
        <v>22</v>
      </c>
      <c r="G22" s="5">
        <f>KURT(C3:C755)</f>
        <v>3.460028665314947</v>
      </c>
      <c r="H22" s="5">
        <f>KURT(D3:D755)</f>
        <v>3.7202818463254634</v>
      </c>
    </row>
    <row r="23" spans="1:8" x14ac:dyDescent="0.25">
      <c r="A23" s="1">
        <v>44229</v>
      </c>
      <c r="B23" s="2">
        <v>1864.5</v>
      </c>
      <c r="C23" s="4">
        <f t="shared" si="0"/>
        <v>1.056910569105691E-2</v>
      </c>
      <c r="D23" s="4">
        <f t="shared" si="1"/>
        <v>1.051364314424787E-2</v>
      </c>
    </row>
    <row r="24" spans="1:8" x14ac:dyDescent="0.25">
      <c r="A24" s="1">
        <v>44230</v>
      </c>
      <c r="B24" s="2">
        <v>1849</v>
      </c>
      <c r="C24" s="4">
        <f t="shared" si="0"/>
        <v>-8.3132207026012338E-3</v>
      </c>
      <c r="D24" s="4">
        <f t="shared" si="1"/>
        <v>-8.3479682317506229E-3</v>
      </c>
      <c r="F24" s="11" t="s">
        <v>23</v>
      </c>
      <c r="G24" s="12"/>
    </row>
    <row r="25" spans="1:8" x14ac:dyDescent="0.25">
      <c r="A25" s="1">
        <v>44231</v>
      </c>
      <c r="B25" s="2">
        <v>1858</v>
      </c>
      <c r="C25" s="4">
        <f t="shared" si="0"/>
        <v>4.8674959437533805E-3</v>
      </c>
      <c r="D25" s="4">
        <f t="shared" si="1"/>
        <v>4.8556879866589525E-3</v>
      </c>
      <c r="F25" s="7" t="s">
        <v>24</v>
      </c>
      <c r="G25" s="8">
        <f>_xlfn.NORM.DIST(-0.05,H5,H19,TRUE)</f>
        <v>7.2940606393443513E-6</v>
      </c>
    </row>
    <row r="26" spans="1:8" x14ac:dyDescent="0.25">
      <c r="A26" s="1">
        <v>44232</v>
      </c>
      <c r="B26" s="2">
        <v>1823.5</v>
      </c>
      <c r="C26" s="4">
        <f t="shared" si="0"/>
        <v>-1.8568353067814854E-2</v>
      </c>
      <c r="D26" s="4">
        <f t="shared" si="1"/>
        <v>-1.8742909125048963E-2</v>
      </c>
      <c r="F26" s="7" t="s">
        <v>25</v>
      </c>
      <c r="G26" s="8">
        <f>1-(_xlfn.NORM.DIST(0,H5,H19,TRUE))</f>
        <v>0.52381074959697083</v>
      </c>
    </row>
    <row r="27" spans="1:8" x14ac:dyDescent="0.25">
      <c r="A27" s="1">
        <v>44235</v>
      </c>
      <c r="B27" s="2">
        <v>1829.5</v>
      </c>
      <c r="C27" s="4">
        <f t="shared" si="0"/>
        <v>3.290375651220181E-3</v>
      </c>
      <c r="D27" s="4">
        <f t="shared" si="1"/>
        <v>3.2849742105265519E-3</v>
      </c>
      <c r="F27" s="7" t="s">
        <v>26</v>
      </c>
      <c r="G27" s="8">
        <f>1-(_xlfn.NORM.DIST(0.05,H5,H19,TRUE))</f>
        <v>1.2468065268222972E-5</v>
      </c>
    </row>
    <row r="28" spans="1:8" x14ac:dyDescent="0.25">
      <c r="A28" s="1">
        <v>44236</v>
      </c>
      <c r="B28" s="2">
        <v>1797.5</v>
      </c>
      <c r="C28" s="4">
        <f t="shared" si="0"/>
        <v>-1.7491117791746377E-2</v>
      </c>
      <c r="D28" s="4">
        <f t="shared" si="1"/>
        <v>-1.764589486405976E-2</v>
      </c>
      <c r="F28" s="7" t="s">
        <v>27</v>
      </c>
      <c r="G28" s="8">
        <f>1-(_xlfn.NORM.DIST(0.1,H5,H19,TRUE))</f>
        <v>0</v>
      </c>
    </row>
    <row r="29" spans="1:8" x14ac:dyDescent="0.25">
      <c r="A29" s="1">
        <v>44237</v>
      </c>
      <c r="B29" s="2">
        <v>1773</v>
      </c>
      <c r="C29" s="4">
        <f t="shared" si="0"/>
        <v>-1.3630041724617525E-2</v>
      </c>
      <c r="D29" s="4">
        <f t="shared" si="1"/>
        <v>-1.3723783520993911E-2</v>
      </c>
    </row>
    <row r="30" spans="1:8" x14ac:dyDescent="0.25">
      <c r="A30" s="1">
        <v>44238</v>
      </c>
      <c r="B30" s="2">
        <v>1825</v>
      </c>
      <c r="C30" s="4">
        <f t="shared" si="0"/>
        <v>2.9328821206993795E-2</v>
      </c>
      <c r="D30" s="4">
        <f t="shared" si="1"/>
        <v>2.8906959942383955E-2</v>
      </c>
    </row>
    <row r="31" spans="1:8" x14ac:dyDescent="0.25">
      <c r="A31" s="1">
        <v>44239</v>
      </c>
      <c r="B31" s="2">
        <v>1866.5</v>
      </c>
      <c r="C31" s="4">
        <f t="shared" si="0"/>
        <v>2.273972602739726E-2</v>
      </c>
      <c r="D31" s="4">
        <f t="shared" si="1"/>
        <v>2.2485032338046551E-2</v>
      </c>
    </row>
    <row r="32" spans="1:8" x14ac:dyDescent="0.25">
      <c r="A32" s="1">
        <v>44242</v>
      </c>
      <c r="B32" s="2">
        <v>1871</v>
      </c>
      <c r="C32" s="4">
        <f t="shared" si="0"/>
        <v>2.4109295472810074E-3</v>
      </c>
      <c r="D32" s="4">
        <f t="shared" si="1"/>
        <v>2.4080279194510254E-3</v>
      </c>
    </row>
    <row r="33" spans="1:4" x14ac:dyDescent="0.25">
      <c r="A33" s="1">
        <v>44243</v>
      </c>
      <c r="B33" s="2">
        <v>1864.5</v>
      </c>
      <c r="C33" s="4">
        <f t="shared" si="0"/>
        <v>-3.4740780331373598E-3</v>
      </c>
      <c r="D33" s="4">
        <f t="shared" si="1"/>
        <v>-3.4801266552141347E-3</v>
      </c>
    </row>
    <row r="34" spans="1:4" x14ac:dyDescent="0.25">
      <c r="A34" s="1">
        <v>44244</v>
      </c>
      <c r="B34" s="2">
        <v>1830</v>
      </c>
      <c r="C34" s="4">
        <f t="shared" si="0"/>
        <v>-1.8503620273531779E-2</v>
      </c>
      <c r="D34" s="4">
        <f t="shared" si="1"/>
        <v>-1.86769537834089E-2</v>
      </c>
    </row>
    <row r="35" spans="1:4" x14ac:dyDescent="0.25">
      <c r="A35" s="1">
        <v>44245</v>
      </c>
      <c r="B35" s="2">
        <v>1808</v>
      </c>
      <c r="C35" s="4">
        <f t="shared" si="0"/>
        <v>-1.2021857923497269E-2</v>
      </c>
      <c r="D35" s="4">
        <f t="shared" si="1"/>
        <v>-1.2094704883344853E-2</v>
      </c>
    </row>
    <row r="36" spans="1:4" x14ac:dyDescent="0.25">
      <c r="A36" s="1">
        <v>44246</v>
      </c>
      <c r="B36" s="2">
        <v>1760.5</v>
      </c>
      <c r="C36" s="4">
        <f t="shared" si="0"/>
        <v>-2.6272123893805309E-2</v>
      </c>
      <c r="D36" s="4">
        <f t="shared" si="1"/>
        <v>-2.6623402357014582E-2</v>
      </c>
    </row>
    <row r="37" spans="1:4" x14ac:dyDescent="0.25">
      <c r="A37" s="1">
        <v>44249</v>
      </c>
      <c r="B37" s="2">
        <v>1739</v>
      </c>
      <c r="C37" s="4">
        <f t="shared" si="0"/>
        <v>-1.2212439647827322E-2</v>
      </c>
      <c r="D37" s="4">
        <f t="shared" si="1"/>
        <v>-1.2287624240824217E-2</v>
      </c>
    </row>
    <row r="38" spans="1:4" x14ac:dyDescent="0.25">
      <c r="A38" s="1">
        <v>44250</v>
      </c>
      <c r="B38" s="2">
        <v>1731</v>
      </c>
      <c r="C38" s="4">
        <f t="shared" si="0"/>
        <v>-4.6003450258769408E-3</v>
      </c>
      <c r="D38" s="4">
        <f t="shared" si="1"/>
        <v>-4.6109591780737549E-3</v>
      </c>
    </row>
    <row r="39" spans="1:4" x14ac:dyDescent="0.25">
      <c r="A39" s="1">
        <v>44251</v>
      </c>
      <c r="B39" s="2">
        <v>1713.5</v>
      </c>
      <c r="C39" s="4">
        <f t="shared" si="0"/>
        <v>-1.0109763142692086E-2</v>
      </c>
      <c r="D39" s="4">
        <f t="shared" si="1"/>
        <v>-1.0161213861545719E-2</v>
      </c>
    </row>
    <row r="40" spans="1:4" x14ac:dyDescent="0.25">
      <c r="A40" s="1">
        <v>44252</v>
      </c>
      <c r="B40" s="2">
        <v>1722.5</v>
      </c>
      <c r="C40" s="4">
        <f t="shared" si="0"/>
        <v>5.2524073533702946E-3</v>
      </c>
      <c r="D40" s="4">
        <f t="shared" si="1"/>
        <v>5.2386615731502204E-3</v>
      </c>
    </row>
    <row r="41" spans="1:4" x14ac:dyDescent="0.25">
      <c r="A41" s="1">
        <v>44253</v>
      </c>
      <c r="B41" s="2">
        <v>1692.5</v>
      </c>
      <c r="C41" s="4">
        <f t="shared" si="0"/>
        <v>-1.741654571843251E-2</v>
      </c>
      <c r="D41" s="4">
        <f t="shared" si="1"/>
        <v>-1.7569998101383606E-2</v>
      </c>
    </row>
    <row r="42" spans="1:4" x14ac:dyDescent="0.25">
      <c r="A42" s="1">
        <v>44256</v>
      </c>
      <c r="B42" s="2">
        <v>1704.5</v>
      </c>
      <c r="C42" s="4">
        <f t="shared" si="0"/>
        <v>7.0901033973412115E-3</v>
      </c>
      <c r="D42" s="4">
        <f t="shared" si="1"/>
        <v>7.0650867915276914E-3</v>
      </c>
    </row>
    <row r="43" spans="1:4" x14ac:dyDescent="0.25">
      <c r="A43" s="1">
        <v>44257</v>
      </c>
      <c r="B43" s="2">
        <v>1704.5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44258</v>
      </c>
      <c r="B44" s="2">
        <v>1712.5</v>
      </c>
      <c r="C44" s="4">
        <f t="shared" si="0"/>
        <v>4.6934584922264594E-3</v>
      </c>
      <c r="D44" s="4">
        <f t="shared" si="1"/>
        <v>4.682478558422575E-3</v>
      </c>
    </row>
    <row r="45" spans="1:4" x14ac:dyDescent="0.25">
      <c r="A45" s="1">
        <v>44259</v>
      </c>
      <c r="B45" s="2">
        <v>1718.5</v>
      </c>
      <c r="C45" s="4">
        <f t="shared" si="0"/>
        <v>3.5036496350364962E-3</v>
      </c>
      <c r="D45" s="4">
        <f t="shared" si="1"/>
        <v>3.4975261535081883E-3</v>
      </c>
    </row>
    <row r="46" spans="1:4" x14ac:dyDescent="0.25">
      <c r="A46" s="1">
        <v>44260</v>
      </c>
      <c r="B46" s="2">
        <v>1698.5</v>
      </c>
      <c r="C46" s="4">
        <f t="shared" si="0"/>
        <v>-1.1638056444573755E-2</v>
      </c>
      <c r="D46" s="4">
        <f t="shared" si="1"/>
        <v>-1.1706308689249928E-2</v>
      </c>
    </row>
    <row r="47" spans="1:4" x14ac:dyDescent="0.25">
      <c r="A47" s="1">
        <v>44263</v>
      </c>
      <c r="B47" s="2">
        <v>1704.5</v>
      </c>
      <c r="C47" s="4">
        <f t="shared" si="0"/>
        <v>3.5325287017957019E-3</v>
      </c>
      <c r="D47" s="4">
        <f t="shared" si="1"/>
        <v>3.5263039773192431E-3</v>
      </c>
    </row>
    <row r="48" spans="1:4" x14ac:dyDescent="0.25">
      <c r="A48" s="1">
        <v>44264</v>
      </c>
      <c r="B48" s="2">
        <v>1723.5</v>
      </c>
      <c r="C48" s="4">
        <f t="shared" si="0"/>
        <v>1.1146963919037842E-2</v>
      </c>
      <c r="D48" s="4">
        <f t="shared" si="1"/>
        <v>1.1085294378962236E-2</v>
      </c>
    </row>
    <row r="49" spans="1:4" x14ac:dyDescent="0.25">
      <c r="A49" s="1">
        <v>44265</v>
      </c>
      <c r="B49" s="2">
        <v>1725.5</v>
      </c>
      <c r="C49" s="4">
        <f t="shared" si="0"/>
        <v>1.1604293588627793E-3</v>
      </c>
      <c r="D49" s="4">
        <f t="shared" si="1"/>
        <v>1.1597565811379963E-3</v>
      </c>
    </row>
    <row r="50" spans="1:4" x14ac:dyDescent="0.25">
      <c r="A50" s="1">
        <v>44266</v>
      </c>
      <c r="B50" s="2">
        <v>1732</v>
      </c>
      <c r="C50" s="4">
        <f t="shared" si="0"/>
        <v>3.7670240509997104E-3</v>
      </c>
      <c r="D50" s="4">
        <f t="shared" si="1"/>
        <v>3.7599465843223645E-3</v>
      </c>
    </row>
    <row r="51" spans="1:4" x14ac:dyDescent="0.25">
      <c r="A51" s="1">
        <v>44267</v>
      </c>
      <c r="B51" s="2">
        <v>1722.5</v>
      </c>
      <c r="C51" s="4">
        <f t="shared" si="0"/>
        <v>-5.484988452655889E-3</v>
      </c>
      <c r="D51" s="4">
        <f t="shared" si="1"/>
        <v>-5.5000862345668221E-3</v>
      </c>
    </row>
    <row r="52" spans="1:4" x14ac:dyDescent="0.25">
      <c r="A52" s="1">
        <v>44270</v>
      </c>
      <c r="B52" s="2">
        <v>1734.5</v>
      </c>
      <c r="C52" s="4">
        <f t="shared" si="0"/>
        <v>6.9666182873730047E-3</v>
      </c>
      <c r="D52" s="4">
        <f t="shared" si="1"/>
        <v>6.9424635219908649E-3</v>
      </c>
    </row>
    <row r="53" spans="1:4" x14ac:dyDescent="0.25">
      <c r="A53" s="1">
        <v>44271</v>
      </c>
      <c r="B53" s="2">
        <v>1741</v>
      </c>
      <c r="C53" s="4">
        <f t="shared" si="0"/>
        <v>3.7474776592678004E-3</v>
      </c>
      <c r="D53" s="4">
        <f t="shared" si="1"/>
        <v>3.7404733583847028E-3</v>
      </c>
    </row>
    <row r="54" spans="1:4" x14ac:dyDescent="0.25">
      <c r="A54" s="1">
        <v>44272</v>
      </c>
      <c r="B54" s="2">
        <v>1766</v>
      </c>
      <c r="C54" s="4">
        <f t="shared" si="0"/>
        <v>1.4359563469270534E-2</v>
      </c>
      <c r="D54" s="4">
        <f t="shared" si="1"/>
        <v>1.4257441395716332E-2</v>
      </c>
    </row>
    <row r="55" spans="1:4" x14ac:dyDescent="0.25">
      <c r="A55" s="1">
        <v>44273</v>
      </c>
      <c r="B55" s="2">
        <v>1778</v>
      </c>
      <c r="C55" s="4">
        <f t="shared" si="0"/>
        <v>6.7950169875424689E-3</v>
      </c>
      <c r="D55" s="4">
        <f t="shared" si="1"/>
        <v>6.772034909944465E-3</v>
      </c>
    </row>
    <row r="56" spans="1:4" x14ac:dyDescent="0.25">
      <c r="A56" s="1">
        <v>44274</v>
      </c>
      <c r="B56" s="2">
        <v>1784.5</v>
      </c>
      <c r="C56" s="4">
        <f t="shared" si="0"/>
        <v>3.6557930258717662E-3</v>
      </c>
      <c r="D56" s="4">
        <f t="shared" si="1"/>
        <v>3.6491268563652065E-3</v>
      </c>
    </row>
    <row r="57" spans="1:4" x14ac:dyDescent="0.25">
      <c r="A57" s="1">
        <v>44277</v>
      </c>
      <c r="B57" s="2">
        <v>1775</v>
      </c>
      <c r="C57" s="4">
        <f t="shared" si="0"/>
        <v>-5.3236200616419167E-3</v>
      </c>
      <c r="D57" s="4">
        <f t="shared" si="1"/>
        <v>-5.3378410206988379E-3</v>
      </c>
    </row>
    <row r="58" spans="1:4" x14ac:dyDescent="0.25">
      <c r="A58" s="1">
        <v>44278</v>
      </c>
      <c r="B58" s="2">
        <v>1795.5</v>
      </c>
      <c r="C58" s="4">
        <f t="shared" si="0"/>
        <v>1.1549295774647887E-2</v>
      </c>
      <c r="D58" s="4">
        <f t="shared" si="1"/>
        <v>1.1483111756621388E-2</v>
      </c>
    </row>
    <row r="59" spans="1:4" x14ac:dyDescent="0.25">
      <c r="A59" s="1">
        <v>44279</v>
      </c>
      <c r="B59" s="2">
        <v>1799.5</v>
      </c>
      <c r="C59" s="4">
        <f t="shared" si="0"/>
        <v>2.2277917014759119E-3</v>
      </c>
      <c r="D59" s="4">
        <f t="shared" si="1"/>
        <v>2.2253138529478599E-3</v>
      </c>
    </row>
    <row r="60" spans="1:4" x14ac:dyDescent="0.25">
      <c r="A60" s="1">
        <v>44280</v>
      </c>
      <c r="B60" s="2">
        <v>1822.5</v>
      </c>
      <c r="C60" s="4">
        <f t="shared" si="0"/>
        <v>1.2781328146707419E-2</v>
      </c>
      <c r="D60" s="4">
        <f t="shared" si="1"/>
        <v>1.2700336363727919E-2</v>
      </c>
    </row>
    <row r="61" spans="1:4" x14ac:dyDescent="0.25">
      <c r="A61" s="1">
        <v>44281</v>
      </c>
      <c r="B61" s="2">
        <v>1807</v>
      </c>
      <c r="C61" s="4">
        <f t="shared" si="0"/>
        <v>-8.5048010973936897E-3</v>
      </c>
      <c r="D61" s="4">
        <f t="shared" si="1"/>
        <v>-8.5411732905847412E-3</v>
      </c>
    </row>
    <row r="62" spans="1:4" x14ac:dyDescent="0.25">
      <c r="A62" s="1">
        <v>44284</v>
      </c>
      <c r="B62" s="2">
        <v>1826.5</v>
      </c>
      <c r="C62" s="4">
        <f t="shared" si="0"/>
        <v>1.0791366906474821E-2</v>
      </c>
      <c r="D62" s="4">
        <f t="shared" si="1"/>
        <v>1.0733555643108633E-2</v>
      </c>
    </row>
    <row r="63" spans="1:4" x14ac:dyDescent="0.25">
      <c r="A63" s="1">
        <v>44285</v>
      </c>
      <c r="B63" s="2">
        <v>1821</v>
      </c>
      <c r="C63" s="4">
        <f t="shared" si="0"/>
        <v>-3.011223651793047E-3</v>
      </c>
      <c r="D63" s="4">
        <f t="shared" si="1"/>
        <v>-3.0157665077292627E-3</v>
      </c>
    </row>
    <row r="64" spans="1:4" x14ac:dyDescent="0.25">
      <c r="A64" s="1">
        <v>44286</v>
      </c>
      <c r="B64" s="2">
        <v>1819</v>
      </c>
      <c r="C64" s="4">
        <f t="shared" si="0"/>
        <v>-1.0982976386600769E-3</v>
      </c>
      <c r="D64" s="4">
        <f t="shared" si="1"/>
        <v>-1.0989012094857183E-3</v>
      </c>
    </row>
    <row r="65" spans="1:4" x14ac:dyDescent="0.25">
      <c r="A65" s="1">
        <v>44287</v>
      </c>
      <c r="B65" s="2">
        <v>1835</v>
      </c>
      <c r="C65" s="4">
        <f t="shared" si="0"/>
        <v>8.7960417811984611E-3</v>
      </c>
      <c r="D65" s="4">
        <f t="shared" si="1"/>
        <v>8.757581970548458E-3</v>
      </c>
    </row>
    <row r="66" spans="1:4" x14ac:dyDescent="0.25">
      <c r="A66" s="1">
        <v>44292</v>
      </c>
      <c r="B66" s="2">
        <v>1861.5</v>
      </c>
      <c r="C66" s="4">
        <f t="shared" si="0"/>
        <v>1.444141689373297E-2</v>
      </c>
      <c r="D66" s="4">
        <f t="shared" si="1"/>
        <v>1.4338132824100991E-2</v>
      </c>
    </row>
    <row r="67" spans="1:4" x14ac:dyDescent="0.25">
      <c r="A67" s="1">
        <v>44293</v>
      </c>
      <c r="B67" s="2">
        <v>1880</v>
      </c>
      <c r="C67" s="4">
        <f t="shared" si="0"/>
        <v>9.9382218640881002E-3</v>
      </c>
      <c r="D67" s="4">
        <f t="shared" si="1"/>
        <v>9.8891625112231905E-3</v>
      </c>
    </row>
    <row r="68" spans="1:4" x14ac:dyDescent="0.25">
      <c r="A68" s="1">
        <v>44294</v>
      </c>
      <c r="B68" s="2">
        <v>1904.5</v>
      </c>
      <c r="C68" s="4">
        <f t="shared" ref="C68:C131" si="2">(B68-B67)/B67</f>
        <v>1.3031914893617021E-2</v>
      </c>
      <c r="D68" s="4">
        <f t="shared" ref="D68:D131" si="3">LN(B68/B67)</f>
        <v>1.2947730094663924E-2</v>
      </c>
    </row>
    <row r="69" spans="1:4" x14ac:dyDescent="0.25">
      <c r="A69" s="1">
        <v>44295</v>
      </c>
      <c r="B69" s="2">
        <v>1910.5</v>
      </c>
      <c r="C69" s="4">
        <f t="shared" si="2"/>
        <v>3.1504331845628774E-3</v>
      </c>
      <c r="D69" s="4">
        <f t="shared" si="3"/>
        <v>3.1454809682959039E-3</v>
      </c>
    </row>
    <row r="70" spans="1:4" x14ac:dyDescent="0.25">
      <c r="A70" s="1">
        <v>44298</v>
      </c>
      <c r="B70" s="2">
        <v>1911</v>
      </c>
      <c r="C70" s="4">
        <f t="shared" si="2"/>
        <v>2.6171159382360636E-4</v>
      </c>
      <c r="D70" s="4">
        <f t="shared" si="3"/>
        <v>2.6167735331850052E-4</v>
      </c>
    </row>
    <row r="71" spans="1:4" x14ac:dyDescent="0.25">
      <c r="A71" s="1">
        <v>44299</v>
      </c>
      <c r="B71" s="2">
        <v>1908.5</v>
      </c>
      <c r="C71" s="4">
        <f t="shared" si="2"/>
        <v>-1.3082155939298796E-3</v>
      </c>
      <c r="D71" s="4">
        <f t="shared" si="3"/>
        <v>-1.3090720549886379E-3</v>
      </c>
    </row>
    <row r="72" spans="1:4" x14ac:dyDescent="0.25">
      <c r="A72" s="1">
        <v>44300</v>
      </c>
      <c r="B72" s="2">
        <v>1921.5</v>
      </c>
      <c r="C72" s="4">
        <f t="shared" si="2"/>
        <v>6.8116321718627191E-3</v>
      </c>
      <c r="D72" s="4">
        <f t="shared" si="3"/>
        <v>6.7885378196142383E-3</v>
      </c>
    </row>
    <row r="73" spans="1:4" x14ac:dyDescent="0.25">
      <c r="A73" s="1">
        <v>44301</v>
      </c>
      <c r="B73" s="2">
        <v>1930.5</v>
      </c>
      <c r="C73" s="4">
        <f t="shared" si="2"/>
        <v>4.6838407494145199E-3</v>
      </c>
      <c r="D73" s="4">
        <f t="shared" si="3"/>
        <v>4.6729056993924231E-3</v>
      </c>
    </row>
    <row r="74" spans="1:4" x14ac:dyDescent="0.25">
      <c r="A74" s="1">
        <v>44302</v>
      </c>
      <c r="B74" s="2">
        <v>1935.5</v>
      </c>
      <c r="C74" s="4">
        <f t="shared" si="2"/>
        <v>2.5900025900025899E-3</v>
      </c>
      <c r="D74" s="4">
        <f t="shared" si="3"/>
        <v>2.5866543134116871E-3</v>
      </c>
    </row>
    <row r="75" spans="1:4" x14ac:dyDescent="0.25">
      <c r="A75" s="1">
        <v>44305</v>
      </c>
      <c r="B75" s="2">
        <v>1925</v>
      </c>
      <c r="C75" s="4">
        <f t="shared" si="2"/>
        <v>-5.4249547920433997E-3</v>
      </c>
      <c r="D75" s="4">
        <f t="shared" si="3"/>
        <v>-5.4397232958182098E-3</v>
      </c>
    </row>
    <row r="76" spans="1:4" x14ac:dyDescent="0.25">
      <c r="A76" s="1">
        <v>44306</v>
      </c>
      <c r="B76" s="2">
        <v>1917.5</v>
      </c>
      <c r="C76" s="4">
        <f t="shared" si="2"/>
        <v>-3.8961038961038961E-3</v>
      </c>
      <c r="D76" s="4">
        <f t="shared" si="3"/>
        <v>-3.9037134804732923E-3</v>
      </c>
    </row>
    <row r="77" spans="1:4" x14ac:dyDescent="0.25">
      <c r="A77" s="1">
        <v>44307</v>
      </c>
      <c r="B77" s="2">
        <v>1919.5</v>
      </c>
      <c r="C77" s="4">
        <f t="shared" si="2"/>
        <v>1.0430247718383311E-3</v>
      </c>
      <c r="D77" s="4">
        <f t="shared" si="3"/>
        <v>1.0424811994410783E-3</v>
      </c>
    </row>
    <row r="78" spans="1:4" x14ac:dyDescent="0.25">
      <c r="A78" s="1">
        <v>44308</v>
      </c>
      <c r="B78" s="2">
        <v>1943.5</v>
      </c>
      <c r="C78" s="4">
        <f t="shared" si="2"/>
        <v>1.2503256056264652E-2</v>
      </c>
      <c r="D78" s="4">
        <f t="shared" si="3"/>
        <v>1.2425735851425371E-2</v>
      </c>
    </row>
    <row r="79" spans="1:4" x14ac:dyDescent="0.25">
      <c r="A79" s="1">
        <v>44309</v>
      </c>
      <c r="B79" s="2">
        <v>1940</v>
      </c>
      <c r="C79" s="4">
        <f t="shared" si="2"/>
        <v>-1.8008747105737071E-3</v>
      </c>
      <c r="D79" s="4">
        <f t="shared" si="3"/>
        <v>-1.8024982349039939E-3</v>
      </c>
    </row>
    <row r="80" spans="1:4" x14ac:dyDescent="0.25">
      <c r="A80" s="1">
        <v>44312</v>
      </c>
      <c r="B80" s="2">
        <v>1930</v>
      </c>
      <c r="C80" s="4">
        <f t="shared" si="2"/>
        <v>-5.1546391752577319E-3</v>
      </c>
      <c r="D80" s="4">
        <f t="shared" si="3"/>
        <v>-5.1679701584425612E-3</v>
      </c>
    </row>
    <row r="81" spans="1:4" x14ac:dyDescent="0.25">
      <c r="A81" s="1">
        <v>44313</v>
      </c>
      <c r="B81" s="2">
        <v>1929</v>
      </c>
      <c r="C81" s="4">
        <f t="shared" si="2"/>
        <v>-5.1813471502590671E-4</v>
      </c>
      <c r="D81" s="4">
        <f t="shared" si="3"/>
        <v>-5.1826899320218131E-4</v>
      </c>
    </row>
    <row r="82" spans="1:4" x14ac:dyDescent="0.25">
      <c r="A82" s="1">
        <v>44314</v>
      </c>
      <c r="B82" s="2">
        <v>1927.5</v>
      </c>
      <c r="C82" s="4">
        <f t="shared" si="2"/>
        <v>-7.776049766718507E-4</v>
      </c>
      <c r="D82" s="4">
        <f t="shared" si="3"/>
        <v>-7.7790746824457039E-4</v>
      </c>
    </row>
    <row r="83" spans="1:4" x14ac:dyDescent="0.25">
      <c r="A83" s="1">
        <v>44315</v>
      </c>
      <c r="B83" s="2">
        <v>1874</v>
      </c>
      <c r="C83" s="4">
        <f t="shared" si="2"/>
        <v>-2.775616083009079E-2</v>
      </c>
      <c r="D83" s="4">
        <f t="shared" si="3"/>
        <v>-2.814864263911707E-2</v>
      </c>
    </row>
    <row r="84" spans="1:4" x14ac:dyDescent="0.25">
      <c r="A84" s="1">
        <v>44316</v>
      </c>
      <c r="B84" s="2">
        <v>1879.5</v>
      </c>
      <c r="C84" s="4">
        <f t="shared" si="2"/>
        <v>2.9348986125933832E-3</v>
      </c>
      <c r="D84" s="4">
        <f t="shared" si="3"/>
        <v>2.9306002058652422E-3</v>
      </c>
    </row>
    <row r="85" spans="1:4" x14ac:dyDescent="0.25">
      <c r="A85" s="1">
        <v>44320</v>
      </c>
      <c r="B85" s="2">
        <v>1858</v>
      </c>
      <c r="C85" s="4">
        <f t="shared" si="2"/>
        <v>-1.1439212556530992E-2</v>
      </c>
      <c r="D85" s="4">
        <f t="shared" si="3"/>
        <v>-1.1505143630448885E-2</v>
      </c>
    </row>
    <row r="86" spans="1:4" x14ac:dyDescent="0.25">
      <c r="A86" s="1">
        <v>44321</v>
      </c>
      <c r="B86" s="2">
        <v>1885.5</v>
      </c>
      <c r="C86" s="4">
        <f t="shared" si="2"/>
        <v>1.4800861141011841E-2</v>
      </c>
      <c r="D86" s="4">
        <f t="shared" si="3"/>
        <v>1.4692397324627895E-2</v>
      </c>
    </row>
    <row r="87" spans="1:4" x14ac:dyDescent="0.25">
      <c r="A87" s="1">
        <v>44322</v>
      </c>
      <c r="B87" s="2">
        <v>1899</v>
      </c>
      <c r="C87" s="4">
        <f t="shared" si="2"/>
        <v>7.1599045346062056E-3</v>
      </c>
      <c r="D87" s="4">
        <f t="shared" si="3"/>
        <v>7.1343941138741112E-3</v>
      </c>
    </row>
    <row r="88" spans="1:4" x14ac:dyDescent="0.25">
      <c r="A88" s="1">
        <v>44323</v>
      </c>
      <c r="B88" s="2">
        <v>1913</v>
      </c>
      <c r="C88" s="4">
        <f t="shared" si="2"/>
        <v>7.37230121116377E-3</v>
      </c>
      <c r="D88" s="4">
        <f t="shared" si="3"/>
        <v>7.3452586279669496E-3</v>
      </c>
    </row>
    <row r="89" spans="1:4" x14ac:dyDescent="0.25">
      <c r="A89" s="1">
        <v>44326</v>
      </c>
      <c r="B89" s="2">
        <v>1872.5</v>
      </c>
      <c r="C89" s="4">
        <f t="shared" si="2"/>
        <v>-2.1170935703084162E-2</v>
      </c>
      <c r="D89" s="4">
        <f t="shared" si="3"/>
        <v>-2.139825404887832E-2</v>
      </c>
    </row>
    <row r="90" spans="1:4" x14ac:dyDescent="0.25">
      <c r="A90" s="1">
        <v>44327</v>
      </c>
      <c r="B90" s="2">
        <v>1813</v>
      </c>
      <c r="C90" s="4">
        <f t="shared" si="2"/>
        <v>-3.1775700934579439E-2</v>
      </c>
      <c r="D90" s="4">
        <f t="shared" si="3"/>
        <v>-3.2291504636523541E-2</v>
      </c>
    </row>
    <row r="91" spans="1:4" x14ac:dyDescent="0.25">
      <c r="A91" s="1">
        <v>44328</v>
      </c>
      <c r="B91" s="2">
        <v>1816.5</v>
      </c>
      <c r="C91" s="4">
        <f t="shared" si="2"/>
        <v>1.9305019305019305E-3</v>
      </c>
      <c r="D91" s="4">
        <f t="shared" si="3"/>
        <v>1.9286409064056863E-3</v>
      </c>
    </row>
    <row r="92" spans="1:4" x14ac:dyDescent="0.25">
      <c r="A92" s="1">
        <v>44329</v>
      </c>
      <c r="B92" s="2">
        <v>1824.5</v>
      </c>
      <c r="C92" s="4">
        <f t="shared" si="2"/>
        <v>4.404073768235618E-3</v>
      </c>
      <c r="D92" s="4">
        <f t="shared" si="3"/>
        <v>4.3944042152456756E-3</v>
      </c>
    </row>
    <row r="93" spans="1:4" x14ac:dyDescent="0.25">
      <c r="A93" s="1">
        <v>44330</v>
      </c>
      <c r="B93" s="2">
        <v>1858.5</v>
      </c>
      <c r="C93" s="4">
        <f t="shared" si="2"/>
        <v>1.8635242532200603E-2</v>
      </c>
      <c r="D93" s="4">
        <f t="shared" si="3"/>
        <v>1.8463733860804396E-2</v>
      </c>
    </row>
    <row r="94" spans="1:4" x14ac:dyDescent="0.25">
      <c r="A94" s="1">
        <v>44333</v>
      </c>
      <c r="B94" s="2">
        <v>1849.5</v>
      </c>
      <c r="C94" s="4">
        <f t="shared" si="2"/>
        <v>-4.8426150121065378E-3</v>
      </c>
      <c r="D94" s="4">
        <f t="shared" si="3"/>
        <v>-4.8543784647981994E-3</v>
      </c>
    </row>
    <row r="95" spans="1:4" x14ac:dyDescent="0.25">
      <c r="A95" s="1">
        <v>44334</v>
      </c>
      <c r="B95" s="2">
        <v>1845.5</v>
      </c>
      <c r="C95" s="4">
        <f t="shared" si="2"/>
        <v>-2.1627466882941336E-3</v>
      </c>
      <c r="D95" s="4">
        <f t="shared" si="3"/>
        <v>-2.1650888024553664E-3</v>
      </c>
    </row>
    <row r="96" spans="1:4" x14ac:dyDescent="0.25">
      <c r="A96" s="1">
        <v>44335</v>
      </c>
      <c r="B96" s="2">
        <v>1839</v>
      </c>
      <c r="C96" s="4">
        <f t="shared" si="2"/>
        <v>-3.522080736927662E-3</v>
      </c>
      <c r="D96" s="4">
        <f t="shared" si="3"/>
        <v>-3.528297865732122E-3</v>
      </c>
    </row>
    <row r="97" spans="1:4" x14ac:dyDescent="0.25">
      <c r="A97" s="1">
        <v>44336</v>
      </c>
      <c r="B97" s="2">
        <v>1873.5</v>
      </c>
      <c r="C97" s="4">
        <f t="shared" si="2"/>
        <v>1.8760195758564437E-2</v>
      </c>
      <c r="D97" s="4">
        <f t="shared" si="3"/>
        <v>1.858639362942089E-2</v>
      </c>
    </row>
    <row r="98" spans="1:4" x14ac:dyDescent="0.25">
      <c r="A98" s="1">
        <v>44337</v>
      </c>
      <c r="B98" s="2">
        <v>1872.5</v>
      </c>
      <c r="C98" s="4">
        <f t="shared" si="2"/>
        <v>-5.3376034160661863E-4</v>
      </c>
      <c r="D98" s="4">
        <f t="shared" si="3"/>
        <v>-5.3390284236746587E-4</v>
      </c>
    </row>
    <row r="99" spans="1:4" x14ac:dyDescent="0.25">
      <c r="A99" s="1">
        <v>44340</v>
      </c>
      <c r="B99" s="2">
        <v>1884</v>
      </c>
      <c r="C99" s="4">
        <f t="shared" si="2"/>
        <v>6.1415220293724966E-3</v>
      </c>
      <c r="D99" s="4">
        <f t="shared" si="3"/>
        <v>6.122739744933897E-3</v>
      </c>
    </row>
    <row r="100" spans="1:4" x14ac:dyDescent="0.25">
      <c r="A100" s="1">
        <v>44341</v>
      </c>
      <c r="B100" s="2">
        <v>1883.5</v>
      </c>
      <c r="C100" s="4">
        <f t="shared" si="2"/>
        <v>-2.6539278131634819E-4</v>
      </c>
      <c r="D100" s="4">
        <f t="shared" si="3"/>
        <v>-2.654280042125806E-4</v>
      </c>
    </row>
    <row r="101" spans="1:4" x14ac:dyDescent="0.25">
      <c r="A101" s="1">
        <v>44342</v>
      </c>
      <c r="B101" s="2">
        <v>1870.5</v>
      </c>
      <c r="C101" s="4">
        <f t="shared" si="2"/>
        <v>-6.9020440668967351E-3</v>
      </c>
      <c r="D101" s="4">
        <f t="shared" si="3"/>
        <v>-6.9259733438949544E-3</v>
      </c>
    </row>
    <row r="102" spans="1:4" x14ac:dyDescent="0.25">
      <c r="A102" s="1">
        <v>44343</v>
      </c>
      <c r="B102" s="2">
        <v>1838.5</v>
      </c>
      <c r="C102" s="4">
        <f t="shared" si="2"/>
        <v>-1.710772520716386E-2</v>
      </c>
      <c r="D102" s="4">
        <f t="shared" si="3"/>
        <v>-1.7255753046874135E-2</v>
      </c>
    </row>
    <row r="103" spans="1:4" x14ac:dyDescent="0.25">
      <c r="A103" s="1">
        <v>44344</v>
      </c>
      <c r="B103" s="2">
        <v>1839</v>
      </c>
      <c r="C103" s="4">
        <f t="shared" si="2"/>
        <v>2.7196083763937991E-4</v>
      </c>
      <c r="D103" s="4">
        <f t="shared" si="3"/>
        <v>2.7192386299437592E-4</v>
      </c>
    </row>
    <row r="104" spans="1:4" x14ac:dyDescent="0.25">
      <c r="A104" s="1">
        <v>44348</v>
      </c>
      <c r="B104" s="2">
        <v>1847</v>
      </c>
      <c r="C104" s="4">
        <f t="shared" si="2"/>
        <v>4.3501903208265358E-3</v>
      </c>
      <c r="D104" s="4">
        <f t="shared" si="3"/>
        <v>4.3407555949188424E-3</v>
      </c>
    </row>
    <row r="105" spans="1:4" x14ac:dyDescent="0.25">
      <c r="A105" s="1">
        <v>44349</v>
      </c>
      <c r="B105" s="2">
        <v>1850</v>
      </c>
      <c r="C105" s="4">
        <f t="shared" si="2"/>
        <v>1.6242555495397943E-3</v>
      </c>
      <c r="D105" s="4">
        <f t="shared" si="3"/>
        <v>1.6229378731305688E-3</v>
      </c>
    </row>
    <row r="106" spans="1:4" x14ac:dyDescent="0.25">
      <c r="A106" s="1">
        <v>44350</v>
      </c>
      <c r="B106" s="2">
        <v>1850.5</v>
      </c>
      <c r="C106" s="4">
        <f t="shared" si="2"/>
        <v>2.7027027027027027E-4</v>
      </c>
      <c r="D106" s="4">
        <f t="shared" si="3"/>
        <v>2.7023375384027133E-4</v>
      </c>
    </row>
    <row r="107" spans="1:4" x14ac:dyDescent="0.25">
      <c r="A107" s="1">
        <v>44351</v>
      </c>
      <c r="B107" s="2">
        <v>1847</v>
      </c>
      <c r="C107" s="4">
        <f t="shared" si="2"/>
        <v>-1.8913807079167792E-3</v>
      </c>
      <c r="D107" s="4">
        <f t="shared" si="3"/>
        <v>-1.8931716269707597E-3</v>
      </c>
    </row>
    <row r="108" spans="1:4" x14ac:dyDescent="0.25">
      <c r="A108" s="1">
        <v>44354</v>
      </c>
      <c r="B108" s="2">
        <v>1841</v>
      </c>
      <c r="C108" s="4">
        <f t="shared" si="2"/>
        <v>-3.2485110990795887E-3</v>
      </c>
      <c r="D108" s="4">
        <f t="shared" si="3"/>
        <v>-3.2537989661621598E-3</v>
      </c>
    </row>
    <row r="109" spans="1:4" x14ac:dyDescent="0.25">
      <c r="A109" s="1">
        <v>44355</v>
      </c>
      <c r="B109" s="2">
        <v>1864.5</v>
      </c>
      <c r="C109" s="4">
        <f t="shared" si="2"/>
        <v>1.2764801738185769E-2</v>
      </c>
      <c r="D109" s="4">
        <f t="shared" si="3"/>
        <v>1.2684018385797706E-2</v>
      </c>
    </row>
    <row r="110" spans="1:4" x14ac:dyDescent="0.25">
      <c r="A110" s="1">
        <v>44356</v>
      </c>
      <c r="B110" s="2">
        <v>1886</v>
      </c>
      <c r="C110" s="4">
        <f t="shared" si="2"/>
        <v>1.1531241619737195E-2</v>
      </c>
      <c r="D110" s="4">
        <f t="shared" si="3"/>
        <v>1.1465263574527401E-2</v>
      </c>
    </row>
    <row r="111" spans="1:4" x14ac:dyDescent="0.25">
      <c r="A111" s="1">
        <v>44357</v>
      </c>
      <c r="B111" s="2">
        <v>1886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44358</v>
      </c>
      <c r="B112" s="2">
        <v>1899</v>
      </c>
      <c r="C112" s="4">
        <f t="shared" si="2"/>
        <v>6.8928950159066809E-3</v>
      </c>
      <c r="D112" s="4">
        <f t="shared" si="3"/>
        <v>6.8692476188830136E-3</v>
      </c>
    </row>
    <row r="113" spans="1:4" x14ac:dyDescent="0.25">
      <c r="A113" s="1">
        <v>44361</v>
      </c>
      <c r="B113" s="2">
        <v>1909.5</v>
      </c>
      <c r="C113" s="4">
        <f t="shared" si="2"/>
        <v>5.5292259083728279E-3</v>
      </c>
      <c r="D113" s="4">
        <f t="shared" si="3"/>
        <v>5.5139958532849876E-3</v>
      </c>
    </row>
    <row r="114" spans="1:4" x14ac:dyDescent="0.25">
      <c r="A114" s="1">
        <v>44362</v>
      </c>
      <c r="B114" s="2">
        <v>1928.5</v>
      </c>
      <c r="C114" s="4">
        <f t="shared" si="2"/>
        <v>9.9502487562189053E-3</v>
      </c>
      <c r="D114" s="4">
        <f t="shared" si="3"/>
        <v>9.9010709827115368E-3</v>
      </c>
    </row>
    <row r="115" spans="1:4" x14ac:dyDescent="0.25">
      <c r="A115" s="1">
        <v>44363</v>
      </c>
      <c r="B115" s="2">
        <v>1944</v>
      </c>
      <c r="C115" s="4">
        <f t="shared" si="2"/>
        <v>8.0373347161005956E-3</v>
      </c>
      <c r="D115" s="4">
        <f t="shared" si="3"/>
        <v>8.0052073721019919E-3</v>
      </c>
    </row>
    <row r="116" spans="1:4" x14ac:dyDescent="0.25">
      <c r="A116" s="1">
        <v>44364</v>
      </c>
      <c r="B116" s="2">
        <v>1947.5</v>
      </c>
      <c r="C116" s="4">
        <f t="shared" si="2"/>
        <v>1.8004115226337449E-3</v>
      </c>
      <c r="D116" s="4">
        <f t="shared" si="3"/>
        <v>1.7987927245189702E-3</v>
      </c>
    </row>
    <row r="117" spans="1:4" x14ac:dyDescent="0.25">
      <c r="A117" s="1">
        <v>44365</v>
      </c>
      <c r="B117" s="2">
        <v>1919</v>
      </c>
      <c r="C117" s="4">
        <f t="shared" si="2"/>
        <v>-1.4634146341463415E-2</v>
      </c>
      <c r="D117" s="4">
        <f t="shared" si="3"/>
        <v>-1.4742281737203431E-2</v>
      </c>
    </row>
    <row r="118" spans="1:4" x14ac:dyDescent="0.25">
      <c r="A118" s="1">
        <v>44368</v>
      </c>
      <c r="B118" s="2">
        <v>1933</v>
      </c>
      <c r="C118" s="4">
        <f t="shared" si="2"/>
        <v>7.2954663887441372E-3</v>
      </c>
      <c r="D118" s="4">
        <f t="shared" si="3"/>
        <v>7.2689832006309699E-3</v>
      </c>
    </row>
    <row r="119" spans="1:4" x14ac:dyDescent="0.25">
      <c r="A119" s="1">
        <v>44369</v>
      </c>
      <c r="B119" s="2">
        <v>1935.5</v>
      </c>
      <c r="C119" s="4">
        <f t="shared" si="2"/>
        <v>1.2933264355923435E-3</v>
      </c>
      <c r="D119" s="4">
        <f t="shared" si="3"/>
        <v>1.2924908093718776E-3</v>
      </c>
    </row>
    <row r="120" spans="1:4" x14ac:dyDescent="0.25">
      <c r="A120" s="1">
        <v>44370</v>
      </c>
      <c r="B120" s="2">
        <v>1930.5</v>
      </c>
      <c r="C120" s="4">
        <f t="shared" si="2"/>
        <v>-2.5833118057349523E-3</v>
      </c>
      <c r="D120" s="4">
        <f t="shared" si="3"/>
        <v>-2.5866543134116979E-3</v>
      </c>
    </row>
    <row r="121" spans="1:4" x14ac:dyDescent="0.25">
      <c r="A121" s="1">
        <v>44371</v>
      </c>
      <c r="B121" s="2">
        <v>1952.5</v>
      </c>
      <c r="C121" s="4">
        <f t="shared" si="2"/>
        <v>1.1396011396011397E-2</v>
      </c>
      <c r="D121" s="4">
        <f t="shared" si="3"/>
        <v>1.1331566009550018E-2</v>
      </c>
    </row>
    <row r="122" spans="1:4" x14ac:dyDescent="0.25">
      <c r="A122" s="1">
        <v>44372</v>
      </c>
      <c r="B122" s="2">
        <v>1937.5</v>
      </c>
      <c r="C122" s="4">
        <f t="shared" si="2"/>
        <v>-7.6824583866837385E-3</v>
      </c>
      <c r="D122" s="4">
        <f t="shared" si="3"/>
        <v>-7.712120486338919E-3</v>
      </c>
    </row>
    <row r="123" spans="1:4" x14ac:dyDescent="0.25">
      <c r="A123" s="1">
        <v>44375</v>
      </c>
      <c r="B123" s="2">
        <v>1929</v>
      </c>
      <c r="C123" s="4">
        <f t="shared" si="2"/>
        <v>-4.3870967741935487E-3</v>
      </c>
      <c r="D123" s="4">
        <f t="shared" si="3"/>
        <v>-4.3967483217730108E-3</v>
      </c>
    </row>
    <row r="124" spans="1:4" x14ac:dyDescent="0.25">
      <c r="A124" s="1">
        <v>44376</v>
      </c>
      <c r="B124" s="2">
        <v>1915.5</v>
      </c>
      <c r="C124" s="4">
        <f t="shared" si="2"/>
        <v>-6.9984447900466561E-3</v>
      </c>
      <c r="D124" s="4">
        <f t="shared" si="3"/>
        <v>-7.0230487650253812E-3</v>
      </c>
    </row>
    <row r="125" spans="1:4" x14ac:dyDescent="0.25">
      <c r="A125" s="1">
        <v>44377</v>
      </c>
      <c r="B125" s="2">
        <v>1919</v>
      </c>
      <c r="C125" s="4">
        <f t="shared" si="2"/>
        <v>1.8271991647089533E-3</v>
      </c>
      <c r="D125" s="4">
        <f t="shared" si="3"/>
        <v>1.8255318669962548E-3</v>
      </c>
    </row>
    <row r="126" spans="1:4" x14ac:dyDescent="0.25">
      <c r="A126" s="1">
        <v>44378</v>
      </c>
      <c r="B126" s="2">
        <v>1965</v>
      </c>
      <c r="C126" s="4">
        <f t="shared" si="2"/>
        <v>2.3970818134445022E-2</v>
      </c>
      <c r="D126" s="4">
        <f t="shared" si="3"/>
        <v>2.36880282956618E-2</v>
      </c>
    </row>
    <row r="127" spans="1:4" x14ac:dyDescent="0.25">
      <c r="A127" s="1">
        <v>44379</v>
      </c>
      <c r="B127" s="2">
        <v>1980</v>
      </c>
      <c r="C127" s="4">
        <f t="shared" si="2"/>
        <v>7.6335877862595417E-3</v>
      </c>
      <c r="D127" s="4">
        <f t="shared" si="3"/>
        <v>7.6045993852192125E-3</v>
      </c>
    </row>
    <row r="128" spans="1:4" x14ac:dyDescent="0.25">
      <c r="A128" s="1">
        <v>44382</v>
      </c>
      <c r="B128" s="2">
        <v>1974.5</v>
      </c>
      <c r="C128" s="4">
        <f t="shared" si="2"/>
        <v>-2.7777777777777779E-3</v>
      </c>
      <c r="D128" s="4">
        <f t="shared" si="3"/>
        <v>-2.7816429618768026E-3</v>
      </c>
    </row>
    <row r="129" spans="1:4" x14ac:dyDescent="0.25">
      <c r="A129" s="1">
        <v>44383</v>
      </c>
      <c r="B129" s="2">
        <v>2000</v>
      </c>
      <c r="C129" s="4">
        <f t="shared" si="2"/>
        <v>1.2914661939731578E-2</v>
      </c>
      <c r="D129" s="4">
        <f t="shared" si="3"/>
        <v>1.2831978815378241E-2</v>
      </c>
    </row>
    <row r="130" spans="1:4" x14ac:dyDescent="0.25">
      <c r="A130" s="1">
        <v>44384</v>
      </c>
      <c r="B130" s="2">
        <v>2023</v>
      </c>
      <c r="C130" s="4">
        <f t="shared" si="2"/>
        <v>1.15E-2</v>
      </c>
      <c r="D130" s="4">
        <f t="shared" si="3"/>
        <v>1.143437762566317E-2</v>
      </c>
    </row>
    <row r="131" spans="1:4" x14ac:dyDescent="0.25">
      <c r="A131" s="1">
        <v>44385</v>
      </c>
      <c r="B131" s="2">
        <v>1986</v>
      </c>
      <c r="C131" s="4">
        <f t="shared" si="2"/>
        <v>-1.8289668808699949E-2</v>
      </c>
      <c r="D131" s="4">
        <f t="shared" si="3"/>
        <v>-1.8458992562627591E-2</v>
      </c>
    </row>
    <row r="132" spans="1:4" x14ac:dyDescent="0.25">
      <c r="A132" s="1">
        <v>44386</v>
      </c>
      <c r="B132" s="2">
        <v>2008</v>
      </c>
      <c r="C132" s="4">
        <f t="shared" ref="C132:C195" si="4">(B132-B131)/B131</f>
        <v>1.1077542799597181E-2</v>
      </c>
      <c r="D132" s="4">
        <f t="shared" ref="D132:D195" si="5">LN(B132/B131)</f>
        <v>1.1016636206502005E-2</v>
      </c>
    </row>
    <row r="133" spans="1:4" x14ac:dyDescent="0.25">
      <c r="A133" s="1">
        <v>44389</v>
      </c>
      <c r="B133" s="2">
        <v>2029</v>
      </c>
      <c r="C133" s="4">
        <f t="shared" si="4"/>
        <v>1.045816733067729E-2</v>
      </c>
      <c r="D133" s="4">
        <f t="shared" si="5"/>
        <v>1.0403859014195029E-2</v>
      </c>
    </row>
    <row r="134" spans="1:4" x14ac:dyDescent="0.25">
      <c r="A134" s="1">
        <v>44390</v>
      </c>
      <c r="B134" s="2">
        <v>2059</v>
      </c>
      <c r="C134" s="4">
        <f t="shared" si="4"/>
        <v>1.4785608674223755E-2</v>
      </c>
      <c r="D134" s="4">
        <f t="shared" si="5"/>
        <v>1.4677367201974689E-2</v>
      </c>
    </row>
    <row r="135" spans="1:4" x14ac:dyDescent="0.25">
      <c r="A135" s="1">
        <v>44391</v>
      </c>
      <c r="B135" s="2">
        <v>2050</v>
      </c>
      <c r="C135" s="4">
        <f t="shared" si="4"/>
        <v>-4.3710539096648857E-3</v>
      </c>
      <c r="D135" s="4">
        <f t="shared" si="5"/>
        <v>-4.380634895335557E-3</v>
      </c>
    </row>
    <row r="136" spans="1:4" x14ac:dyDescent="0.25">
      <c r="A136" s="1">
        <v>44392</v>
      </c>
      <c r="B136" s="2">
        <v>2036</v>
      </c>
      <c r="C136" s="4">
        <f t="shared" si="4"/>
        <v>-6.8292682926829268E-3</v>
      </c>
      <c r="D136" s="4">
        <f t="shared" si="5"/>
        <v>-6.8526944620405069E-3</v>
      </c>
    </row>
    <row r="137" spans="1:4" x14ac:dyDescent="0.25">
      <c r="A137" s="1">
        <v>44393</v>
      </c>
      <c r="B137" s="2">
        <v>2056</v>
      </c>
      <c r="C137" s="4">
        <f t="shared" si="4"/>
        <v>9.823182711198428E-3</v>
      </c>
      <c r="D137" s="4">
        <f t="shared" si="5"/>
        <v>9.7752489046424654E-3</v>
      </c>
    </row>
    <row r="138" spans="1:4" x14ac:dyDescent="0.25">
      <c r="A138" s="1">
        <v>44396</v>
      </c>
      <c r="B138" s="2">
        <v>2025</v>
      </c>
      <c r="C138" s="4">
        <f t="shared" si="4"/>
        <v>-1.5077821011673152E-2</v>
      </c>
      <c r="D138" s="4">
        <f t="shared" si="5"/>
        <v>-1.5192647034416158E-2</v>
      </c>
    </row>
    <row r="139" spans="1:4" x14ac:dyDescent="0.25">
      <c r="A139" s="1">
        <v>44397</v>
      </c>
      <c r="B139" s="2">
        <v>2038</v>
      </c>
      <c r="C139" s="4">
        <f t="shared" si="4"/>
        <v>6.4197530864197527E-3</v>
      </c>
      <c r="D139" s="4">
        <f t="shared" si="5"/>
        <v>6.3992342420306986E-3</v>
      </c>
    </row>
    <row r="140" spans="1:4" x14ac:dyDescent="0.25">
      <c r="A140" s="1">
        <v>44398</v>
      </c>
      <c r="B140" s="2">
        <v>2033</v>
      </c>
      <c r="C140" s="4">
        <f t="shared" si="4"/>
        <v>-2.4533856722276743E-3</v>
      </c>
      <c r="D140" s="4">
        <f t="shared" si="5"/>
        <v>-2.4564001543234525E-3</v>
      </c>
    </row>
    <row r="141" spans="1:4" x14ac:dyDescent="0.25">
      <c r="A141" s="1">
        <v>44399</v>
      </c>
      <c r="B141" s="2">
        <v>2061</v>
      </c>
      <c r="C141" s="4">
        <f t="shared" si="4"/>
        <v>1.3772749631087064E-2</v>
      </c>
      <c r="D141" s="4">
        <f t="shared" si="5"/>
        <v>1.3678767262112434E-2</v>
      </c>
    </row>
    <row r="142" spans="1:4" x14ac:dyDescent="0.25">
      <c r="A142" s="1">
        <v>44400</v>
      </c>
      <c r="B142" s="2">
        <v>2066</v>
      </c>
      <c r="C142" s="4">
        <f t="shared" si="4"/>
        <v>2.4260067928190197E-3</v>
      </c>
      <c r="D142" s="4">
        <f t="shared" si="5"/>
        <v>2.423068789124818E-3</v>
      </c>
    </row>
    <row r="143" spans="1:4" x14ac:dyDescent="0.25">
      <c r="A143" s="1">
        <v>44403</v>
      </c>
      <c r="B143" s="2">
        <v>2032</v>
      </c>
      <c r="C143" s="4">
        <f t="shared" si="4"/>
        <v>-1.6456921587608905E-2</v>
      </c>
      <c r="D143" s="4">
        <f t="shared" si="5"/>
        <v>-1.6593840981211357E-2</v>
      </c>
    </row>
    <row r="144" spans="1:4" x14ac:dyDescent="0.25">
      <c r="A144" s="1">
        <v>44404</v>
      </c>
      <c r="B144" s="2">
        <v>2029</v>
      </c>
      <c r="C144" s="4">
        <f t="shared" si="4"/>
        <v>-1.4763779527559055E-3</v>
      </c>
      <c r="D144" s="4">
        <f t="shared" si="5"/>
        <v>-1.4774688725577652E-3</v>
      </c>
    </row>
    <row r="145" spans="1:4" x14ac:dyDescent="0.25">
      <c r="A145" s="1">
        <v>44405</v>
      </c>
      <c r="B145" s="2">
        <v>2034</v>
      </c>
      <c r="C145" s="4">
        <f t="shared" si="4"/>
        <v>2.4642681123706258E-3</v>
      </c>
      <c r="D145" s="4">
        <f t="shared" si="5"/>
        <v>2.461236782690441E-3</v>
      </c>
    </row>
    <row r="146" spans="1:4" x14ac:dyDescent="0.25">
      <c r="A146" s="1">
        <v>44406</v>
      </c>
      <c r="B146" s="2">
        <v>2100</v>
      </c>
      <c r="C146" s="4">
        <f t="shared" si="4"/>
        <v>3.2448377581120944E-2</v>
      </c>
      <c r="D146" s="4">
        <f t="shared" si="5"/>
        <v>3.193304710300901E-2</v>
      </c>
    </row>
    <row r="147" spans="1:4" x14ac:dyDescent="0.25">
      <c r="A147" s="1">
        <v>44407</v>
      </c>
      <c r="B147" s="2">
        <v>2114</v>
      </c>
      <c r="C147" s="4">
        <f t="shared" si="4"/>
        <v>6.6666666666666671E-3</v>
      </c>
      <c r="D147" s="4">
        <f t="shared" si="5"/>
        <v>6.6445427186685108E-3</v>
      </c>
    </row>
    <row r="148" spans="1:4" x14ac:dyDescent="0.25">
      <c r="A148" s="1">
        <v>44410</v>
      </c>
      <c r="B148" s="2">
        <v>2116</v>
      </c>
      <c r="C148" s="4">
        <f t="shared" si="4"/>
        <v>9.4607379375591296E-4</v>
      </c>
      <c r="D148" s="4">
        <f t="shared" si="5"/>
        <v>9.4562654800703025E-4</v>
      </c>
    </row>
    <row r="149" spans="1:4" x14ac:dyDescent="0.25">
      <c r="A149" s="1">
        <v>44411</v>
      </c>
      <c r="B149" s="2">
        <v>2131</v>
      </c>
      <c r="C149" s="4">
        <f t="shared" si="4"/>
        <v>7.0888468809073724E-3</v>
      </c>
      <c r="D149" s="4">
        <f t="shared" si="5"/>
        <v>7.0638391204271506E-3</v>
      </c>
    </row>
    <row r="150" spans="1:4" x14ac:dyDescent="0.25">
      <c r="A150" s="1">
        <v>44412</v>
      </c>
      <c r="B150" s="2">
        <v>2173</v>
      </c>
      <c r="C150" s="4">
        <f t="shared" si="4"/>
        <v>1.9709056780854058E-2</v>
      </c>
      <c r="D150" s="4">
        <f t="shared" si="5"/>
        <v>1.9517348157812437E-2</v>
      </c>
    </row>
    <row r="151" spans="1:4" x14ac:dyDescent="0.25">
      <c r="A151" s="1">
        <v>44413</v>
      </c>
      <c r="B151" s="2">
        <v>2158</v>
      </c>
      <c r="C151" s="4">
        <f t="shared" si="4"/>
        <v>-6.9028992176714222E-3</v>
      </c>
      <c r="D151" s="4">
        <f t="shared" si="5"/>
        <v>-6.9268344383496454E-3</v>
      </c>
    </row>
    <row r="152" spans="1:4" x14ac:dyDescent="0.25">
      <c r="A152" s="1">
        <v>44414</v>
      </c>
      <c r="B152" s="2">
        <v>2132</v>
      </c>
      <c r="C152" s="4">
        <f t="shared" si="4"/>
        <v>-1.2048192771084338E-2</v>
      </c>
      <c r="D152" s="4">
        <f t="shared" si="5"/>
        <v>-1.212136053234485E-2</v>
      </c>
    </row>
    <row r="153" spans="1:4" x14ac:dyDescent="0.25">
      <c r="A153" s="1">
        <v>44417</v>
      </c>
      <c r="B153" s="2">
        <v>2139</v>
      </c>
      <c r="C153" s="4">
        <f t="shared" si="4"/>
        <v>3.2833020637898689E-3</v>
      </c>
      <c r="D153" s="4">
        <f t="shared" si="5"/>
        <v>3.2779237966705063E-3</v>
      </c>
    </row>
    <row r="154" spans="1:4" x14ac:dyDescent="0.25">
      <c r="A154" s="1">
        <v>44418</v>
      </c>
      <c r="B154" s="2">
        <v>2133</v>
      </c>
      <c r="C154" s="4">
        <f t="shared" si="4"/>
        <v>-2.8050490883590462E-3</v>
      </c>
      <c r="D154" s="4">
        <f t="shared" si="5"/>
        <v>-2.8089906110551153E-3</v>
      </c>
    </row>
    <row r="155" spans="1:4" x14ac:dyDescent="0.25">
      <c r="A155" s="1">
        <v>44419</v>
      </c>
      <c r="B155" s="2">
        <v>2160</v>
      </c>
      <c r="C155" s="4">
        <f t="shared" si="4"/>
        <v>1.2658227848101266E-2</v>
      </c>
      <c r="D155" s="4">
        <f t="shared" si="5"/>
        <v>1.2578782206860185E-2</v>
      </c>
    </row>
    <row r="156" spans="1:4" x14ac:dyDescent="0.25">
      <c r="A156" s="1">
        <v>44420</v>
      </c>
      <c r="B156" s="2">
        <v>2169</v>
      </c>
      <c r="C156" s="4">
        <f t="shared" si="4"/>
        <v>4.1666666666666666E-3</v>
      </c>
      <c r="D156" s="4">
        <f t="shared" si="5"/>
        <v>4.158010148663677E-3</v>
      </c>
    </row>
    <row r="157" spans="1:4" x14ac:dyDescent="0.25">
      <c r="A157" s="1">
        <v>44421</v>
      </c>
      <c r="B157" s="2">
        <v>2171</v>
      </c>
      <c r="C157" s="4">
        <f t="shared" si="4"/>
        <v>9.2208390963577683E-4</v>
      </c>
      <c r="D157" s="4">
        <f t="shared" si="5"/>
        <v>9.2165905141746178E-4</v>
      </c>
    </row>
    <row r="158" spans="1:4" x14ac:dyDescent="0.25">
      <c r="A158" s="1">
        <v>44424</v>
      </c>
      <c r="B158" s="2">
        <v>2165</v>
      </c>
      <c r="C158" s="4">
        <f t="shared" si="4"/>
        <v>-2.7637033625057578E-3</v>
      </c>
      <c r="D158" s="4">
        <f t="shared" si="5"/>
        <v>-2.7675294417016183E-3</v>
      </c>
    </row>
    <row r="159" spans="1:4" x14ac:dyDescent="0.25">
      <c r="A159" s="1">
        <v>44425</v>
      </c>
      <c r="B159" s="2">
        <v>2173</v>
      </c>
      <c r="C159" s="4">
        <f t="shared" si="4"/>
        <v>3.695150115473441E-3</v>
      </c>
      <c r="D159" s="4">
        <f t="shared" si="5"/>
        <v>3.6883398198393649E-3</v>
      </c>
    </row>
    <row r="160" spans="1:4" x14ac:dyDescent="0.25">
      <c r="A160" s="1">
        <v>44426</v>
      </c>
      <c r="B160" s="2">
        <v>2170</v>
      </c>
      <c r="C160" s="4">
        <f t="shared" si="4"/>
        <v>-1.3805798435342844E-3</v>
      </c>
      <c r="D160" s="4">
        <f t="shared" si="5"/>
        <v>-1.3815337219243537E-3</v>
      </c>
    </row>
    <row r="161" spans="1:4" x14ac:dyDescent="0.25">
      <c r="A161" s="1">
        <v>44427</v>
      </c>
      <c r="B161" s="2">
        <v>2172</v>
      </c>
      <c r="C161" s="4">
        <f t="shared" si="4"/>
        <v>9.2165898617511521E-4</v>
      </c>
      <c r="D161" s="4">
        <f t="shared" si="5"/>
        <v>9.2123451932084018E-4</v>
      </c>
    </row>
    <row r="162" spans="1:4" x14ac:dyDescent="0.25">
      <c r="A162" s="1">
        <v>44428</v>
      </c>
      <c r="B162" s="2">
        <v>2175</v>
      </c>
      <c r="C162" s="4">
        <f t="shared" si="4"/>
        <v>1.3812154696132596E-3</v>
      </c>
      <c r="D162" s="4">
        <f t="shared" si="5"/>
        <v>1.3802624689584903E-3</v>
      </c>
    </row>
    <row r="163" spans="1:4" x14ac:dyDescent="0.25">
      <c r="A163" s="1">
        <v>44431</v>
      </c>
      <c r="B163" s="2">
        <v>2180</v>
      </c>
      <c r="C163" s="4">
        <f t="shared" si="4"/>
        <v>2.2988505747126436E-3</v>
      </c>
      <c r="D163" s="4">
        <f t="shared" si="5"/>
        <v>2.296212260350157E-3</v>
      </c>
    </row>
    <row r="164" spans="1:4" x14ac:dyDescent="0.25">
      <c r="A164" s="1">
        <v>44432</v>
      </c>
      <c r="B164" s="2">
        <v>2178</v>
      </c>
      <c r="C164" s="4">
        <f t="shared" si="4"/>
        <v>-9.1743119266055051E-4</v>
      </c>
      <c r="D164" s="4">
        <f t="shared" si="5"/>
        <v>-9.1785229022888577E-4</v>
      </c>
    </row>
    <row r="165" spans="1:4" x14ac:dyDescent="0.25">
      <c r="A165" s="1">
        <v>44433</v>
      </c>
      <c r="B165" s="2">
        <v>2165</v>
      </c>
      <c r="C165" s="4">
        <f t="shared" si="4"/>
        <v>-5.9687786960514232E-3</v>
      </c>
      <c r="D165" s="4">
        <f t="shared" si="5"/>
        <v>-5.9866630563155266E-3</v>
      </c>
    </row>
    <row r="166" spans="1:4" x14ac:dyDescent="0.25">
      <c r="A166" s="1">
        <v>44434</v>
      </c>
      <c r="B166" s="2">
        <v>2176</v>
      </c>
      <c r="C166" s="4">
        <f t="shared" si="4"/>
        <v>5.0808314087759819E-3</v>
      </c>
      <c r="D166" s="4">
        <f t="shared" si="5"/>
        <v>5.0679675392430639E-3</v>
      </c>
    </row>
    <row r="167" spans="1:4" x14ac:dyDescent="0.25">
      <c r="A167" s="1">
        <v>44435</v>
      </c>
      <c r="B167" s="2">
        <v>2177</v>
      </c>
      <c r="C167" s="4">
        <f t="shared" si="4"/>
        <v>4.5955882352941176E-4</v>
      </c>
      <c r="D167" s="4">
        <f t="shared" si="5"/>
        <v>4.5945325871421923E-4</v>
      </c>
    </row>
    <row r="168" spans="1:4" x14ac:dyDescent="0.25">
      <c r="A168" s="1">
        <v>44439</v>
      </c>
      <c r="B168" s="2">
        <v>2182</v>
      </c>
      <c r="C168" s="4">
        <f t="shared" si="4"/>
        <v>2.2967386311437757E-3</v>
      </c>
      <c r="D168" s="4">
        <f t="shared" si="5"/>
        <v>2.2941051584687922E-3</v>
      </c>
    </row>
    <row r="169" spans="1:4" x14ac:dyDescent="0.25">
      <c r="A169" s="1">
        <v>44440</v>
      </c>
      <c r="B169" s="2">
        <v>2195</v>
      </c>
      <c r="C169" s="4">
        <f t="shared" si="4"/>
        <v>5.9578368469294226E-3</v>
      </c>
      <c r="D169" s="4">
        <f t="shared" si="5"/>
        <v>5.9401591162556939E-3</v>
      </c>
    </row>
    <row r="170" spans="1:4" x14ac:dyDescent="0.25">
      <c r="A170" s="1">
        <v>44441</v>
      </c>
      <c r="B170" s="2">
        <v>2203</v>
      </c>
      <c r="C170" s="4">
        <f t="shared" si="4"/>
        <v>3.6446469248291574E-3</v>
      </c>
      <c r="D170" s="4">
        <f t="shared" si="5"/>
        <v>3.6380212930714837E-3</v>
      </c>
    </row>
    <row r="171" spans="1:4" x14ac:dyDescent="0.25">
      <c r="A171" s="1">
        <v>44442</v>
      </c>
      <c r="B171" s="2">
        <v>2191</v>
      </c>
      <c r="C171" s="4">
        <f t="shared" si="4"/>
        <v>-5.4471175669541533E-3</v>
      </c>
      <c r="D171" s="4">
        <f t="shared" si="5"/>
        <v>-5.4620072068765997E-3</v>
      </c>
    </row>
    <row r="172" spans="1:4" x14ac:dyDescent="0.25">
      <c r="A172" s="1">
        <v>44445</v>
      </c>
      <c r="B172" s="2">
        <v>2213</v>
      </c>
      <c r="C172" s="4">
        <f t="shared" si="4"/>
        <v>1.0041077133728891E-2</v>
      </c>
      <c r="D172" s="4">
        <f t="shared" si="5"/>
        <v>9.9910004555831718E-3</v>
      </c>
    </row>
    <row r="173" spans="1:4" x14ac:dyDescent="0.25">
      <c r="A173" s="1">
        <v>44446</v>
      </c>
      <c r="B173" s="2">
        <v>2205</v>
      </c>
      <c r="C173" s="4">
        <f t="shared" si="4"/>
        <v>-3.6150022593764122E-3</v>
      </c>
      <c r="D173" s="4">
        <f t="shared" si="5"/>
        <v>-3.6215521701032662E-3</v>
      </c>
    </row>
    <row r="174" spans="1:4" x14ac:dyDescent="0.25">
      <c r="A174" s="1">
        <v>44447</v>
      </c>
      <c r="B174" s="2">
        <v>2203</v>
      </c>
      <c r="C174" s="4">
        <f t="shared" si="4"/>
        <v>-9.0702947845804993E-4</v>
      </c>
      <c r="D174" s="4">
        <f t="shared" si="5"/>
        <v>-9.0744107860319322E-4</v>
      </c>
    </row>
    <row r="175" spans="1:4" x14ac:dyDescent="0.25">
      <c r="A175" s="1">
        <v>44448</v>
      </c>
      <c r="B175" s="2">
        <v>2186</v>
      </c>
      <c r="C175" s="4">
        <f t="shared" si="4"/>
        <v>-7.7167498865183841E-3</v>
      </c>
      <c r="D175" s="4">
        <f t="shared" si="5"/>
        <v>-7.7466780658592511E-3</v>
      </c>
    </row>
    <row r="176" spans="1:4" x14ac:dyDescent="0.25">
      <c r="A176" s="1">
        <v>44449</v>
      </c>
      <c r="B176" s="2">
        <v>2178</v>
      </c>
      <c r="C176" s="4">
        <f t="shared" si="4"/>
        <v>-3.6596523330283625E-3</v>
      </c>
      <c r="D176" s="4">
        <f t="shared" si="5"/>
        <v>-3.6663652435780679E-3</v>
      </c>
    </row>
    <row r="177" spans="1:4" x14ac:dyDescent="0.25">
      <c r="A177" s="1">
        <v>44452</v>
      </c>
      <c r="B177" s="2">
        <v>2188</v>
      </c>
      <c r="C177" s="4">
        <f t="shared" si="4"/>
        <v>4.5913682277318639E-3</v>
      </c>
      <c r="D177" s="4">
        <f t="shared" si="5"/>
        <v>4.5808600489660534E-3</v>
      </c>
    </row>
    <row r="178" spans="1:4" x14ac:dyDescent="0.25">
      <c r="A178" s="1">
        <v>44453</v>
      </c>
      <c r="B178" s="2">
        <v>2194</v>
      </c>
      <c r="C178" s="4">
        <f t="shared" si="4"/>
        <v>2.7422303473491772E-3</v>
      </c>
      <c r="D178" s="4">
        <f t="shared" si="5"/>
        <v>2.7384772933037706E-3</v>
      </c>
    </row>
    <row r="179" spans="1:4" x14ac:dyDescent="0.25">
      <c r="A179" s="1">
        <v>44454</v>
      </c>
      <c r="B179" s="2">
        <v>2166</v>
      </c>
      <c r="C179" s="4">
        <f t="shared" si="4"/>
        <v>-1.276207839562443E-2</v>
      </c>
      <c r="D179" s="4">
        <f t="shared" si="5"/>
        <v>-1.2844213274239581E-2</v>
      </c>
    </row>
    <row r="180" spans="1:4" x14ac:dyDescent="0.25">
      <c r="A180" s="1">
        <v>44455</v>
      </c>
      <c r="B180" s="2">
        <v>2198</v>
      </c>
      <c r="C180" s="4">
        <f t="shared" si="4"/>
        <v>1.4773776546629732E-2</v>
      </c>
      <c r="D180" s="4">
        <f t="shared" si="5"/>
        <v>1.4665707402630832E-2</v>
      </c>
    </row>
    <row r="181" spans="1:4" x14ac:dyDescent="0.25">
      <c r="A181" s="1">
        <v>44456</v>
      </c>
      <c r="B181" s="2">
        <v>2196</v>
      </c>
      <c r="C181" s="4">
        <f t="shared" si="4"/>
        <v>-9.099181073703367E-4</v>
      </c>
      <c r="D181" s="4">
        <f t="shared" si="5"/>
        <v>-9.1033233414537372E-4</v>
      </c>
    </row>
    <row r="182" spans="1:4" x14ac:dyDescent="0.25">
      <c r="A182" s="1">
        <v>44459</v>
      </c>
      <c r="B182" s="2">
        <v>2195</v>
      </c>
      <c r="C182" s="4">
        <f t="shared" si="4"/>
        <v>-4.5537340619307832E-4</v>
      </c>
      <c r="D182" s="4">
        <f t="shared" si="5"/>
        <v>-4.5547712014950778E-4</v>
      </c>
    </row>
    <row r="183" spans="1:4" x14ac:dyDescent="0.25">
      <c r="A183" s="1">
        <v>44460</v>
      </c>
      <c r="B183" s="2">
        <v>2220</v>
      </c>
      <c r="C183" s="4">
        <f t="shared" si="4"/>
        <v>1.1389521640091117E-2</v>
      </c>
      <c r="D183" s="4">
        <f t="shared" si="5"/>
        <v>1.1325149357053503E-2</v>
      </c>
    </row>
    <row r="184" spans="1:4" x14ac:dyDescent="0.25">
      <c r="A184" s="1">
        <v>44461</v>
      </c>
      <c r="B184" s="2">
        <v>2226</v>
      </c>
      <c r="C184" s="4">
        <f t="shared" si="4"/>
        <v>2.7027027027027029E-3</v>
      </c>
      <c r="D184" s="4">
        <f t="shared" si="5"/>
        <v>2.6990569691649835E-3</v>
      </c>
    </row>
    <row r="185" spans="1:4" x14ac:dyDescent="0.25">
      <c r="A185" s="1">
        <v>44462</v>
      </c>
      <c r="B185" s="2">
        <v>2215</v>
      </c>
      <c r="C185" s="4">
        <f t="shared" si="4"/>
        <v>-4.941599281221923E-3</v>
      </c>
      <c r="D185" s="4">
        <f t="shared" si="5"/>
        <v>-4.9538493562541579E-3</v>
      </c>
    </row>
    <row r="186" spans="1:4" x14ac:dyDescent="0.25">
      <c r="A186" s="1">
        <v>44463</v>
      </c>
      <c r="B186" s="2">
        <v>2195</v>
      </c>
      <c r="C186" s="4">
        <f t="shared" si="4"/>
        <v>-9.0293453724604959E-3</v>
      </c>
      <c r="D186" s="4">
        <f t="shared" si="5"/>
        <v>-9.0703569699642651E-3</v>
      </c>
    </row>
    <row r="187" spans="1:4" x14ac:dyDescent="0.25">
      <c r="A187" s="1">
        <v>44466</v>
      </c>
      <c r="B187" s="2">
        <v>2148</v>
      </c>
      <c r="C187" s="4">
        <f t="shared" si="4"/>
        <v>-2.1412300683371299E-2</v>
      </c>
      <c r="D187" s="4">
        <f t="shared" si="5"/>
        <v>-2.1644869880516417E-2</v>
      </c>
    </row>
    <row r="188" spans="1:4" x14ac:dyDescent="0.25">
      <c r="A188" s="1">
        <v>44467</v>
      </c>
      <c r="B188" s="2">
        <v>2125</v>
      </c>
      <c r="C188" s="4">
        <f t="shared" si="4"/>
        <v>-1.0707635009310988E-2</v>
      </c>
      <c r="D188" s="4">
        <f t="shared" si="5"/>
        <v>-1.0765374270238048E-2</v>
      </c>
    </row>
    <row r="189" spans="1:4" x14ac:dyDescent="0.25">
      <c r="A189" s="1">
        <v>44468</v>
      </c>
      <c r="B189" s="2">
        <v>2157</v>
      </c>
      <c r="C189" s="4">
        <f t="shared" si="4"/>
        <v>1.5058823529411765E-2</v>
      </c>
      <c r="D189" s="4">
        <f t="shared" si="5"/>
        <v>1.4946565030639201E-2</v>
      </c>
    </row>
    <row r="190" spans="1:4" x14ac:dyDescent="0.25">
      <c r="A190" s="1">
        <v>44469</v>
      </c>
      <c r="B190" s="2">
        <v>2147</v>
      </c>
      <c r="C190" s="4">
        <f t="shared" si="4"/>
        <v>-4.6360686138154847E-3</v>
      </c>
      <c r="D190" s="4">
        <f t="shared" si="5"/>
        <v>-4.6468485103753586E-3</v>
      </c>
    </row>
    <row r="191" spans="1:4" x14ac:dyDescent="0.25">
      <c r="A191" s="1">
        <v>44470</v>
      </c>
      <c r="B191" s="2">
        <v>2170</v>
      </c>
      <c r="C191" s="4">
        <f t="shared" si="4"/>
        <v>1.0712622263623661E-2</v>
      </c>
      <c r="D191" s="4">
        <f t="shared" si="5"/>
        <v>1.0655648655724119E-2</v>
      </c>
    </row>
    <row r="192" spans="1:4" x14ac:dyDescent="0.25">
      <c r="A192" s="1">
        <v>44473</v>
      </c>
      <c r="B192" s="2">
        <v>2139</v>
      </c>
      <c r="C192" s="4">
        <f t="shared" si="4"/>
        <v>-1.4285714285714285E-2</v>
      </c>
      <c r="D192" s="4">
        <f t="shared" si="5"/>
        <v>-1.4388737452099556E-2</v>
      </c>
    </row>
    <row r="193" spans="1:4" x14ac:dyDescent="0.25">
      <c r="A193" s="1">
        <v>44474</v>
      </c>
      <c r="B193" s="2">
        <v>2163</v>
      </c>
      <c r="C193" s="4">
        <f t="shared" si="4"/>
        <v>1.1220196353436185E-2</v>
      </c>
      <c r="D193" s="4">
        <f t="shared" si="5"/>
        <v>1.115771687065314E-2</v>
      </c>
    </row>
    <row r="194" spans="1:4" x14ac:dyDescent="0.25">
      <c r="A194" s="1">
        <v>44475</v>
      </c>
      <c r="B194" s="2">
        <v>2145</v>
      </c>
      <c r="C194" s="4">
        <f t="shared" si="4"/>
        <v>-8.321775312066574E-3</v>
      </c>
      <c r="D194" s="4">
        <f t="shared" si="5"/>
        <v>-8.3565945909414175E-3</v>
      </c>
    </row>
    <row r="195" spans="1:4" x14ac:dyDescent="0.25">
      <c r="A195" s="1">
        <v>44476</v>
      </c>
      <c r="B195" s="2">
        <v>2166</v>
      </c>
      <c r="C195" s="4">
        <f t="shared" si="4"/>
        <v>9.7902097902097911E-3</v>
      </c>
      <c r="D195" s="4">
        <f t="shared" si="5"/>
        <v>9.7425961988186205E-3</v>
      </c>
    </row>
    <row r="196" spans="1:4" x14ac:dyDescent="0.25">
      <c r="A196" s="1">
        <v>44477</v>
      </c>
      <c r="B196" s="2">
        <v>2146</v>
      </c>
      <c r="C196" s="4">
        <f t="shared" ref="C196:C259" si="6">(B196-B195)/B195</f>
        <v>-9.2336103416435829E-3</v>
      </c>
      <c r="D196" s="4">
        <f t="shared" ref="D196:D259" si="7">LN(B196/B195)</f>
        <v>-9.2765043702921629E-3</v>
      </c>
    </row>
    <row r="197" spans="1:4" x14ac:dyDescent="0.25">
      <c r="A197" s="1">
        <v>44480</v>
      </c>
      <c r="B197" s="2">
        <v>2155</v>
      </c>
      <c r="C197" s="4">
        <f t="shared" si="6"/>
        <v>4.1938490214352281E-3</v>
      </c>
      <c r="D197" s="4">
        <f t="shared" si="7"/>
        <v>4.1850793472044227E-3</v>
      </c>
    </row>
    <row r="198" spans="1:4" x14ac:dyDescent="0.25">
      <c r="A198" s="1">
        <v>44481</v>
      </c>
      <c r="B198" s="2">
        <v>2150</v>
      </c>
      <c r="C198" s="4">
        <f t="shared" si="6"/>
        <v>-2.3201856148491878E-3</v>
      </c>
      <c r="D198" s="4">
        <f t="shared" si="7"/>
        <v>-2.3228814161396385E-3</v>
      </c>
    </row>
    <row r="199" spans="1:4" x14ac:dyDescent="0.25">
      <c r="A199" s="1">
        <v>44482</v>
      </c>
      <c r="B199" s="2">
        <v>2166</v>
      </c>
      <c r="C199" s="4">
        <f t="shared" si="6"/>
        <v>7.4418604651162795E-3</v>
      </c>
      <c r="D199" s="4">
        <f t="shared" si="7"/>
        <v>7.4143064392274607E-3</v>
      </c>
    </row>
    <row r="200" spans="1:4" x14ac:dyDescent="0.25">
      <c r="A200" s="1">
        <v>44483</v>
      </c>
      <c r="B200" s="2">
        <v>2192</v>
      </c>
      <c r="C200" s="4">
        <f t="shared" si="6"/>
        <v>1.2003693444136657E-2</v>
      </c>
      <c r="D200" s="4">
        <f t="shared" si="7"/>
        <v>1.1932220506970338E-2</v>
      </c>
    </row>
    <row r="201" spans="1:4" x14ac:dyDescent="0.25">
      <c r="A201" s="1">
        <v>44484</v>
      </c>
      <c r="B201" s="2">
        <v>2187</v>
      </c>
      <c r="C201" s="4">
        <f t="shared" si="6"/>
        <v>-2.2810218978102188E-3</v>
      </c>
      <c r="D201" s="4">
        <f t="shared" si="7"/>
        <v>-2.2836273911383035E-3</v>
      </c>
    </row>
    <row r="202" spans="1:4" x14ac:dyDescent="0.25">
      <c r="A202" s="1">
        <v>44487</v>
      </c>
      <c r="B202" s="2">
        <v>2192</v>
      </c>
      <c r="C202" s="4">
        <f t="shared" si="6"/>
        <v>2.2862368541380889E-3</v>
      </c>
      <c r="D202" s="4">
        <f t="shared" si="7"/>
        <v>2.2836273911383152E-3</v>
      </c>
    </row>
    <row r="203" spans="1:4" x14ac:dyDescent="0.25">
      <c r="A203" s="1">
        <v>44488</v>
      </c>
      <c r="B203" s="2">
        <v>2202</v>
      </c>
      <c r="C203" s="4">
        <f t="shared" si="6"/>
        <v>4.5620437956204376E-3</v>
      </c>
      <c r="D203" s="4">
        <f t="shared" si="7"/>
        <v>4.5516692147191005E-3</v>
      </c>
    </row>
    <row r="204" spans="1:4" x14ac:dyDescent="0.25">
      <c r="A204" s="1">
        <v>44489</v>
      </c>
      <c r="B204" s="2">
        <v>2215</v>
      </c>
      <c r="C204" s="4">
        <f t="shared" si="6"/>
        <v>5.9037238873751131E-3</v>
      </c>
      <c r="D204" s="4">
        <f t="shared" si="7"/>
        <v>5.8863651966107721E-3</v>
      </c>
    </row>
    <row r="205" spans="1:4" x14ac:dyDescent="0.25">
      <c r="A205" s="1">
        <v>44490</v>
      </c>
      <c r="B205" s="2">
        <v>2250</v>
      </c>
      <c r="C205" s="4">
        <f t="shared" si="6"/>
        <v>1.580135440180587E-2</v>
      </c>
      <c r="D205" s="4">
        <f t="shared" si="7"/>
        <v>1.567781271922979E-2</v>
      </c>
    </row>
    <row r="206" spans="1:4" x14ac:dyDescent="0.25">
      <c r="A206" s="1">
        <v>44491</v>
      </c>
      <c r="B206" s="2">
        <v>2246</v>
      </c>
      <c r="C206" s="4">
        <f t="shared" si="6"/>
        <v>-1.7777777777777779E-3</v>
      </c>
      <c r="D206" s="4">
        <f t="shared" si="7"/>
        <v>-1.7793599000773153E-3</v>
      </c>
    </row>
    <row r="207" spans="1:4" x14ac:dyDescent="0.25">
      <c r="A207" s="1">
        <v>44494</v>
      </c>
      <c r="B207" s="2">
        <v>2227</v>
      </c>
      <c r="C207" s="4">
        <f t="shared" si="6"/>
        <v>-8.4594835262689228E-3</v>
      </c>
      <c r="D207" s="4">
        <f t="shared" si="7"/>
        <v>-8.4954680410208507E-3</v>
      </c>
    </row>
    <row r="208" spans="1:4" x14ac:dyDescent="0.25">
      <c r="A208" s="1">
        <v>44495</v>
      </c>
      <c r="B208" s="2">
        <v>2243</v>
      </c>
      <c r="C208" s="4">
        <f t="shared" si="6"/>
        <v>7.1845532105972157E-3</v>
      </c>
      <c r="D208" s="4">
        <f t="shared" si="7"/>
        <v>7.1588672628406661E-3</v>
      </c>
    </row>
    <row r="209" spans="1:4" x14ac:dyDescent="0.25">
      <c r="A209" s="1">
        <v>44496</v>
      </c>
      <c r="B209" s="2">
        <v>2254</v>
      </c>
      <c r="C209" s="4">
        <f t="shared" si="6"/>
        <v>4.90414623272403E-3</v>
      </c>
      <c r="D209" s="4">
        <f t="shared" si="7"/>
        <v>4.8921600795132124E-3</v>
      </c>
    </row>
    <row r="210" spans="1:4" x14ac:dyDescent="0.25">
      <c r="A210" s="1">
        <v>44497</v>
      </c>
      <c r="B210" s="2">
        <v>2259</v>
      </c>
      <c r="C210" s="4">
        <f t="shared" si="6"/>
        <v>2.2182786157941437E-3</v>
      </c>
      <c r="D210" s="4">
        <f t="shared" si="7"/>
        <v>2.2158218682815597E-3</v>
      </c>
    </row>
    <row r="211" spans="1:4" x14ac:dyDescent="0.25">
      <c r="A211" s="1">
        <v>44498</v>
      </c>
      <c r="B211" s="2">
        <v>2264</v>
      </c>
      <c r="C211" s="4">
        <f t="shared" si="6"/>
        <v>2.213368747233289E-3</v>
      </c>
      <c r="D211" s="4">
        <f t="shared" si="7"/>
        <v>2.2109228550702079E-3</v>
      </c>
    </row>
    <row r="212" spans="1:4" x14ac:dyDescent="0.25">
      <c r="A212" s="1">
        <v>44501</v>
      </c>
      <c r="B212" s="2">
        <v>2274</v>
      </c>
      <c r="C212" s="4">
        <f t="shared" si="6"/>
        <v>4.4169611307420496E-3</v>
      </c>
      <c r="D212" s="4">
        <f t="shared" si="7"/>
        <v>4.4072349874078268E-3</v>
      </c>
    </row>
    <row r="213" spans="1:4" x14ac:dyDescent="0.25">
      <c r="A213" s="1">
        <v>44502</v>
      </c>
      <c r="B213" s="2">
        <v>2307</v>
      </c>
      <c r="C213" s="4">
        <f t="shared" si="6"/>
        <v>1.4511873350923483E-2</v>
      </c>
      <c r="D213" s="4">
        <f t="shared" si="7"/>
        <v>1.4407583863272354E-2</v>
      </c>
    </row>
    <row r="214" spans="1:4" x14ac:dyDescent="0.25">
      <c r="A214" s="1">
        <v>44503</v>
      </c>
      <c r="B214" s="2">
        <v>2322</v>
      </c>
      <c r="C214" s="4">
        <f t="shared" si="6"/>
        <v>6.5019505851755524E-3</v>
      </c>
      <c r="D214" s="4">
        <f t="shared" si="7"/>
        <v>6.4809040840831415E-3</v>
      </c>
    </row>
    <row r="215" spans="1:4" x14ac:dyDescent="0.25">
      <c r="A215" s="1">
        <v>44504</v>
      </c>
      <c r="B215" s="2">
        <v>2365</v>
      </c>
      <c r="C215" s="4">
        <f t="shared" si="6"/>
        <v>1.8518518518518517E-2</v>
      </c>
      <c r="D215" s="4">
        <f t="shared" si="7"/>
        <v>1.8349138668196617E-2</v>
      </c>
    </row>
    <row r="216" spans="1:4" x14ac:dyDescent="0.25">
      <c r="A216" s="1">
        <v>44505</v>
      </c>
      <c r="B216" s="2">
        <v>2350</v>
      </c>
      <c r="C216" s="4">
        <f t="shared" si="6"/>
        <v>-6.3424947145877377E-3</v>
      </c>
      <c r="D216" s="4">
        <f t="shared" si="7"/>
        <v>-6.3626937878286573E-3</v>
      </c>
    </row>
    <row r="217" spans="1:4" x14ac:dyDescent="0.25">
      <c r="A217" s="1">
        <v>44508</v>
      </c>
      <c r="B217" s="2">
        <v>2330</v>
      </c>
      <c r="C217" s="4">
        <f t="shared" si="6"/>
        <v>-8.5106382978723406E-3</v>
      </c>
      <c r="D217" s="4">
        <f t="shared" si="7"/>
        <v>-8.5470605784584083E-3</v>
      </c>
    </row>
    <row r="218" spans="1:4" x14ac:dyDescent="0.25">
      <c r="A218" s="1">
        <v>44509</v>
      </c>
      <c r="B218" s="2">
        <v>2338</v>
      </c>
      <c r="C218" s="4">
        <f t="shared" si="6"/>
        <v>3.4334763948497852E-3</v>
      </c>
      <c r="D218" s="4">
        <f t="shared" si="7"/>
        <v>3.4275954722674975E-3</v>
      </c>
    </row>
    <row r="219" spans="1:4" x14ac:dyDescent="0.25">
      <c r="A219" s="1">
        <v>44510</v>
      </c>
      <c r="B219" s="2">
        <v>2360</v>
      </c>
      <c r="C219" s="4">
        <f t="shared" si="6"/>
        <v>9.4097519247219839E-3</v>
      </c>
      <c r="D219" s="4">
        <f t="shared" si="7"/>
        <v>9.3657559876420896E-3</v>
      </c>
    </row>
    <row r="220" spans="1:4" x14ac:dyDescent="0.25">
      <c r="A220" s="1">
        <v>44511</v>
      </c>
      <c r="B220" s="2">
        <v>2363</v>
      </c>
      <c r="C220" s="4">
        <f t="shared" si="6"/>
        <v>1.271186440677966E-3</v>
      </c>
      <c r="D220" s="4">
        <f t="shared" si="7"/>
        <v>1.2703791672521471E-3</v>
      </c>
    </row>
    <row r="221" spans="1:4" x14ac:dyDescent="0.25">
      <c r="A221" s="1">
        <v>44512</v>
      </c>
      <c r="B221" s="2">
        <v>2380</v>
      </c>
      <c r="C221" s="4">
        <f t="shared" si="6"/>
        <v>7.1942446043165471E-3</v>
      </c>
      <c r="D221" s="4">
        <f t="shared" si="7"/>
        <v>7.168489478612497E-3</v>
      </c>
    </row>
    <row r="222" spans="1:4" x14ac:dyDescent="0.25">
      <c r="A222" s="1">
        <v>44515</v>
      </c>
      <c r="B222" s="2">
        <v>2358</v>
      </c>
      <c r="C222" s="4">
        <f t="shared" si="6"/>
        <v>-9.2436974789915968E-3</v>
      </c>
      <c r="D222" s="4">
        <f t="shared" si="7"/>
        <v>-9.2866855682041099E-3</v>
      </c>
    </row>
    <row r="223" spans="1:4" x14ac:dyDescent="0.25">
      <c r="A223" s="1">
        <v>44516</v>
      </c>
      <c r="B223" s="2">
        <v>2340</v>
      </c>
      <c r="C223" s="4">
        <f t="shared" si="6"/>
        <v>-7.6335877862595417E-3</v>
      </c>
      <c r="D223" s="4">
        <f t="shared" si="7"/>
        <v>-7.6628727455691371E-3</v>
      </c>
    </row>
    <row r="224" spans="1:4" x14ac:dyDescent="0.25">
      <c r="A224" s="1">
        <v>44517</v>
      </c>
      <c r="B224" s="2">
        <v>2340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44518</v>
      </c>
      <c r="B225" s="2">
        <v>2340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44519</v>
      </c>
      <c r="B226" s="2">
        <v>2367</v>
      </c>
      <c r="C226" s="4">
        <f t="shared" si="6"/>
        <v>1.1538461538461539E-2</v>
      </c>
      <c r="D226" s="4">
        <f t="shared" si="7"/>
        <v>1.1472401162236781E-2</v>
      </c>
    </row>
    <row r="227" spans="1:4" x14ac:dyDescent="0.25">
      <c r="A227" s="1">
        <v>44522</v>
      </c>
      <c r="B227" s="2">
        <v>2367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44523</v>
      </c>
      <c r="B228" s="2">
        <v>2331</v>
      </c>
      <c r="C228" s="4">
        <f t="shared" si="6"/>
        <v>-1.5209125475285171E-2</v>
      </c>
      <c r="D228" s="4">
        <f t="shared" si="7"/>
        <v>-1.5325970478226821E-2</v>
      </c>
    </row>
    <row r="229" spans="1:4" x14ac:dyDescent="0.25">
      <c r="A229" s="1">
        <v>44524</v>
      </c>
      <c r="B229" s="2">
        <v>2343</v>
      </c>
      <c r="C229" s="4">
        <f t="shared" si="6"/>
        <v>5.1480051480051478E-3</v>
      </c>
      <c r="D229" s="4">
        <f t="shared" si="7"/>
        <v>5.1347994720384402E-3</v>
      </c>
    </row>
    <row r="230" spans="1:4" x14ac:dyDescent="0.25">
      <c r="A230" s="1">
        <v>44525</v>
      </c>
      <c r="B230" s="2">
        <v>2350</v>
      </c>
      <c r="C230" s="4">
        <f t="shared" si="6"/>
        <v>2.9876227059325651E-3</v>
      </c>
      <c r="D230" s="4">
        <f t="shared" si="7"/>
        <v>2.9831686304090921E-3</v>
      </c>
    </row>
    <row r="231" spans="1:4" x14ac:dyDescent="0.25">
      <c r="A231" s="1">
        <v>44526</v>
      </c>
      <c r="B231" s="2">
        <v>2309</v>
      </c>
      <c r="C231" s="4">
        <f t="shared" si="6"/>
        <v>-1.7446808510638297E-2</v>
      </c>
      <c r="D231" s="4">
        <f t="shared" si="7"/>
        <v>-1.7600797783709279E-2</v>
      </c>
    </row>
    <row r="232" spans="1:4" x14ac:dyDescent="0.25">
      <c r="A232" s="1">
        <v>44529</v>
      </c>
      <c r="B232" s="2">
        <v>2343</v>
      </c>
      <c r="C232" s="4">
        <f t="shared" si="6"/>
        <v>1.4724989172802079E-2</v>
      </c>
      <c r="D232" s="4">
        <f t="shared" si="7"/>
        <v>1.4617629153300293E-2</v>
      </c>
    </row>
    <row r="233" spans="1:4" x14ac:dyDescent="0.25">
      <c r="A233" s="1">
        <v>44530</v>
      </c>
      <c r="B233" s="2">
        <v>2337</v>
      </c>
      <c r="C233" s="4">
        <f t="shared" si="6"/>
        <v>-2.5608194622279128E-3</v>
      </c>
      <c r="D233" s="4">
        <f t="shared" si="7"/>
        <v>-2.5641039689376474E-3</v>
      </c>
    </row>
    <row r="234" spans="1:4" x14ac:dyDescent="0.25">
      <c r="A234" s="1">
        <v>44531</v>
      </c>
      <c r="B234" s="2">
        <v>2345</v>
      </c>
      <c r="C234" s="4">
        <f t="shared" si="6"/>
        <v>3.4231921266581087E-3</v>
      </c>
      <c r="D234" s="4">
        <f t="shared" si="7"/>
        <v>3.4173463415217678E-3</v>
      </c>
    </row>
    <row r="235" spans="1:4" x14ac:dyDescent="0.25">
      <c r="A235" s="1">
        <v>44532</v>
      </c>
      <c r="B235" s="2">
        <v>2344</v>
      </c>
      <c r="C235" s="4">
        <f t="shared" si="6"/>
        <v>-4.2643923240938164E-4</v>
      </c>
      <c r="D235" s="4">
        <f t="shared" si="7"/>
        <v>-4.2653018347649371E-4</v>
      </c>
    </row>
    <row r="236" spans="1:4" x14ac:dyDescent="0.25">
      <c r="A236" s="1">
        <v>44533</v>
      </c>
      <c r="B236" s="2">
        <v>2344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44536</v>
      </c>
      <c r="B237" s="2">
        <v>2379</v>
      </c>
      <c r="C237" s="4">
        <f t="shared" si="6"/>
        <v>1.4931740614334471E-2</v>
      </c>
      <c r="D237" s="4">
        <f t="shared" si="7"/>
        <v>1.4821359606054524E-2</v>
      </c>
    </row>
    <row r="238" spans="1:4" x14ac:dyDescent="0.25">
      <c r="A238" s="1">
        <v>44537</v>
      </c>
      <c r="B238" s="2">
        <v>2424</v>
      </c>
      <c r="C238" s="4">
        <f t="shared" si="6"/>
        <v>1.8915510718789406E-2</v>
      </c>
      <c r="D238" s="4">
        <f t="shared" si="7"/>
        <v>1.8738836886247483E-2</v>
      </c>
    </row>
    <row r="239" spans="1:4" x14ac:dyDescent="0.25">
      <c r="A239" s="1">
        <v>44538</v>
      </c>
      <c r="B239" s="2">
        <v>2408</v>
      </c>
      <c r="C239" s="4">
        <f t="shared" si="6"/>
        <v>-6.6006600660066007E-3</v>
      </c>
      <c r="D239" s="4">
        <f t="shared" si="7"/>
        <v>-6.6225407604933824E-3</v>
      </c>
    </row>
    <row r="240" spans="1:4" x14ac:dyDescent="0.25">
      <c r="A240" s="1">
        <v>44539</v>
      </c>
      <c r="B240" s="2">
        <v>2416</v>
      </c>
      <c r="C240" s="4">
        <f t="shared" si="6"/>
        <v>3.3222591362126247E-3</v>
      </c>
      <c r="D240" s="4">
        <f t="shared" si="7"/>
        <v>3.3167526259938207E-3</v>
      </c>
    </row>
    <row r="241" spans="1:4" x14ac:dyDescent="0.25">
      <c r="A241" s="1">
        <v>44540</v>
      </c>
      <c r="B241" s="2">
        <v>2402</v>
      </c>
      <c r="C241" s="4">
        <f t="shared" si="6"/>
        <v>-5.794701986754967E-3</v>
      </c>
      <c r="D241" s="4">
        <f t="shared" si="7"/>
        <v>-5.8115564147766616E-3</v>
      </c>
    </row>
    <row r="242" spans="1:4" x14ac:dyDescent="0.25">
      <c r="A242" s="1">
        <v>44543</v>
      </c>
      <c r="B242" s="2">
        <v>2396</v>
      </c>
      <c r="C242" s="4">
        <f t="shared" si="6"/>
        <v>-2.4979184013322231E-3</v>
      </c>
      <c r="D242" s="4">
        <f t="shared" si="7"/>
        <v>-2.5010434045888369E-3</v>
      </c>
    </row>
    <row r="243" spans="1:4" x14ac:dyDescent="0.25">
      <c r="A243" s="1">
        <v>44544</v>
      </c>
      <c r="B243" s="2">
        <v>2357</v>
      </c>
      <c r="C243" s="4">
        <f t="shared" si="6"/>
        <v>-1.62771285475793E-2</v>
      </c>
      <c r="D243" s="4">
        <f t="shared" si="7"/>
        <v>-1.6411056299208901E-2</v>
      </c>
    </row>
    <row r="244" spans="1:4" x14ac:dyDescent="0.25">
      <c r="A244" s="1">
        <v>44545</v>
      </c>
      <c r="B244" s="2">
        <v>2374</v>
      </c>
      <c r="C244" s="4">
        <f t="shared" si="6"/>
        <v>7.2125583368689008E-3</v>
      </c>
      <c r="D244" s="4">
        <f t="shared" si="7"/>
        <v>7.186672233482288E-3</v>
      </c>
    </row>
    <row r="245" spans="1:4" x14ac:dyDescent="0.25">
      <c r="A245" s="1">
        <v>44546</v>
      </c>
      <c r="B245" s="2">
        <v>2373</v>
      </c>
      <c r="C245" s="4">
        <f t="shared" si="6"/>
        <v>-4.2122999157540015E-4</v>
      </c>
      <c r="D245" s="4">
        <f t="shared" si="7"/>
        <v>-4.2131873384972606E-4</v>
      </c>
    </row>
    <row r="246" spans="1:4" x14ac:dyDescent="0.25">
      <c r="A246" s="1">
        <v>44547</v>
      </c>
      <c r="B246" s="2">
        <v>2340</v>
      </c>
      <c r="C246" s="4">
        <f t="shared" si="6"/>
        <v>-1.3906447534766119E-2</v>
      </c>
      <c r="D246" s="4">
        <f t="shared" si="7"/>
        <v>-1.4004048084016443E-2</v>
      </c>
    </row>
    <row r="247" spans="1:4" x14ac:dyDescent="0.25">
      <c r="A247" s="1">
        <v>44550</v>
      </c>
      <c r="B247" s="2">
        <v>2348</v>
      </c>
      <c r="C247" s="4">
        <f t="shared" si="6"/>
        <v>3.4188034188034188E-3</v>
      </c>
      <c r="D247" s="4">
        <f t="shared" si="7"/>
        <v>3.4129725962399426E-3</v>
      </c>
    </row>
    <row r="248" spans="1:4" x14ac:dyDescent="0.25">
      <c r="A248" s="1">
        <v>44551</v>
      </c>
      <c r="B248" s="2">
        <v>2351</v>
      </c>
      <c r="C248" s="4">
        <f t="shared" si="6"/>
        <v>1.2776831345826234E-3</v>
      </c>
      <c r="D248" s="4">
        <f t="shared" si="7"/>
        <v>1.2768675920824721E-3</v>
      </c>
    </row>
    <row r="249" spans="1:4" x14ac:dyDescent="0.25">
      <c r="A249" s="1">
        <v>44552</v>
      </c>
      <c r="B249" s="2">
        <v>2372</v>
      </c>
      <c r="C249" s="4">
        <f t="shared" si="6"/>
        <v>8.9323692045937906E-3</v>
      </c>
      <c r="D249" s="4">
        <f t="shared" si="7"/>
        <v>8.8927115775464978E-3</v>
      </c>
    </row>
    <row r="250" spans="1:4" x14ac:dyDescent="0.25">
      <c r="A250" s="1">
        <v>44553</v>
      </c>
      <c r="B250" s="2">
        <v>2375</v>
      </c>
      <c r="C250" s="4">
        <f t="shared" si="6"/>
        <v>1.2647554806070826E-3</v>
      </c>
      <c r="D250" s="4">
        <f t="shared" si="7"/>
        <v>1.2639563511255456E-3</v>
      </c>
    </row>
    <row r="251" spans="1:4" x14ac:dyDescent="0.25">
      <c r="A251" s="1">
        <v>44554</v>
      </c>
      <c r="B251" s="2">
        <v>2372</v>
      </c>
      <c r="C251" s="4">
        <f t="shared" si="6"/>
        <v>-1.2631578947368421E-3</v>
      </c>
      <c r="D251" s="4">
        <f t="shared" si="7"/>
        <v>-1.2639563511255252E-3</v>
      </c>
    </row>
    <row r="252" spans="1:4" x14ac:dyDescent="0.25">
      <c r="A252" s="1">
        <v>44559</v>
      </c>
      <c r="B252" s="2">
        <v>2417</v>
      </c>
      <c r="C252" s="4">
        <f t="shared" si="6"/>
        <v>1.897133220910624E-2</v>
      </c>
      <c r="D252" s="4">
        <f t="shared" si="7"/>
        <v>1.8793620585866994E-2</v>
      </c>
    </row>
    <row r="253" spans="1:4" x14ac:dyDescent="0.25">
      <c r="A253" s="1">
        <v>44560</v>
      </c>
      <c r="B253" s="2">
        <v>2404</v>
      </c>
      <c r="C253" s="4">
        <f t="shared" si="6"/>
        <v>-5.3785684733140254E-3</v>
      </c>
      <c r="D253" s="4">
        <f t="shared" si="7"/>
        <v>-5.3930850483847595E-3</v>
      </c>
    </row>
    <row r="254" spans="1:4" x14ac:dyDescent="0.25">
      <c r="A254" s="1">
        <v>44561</v>
      </c>
      <c r="B254" s="2">
        <v>2402</v>
      </c>
      <c r="C254" s="4">
        <f t="shared" si="6"/>
        <v>-8.3194675540765393E-4</v>
      </c>
      <c r="D254" s="4">
        <f t="shared" si="7"/>
        <v>-8.3229301516934691E-4</v>
      </c>
    </row>
    <row r="255" spans="1:4" x14ac:dyDescent="0.25">
      <c r="A255" s="1">
        <v>44565</v>
      </c>
      <c r="B255" s="2">
        <v>2370</v>
      </c>
      <c r="C255" s="4">
        <f t="shared" si="6"/>
        <v>-1.3322231473771857E-2</v>
      </c>
      <c r="D255" s="4">
        <f t="shared" si="7"/>
        <v>-1.3411768510751997E-2</v>
      </c>
    </row>
    <row r="256" spans="1:4" x14ac:dyDescent="0.25">
      <c r="A256" s="1">
        <v>44566</v>
      </c>
      <c r="B256" s="2">
        <v>2349</v>
      </c>
      <c r="C256" s="4">
        <f t="shared" si="6"/>
        <v>-8.8607594936708865E-3</v>
      </c>
      <c r="D256" s="4">
        <f t="shared" si="7"/>
        <v>-8.9002494702641252E-3</v>
      </c>
    </row>
    <row r="257" spans="1:4" x14ac:dyDescent="0.25">
      <c r="A257" s="1">
        <v>44567</v>
      </c>
      <c r="B257" s="2">
        <v>2237</v>
      </c>
      <c r="C257" s="4">
        <f t="shared" si="6"/>
        <v>-4.7679863771817793E-2</v>
      </c>
      <c r="D257" s="4">
        <f t="shared" si="7"/>
        <v>-4.8854023168783151E-2</v>
      </c>
    </row>
    <row r="258" spans="1:4" x14ac:dyDescent="0.25">
      <c r="A258" s="1">
        <v>44568</v>
      </c>
      <c r="B258" s="2">
        <v>2233</v>
      </c>
      <c r="C258" s="4">
        <f t="shared" si="6"/>
        <v>-1.7881090746535539E-3</v>
      </c>
      <c r="D258" s="4">
        <f t="shared" si="7"/>
        <v>-1.789709649971721E-3</v>
      </c>
    </row>
    <row r="259" spans="1:4" x14ac:dyDescent="0.25">
      <c r="A259" s="1">
        <v>44571</v>
      </c>
      <c r="B259" s="2">
        <v>2188</v>
      </c>
      <c r="C259" s="4">
        <f t="shared" si="6"/>
        <v>-2.0152261531571878E-2</v>
      </c>
      <c r="D259" s="4">
        <f t="shared" si="7"/>
        <v>-2.035808829828608E-2</v>
      </c>
    </row>
    <row r="260" spans="1:4" x14ac:dyDescent="0.25">
      <c r="A260" s="1">
        <v>44572</v>
      </c>
      <c r="B260" s="2">
        <v>2208</v>
      </c>
      <c r="C260" s="4">
        <f t="shared" ref="C260:C323" si="8">(B260-B259)/B259</f>
        <v>9.140767824497258E-3</v>
      </c>
      <c r="D260" s="4">
        <f t="shared" ref="D260:D323" si="9">LN(B260/B259)</f>
        <v>9.0992438551140888E-3</v>
      </c>
    </row>
    <row r="261" spans="1:4" x14ac:dyDescent="0.25">
      <c r="A261" s="1">
        <v>44573</v>
      </c>
      <c r="B261" s="2">
        <v>2213</v>
      </c>
      <c r="C261" s="4">
        <f t="shared" si="8"/>
        <v>2.2644927536231885E-3</v>
      </c>
      <c r="D261" s="4">
        <f t="shared" si="9"/>
        <v>2.2619326540638221E-3</v>
      </c>
    </row>
    <row r="262" spans="1:4" x14ac:dyDescent="0.25">
      <c r="A262" s="1">
        <v>44574</v>
      </c>
      <c r="B262" s="2">
        <v>2186</v>
      </c>
      <c r="C262" s="4">
        <f t="shared" si="8"/>
        <v>-1.2200632625395391E-2</v>
      </c>
      <c r="D262" s="4">
        <f t="shared" si="9"/>
        <v>-1.2275671314565789E-2</v>
      </c>
    </row>
    <row r="263" spans="1:4" x14ac:dyDescent="0.25">
      <c r="A263" s="1">
        <v>44575</v>
      </c>
      <c r="B263" s="2">
        <v>2196</v>
      </c>
      <c r="C263" s="4">
        <f t="shared" si="8"/>
        <v>4.5745654162854532E-3</v>
      </c>
      <c r="D263" s="4">
        <f t="shared" si="9"/>
        <v>4.5641338929373531E-3</v>
      </c>
    </row>
    <row r="264" spans="1:4" x14ac:dyDescent="0.25">
      <c r="A264" s="1">
        <v>44578</v>
      </c>
      <c r="B264" s="2">
        <v>2249</v>
      </c>
      <c r="C264" s="4">
        <f t="shared" si="8"/>
        <v>2.4134790528233151E-2</v>
      </c>
      <c r="D264" s="4">
        <f t="shared" si="9"/>
        <v>2.3848149329894475E-2</v>
      </c>
    </row>
    <row r="265" spans="1:4" x14ac:dyDescent="0.25">
      <c r="A265" s="1">
        <v>44579</v>
      </c>
      <c r="B265" s="2">
        <v>2237</v>
      </c>
      <c r="C265" s="4">
        <f t="shared" si="8"/>
        <v>-5.3357047576700753E-3</v>
      </c>
      <c r="D265" s="4">
        <f t="shared" si="9"/>
        <v>-5.3499904691860899E-3</v>
      </c>
    </row>
    <row r="266" spans="1:4" x14ac:dyDescent="0.25">
      <c r="A266" s="1">
        <v>44580</v>
      </c>
      <c r="B266" s="2">
        <v>2260</v>
      </c>
      <c r="C266" s="4">
        <f t="shared" si="8"/>
        <v>1.0281627179257935E-2</v>
      </c>
      <c r="D266" s="4">
        <f t="shared" si="9"/>
        <v>1.0229130776201866E-2</v>
      </c>
    </row>
    <row r="267" spans="1:4" x14ac:dyDescent="0.25">
      <c r="A267" s="1">
        <v>44581</v>
      </c>
      <c r="B267" s="2">
        <v>2282</v>
      </c>
      <c r="C267" s="4">
        <f t="shared" si="8"/>
        <v>9.7345132743362831E-3</v>
      </c>
      <c r="D267" s="4">
        <f t="shared" si="9"/>
        <v>9.6874381556893794E-3</v>
      </c>
    </row>
    <row r="268" spans="1:4" x14ac:dyDescent="0.25">
      <c r="A268" s="1">
        <v>44582</v>
      </c>
      <c r="B268" s="2">
        <v>2264</v>
      </c>
      <c r="C268" s="4">
        <f t="shared" si="8"/>
        <v>-7.8878177037686233E-3</v>
      </c>
      <c r="D268" s="4">
        <f t="shared" si="9"/>
        <v>-7.9190910989474454E-3</v>
      </c>
    </row>
    <row r="269" spans="1:4" x14ac:dyDescent="0.25">
      <c r="A269" s="1">
        <v>44585</v>
      </c>
      <c r="B269" s="2">
        <v>2228</v>
      </c>
      <c r="C269" s="4">
        <f t="shared" si="8"/>
        <v>-1.5901060070671377E-2</v>
      </c>
      <c r="D269" s="4">
        <f t="shared" si="9"/>
        <v>-1.6028838275898915E-2</v>
      </c>
    </row>
    <row r="270" spans="1:4" x14ac:dyDescent="0.25">
      <c r="A270" s="1">
        <v>44586</v>
      </c>
      <c r="B270" s="2">
        <v>2218</v>
      </c>
      <c r="C270" s="4">
        <f t="shared" si="8"/>
        <v>-4.4883303411131061E-3</v>
      </c>
      <c r="D270" s="4">
        <f t="shared" si="9"/>
        <v>-4.4984331368622572E-3</v>
      </c>
    </row>
    <row r="271" spans="1:4" x14ac:dyDescent="0.25">
      <c r="A271" s="1">
        <v>44587</v>
      </c>
      <c r="B271" s="2">
        <v>2234</v>
      </c>
      <c r="C271" s="4">
        <f t="shared" si="8"/>
        <v>7.2137060414788094E-3</v>
      </c>
      <c r="D271" s="4">
        <f t="shared" si="9"/>
        <v>7.1878117188336156E-3</v>
      </c>
    </row>
    <row r="272" spans="1:4" x14ac:dyDescent="0.25">
      <c r="A272" s="1">
        <v>44588</v>
      </c>
      <c r="B272" s="2">
        <v>2255</v>
      </c>
      <c r="C272" s="4">
        <f t="shared" si="8"/>
        <v>9.4001790510295433E-3</v>
      </c>
      <c r="D272" s="4">
        <f t="shared" si="9"/>
        <v>9.3562723076327931E-3</v>
      </c>
    </row>
    <row r="273" spans="1:4" x14ac:dyDescent="0.25">
      <c r="A273" s="1">
        <v>44589</v>
      </c>
      <c r="B273" s="2">
        <v>2233</v>
      </c>
      <c r="C273" s="4">
        <f t="shared" si="8"/>
        <v>-9.7560975609756097E-3</v>
      </c>
      <c r="D273" s="4">
        <f t="shared" si="9"/>
        <v>-9.8040000966208556E-3</v>
      </c>
    </row>
    <row r="274" spans="1:4" x14ac:dyDescent="0.25">
      <c r="A274" s="1">
        <v>44592</v>
      </c>
      <c r="B274" s="2">
        <v>2270</v>
      </c>
      <c r="C274" s="4">
        <f t="shared" si="8"/>
        <v>1.6569637259292433E-2</v>
      </c>
      <c r="D274" s="4">
        <f t="shared" si="9"/>
        <v>1.6433858635290552E-2</v>
      </c>
    </row>
    <row r="275" spans="1:4" x14ac:dyDescent="0.25">
      <c r="A275" s="1">
        <v>44593</v>
      </c>
      <c r="B275" s="2">
        <v>2275</v>
      </c>
      <c r="C275" s="4">
        <f t="shared" si="8"/>
        <v>2.2026431718061676E-3</v>
      </c>
      <c r="D275" s="4">
        <f t="shared" si="9"/>
        <v>2.2002209096023376E-3</v>
      </c>
    </row>
    <row r="276" spans="1:4" x14ac:dyDescent="0.25">
      <c r="A276" s="1">
        <v>44594</v>
      </c>
      <c r="B276" s="2">
        <v>2308</v>
      </c>
      <c r="C276" s="4">
        <f t="shared" si="8"/>
        <v>1.4505494505494506E-2</v>
      </c>
      <c r="D276" s="4">
        <f t="shared" si="9"/>
        <v>1.4401296242939426E-2</v>
      </c>
    </row>
    <row r="277" spans="1:4" x14ac:dyDescent="0.25">
      <c r="A277" s="1">
        <v>44595</v>
      </c>
      <c r="B277" s="2">
        <v>2267</v>
      </c>
      <c r="C277" s="4">
        <f t="shared" si="8"/>
        <v>-1.7764298093587521E-2</v>
      </c>
      <c r="D277" s="4">
        <f t="shared" si="9"/>
        <v>-1.7923977120461145E-2</v>
      </c>
    </row>
    <row r="278" spans="1:4" x14ac:dyDescent="0.25">
      <c r="A278" s="1">
        <v>44596</v>
      </c>
      <c r="B278" s="2">
        <v>2266</v>
      </c>
      <c r="C278" s="4">
        <f t="shared" si="8"/>
        <v>-4.4111160123511248E-4</v>
      </c>
      <c r="D278" s="4">
        <f t="shared" si="9"/>
        <v>-4.4120891957742436E-4</v>
      </c>
    </row>
    <row r="279" spans="1:4" x14ac:dyDescent="0.25">
      <c r="A279" s="1">
        <v>44599</v>
      </c>
      <c r="B279" s="2">
        <v>2284</v>
      </c>
      <c r="C279" s="4">
        <f t="shared" si="8"/>
        <v>7.9435127978817292E-3</v>
      </c>
      <c r="D279" s="4">
        <f t="shared" si="9"/>
        <v>7.9121291879492277E-3</v>
      </c>
    </row>
    <row r="280" spans="1:4" x14ac:dyDescent="0.25">
      <c r="A280" s="1">
        <v>44600</v>
      </c>
      <c r="B280" s="2">
        <v>2267</v>
      </c>
      <c r="C280" s="4">
        <f t="shared" si="8"/>
        <v>-7.4430823117338004E-3</v>
      </c>
      <c r="D280" s="4">
        <f t="shared" si="9"/>
        <v>-7.4709202683718922E-3</v>
      </c>
    </row>
    <row r="281" spans="1:4" x14ac:dyDescent="0.25">
      <c r="A281" s="1">
        <v>44601</v>
      </c>
      <c r="B281" s="2">
        <v>2311</v>
      </c>
      <c r="C281" s="4">
        <f t="shared" si="8"/>
        <v>1.9408910454344949E-2</v>
      </c>
      <c r="D281" s="4">
        <f t="shared" si="9"/>
        <v>1.9222959766851681E-2</v>
      </c>
    </row>
    <row r="282" spans="1:4" x14ac:dyDescent="0.25">
      <c r="A282" s="1">
        <v>44602</v>
      </c>
      <c r="B282" s="2">
        <v>2267</v>
      </c>
      <c r="C282" s="4">
        <f t="shared" si="8"/>
        <v>-1.9039376893119863E-2</v>
      </c>
      <c r="D282" s="4">
        <f t="shared" si="9"/>
        <v>-1.9222959766851722E-2</v>
      </c>
    </row>
    <row r="283" spans="1:4" x14ac:dyDescent="0.25">
      <c r="A283" s="1">
        <v>44603</v>
      </c>
      <c r="B283" s="2">
        <v>2273</v>
      </c>
      <c r="C283" s="4">
        <f t="shared" si="8"/>
        <v>2.6466696074106751E-3</v>
      </c>
      <c r="D283" s="4">
        <f t="shared" si="9"/>
        <v>2.6431733450143148E-3</v>
      </c>
    </row>
    <row r="284" spans="1:4" x14ac:dyDescent="0.25">
      <c r="A284" s="1">
        <v>44606</v>
      </c>
      <c r="B284" s="2">
        <v>2239</v>
      </c>
      <c r="C284" s="4">
        <f t="shared" si="8"/>
        <v>-1.4958205015398152E-2</v>
      </c>
      <c r="D284" s="4">
        <f t="shared" si="9"/>
        <v>-1.5071207253788355E-2</v>
      </c>
    </row>
    <row r="285" spans="1:4" x14ac:dyDescent="0.25">
      <c r="A285" s="1">
        <v>44607</v>
      </c>
      <c r="B285" s="2">
        <v>2275</v>
      </c>
      <c r="C285" s="4">
        <f t="shared" si="8"/>
        <v>1.6078606520768202E-2</v>
      </c>
      <c r="D285" s="4">
        <f t="shared" si="9"/>
        <v>1.5950714786295856E-2</v>
      </c>
    </row>
    <row r="286" spans="1:4" x14ac:dyDescent="0.25">
      <c r="A286" s="1">
        <v>44608</v>
      </c>
      <c r="B286" s="2">
        <v>2261</v>
      </c>
      <c r="C286" s="4">
        <f t="shared" si="8"/>
        <v>-6.1538461538461538E-3</v>
      </c>
      <c r="D286" s="4">
        <f t="shared" si="9"/>
        <v>-6.1728591070809675E-3</v>
      </c>
    </row>
    <row r="287" spans="1:4" x14ac:dyDescent="0.25">
      <c r="A287" s="1">
        <v>44609</v>
      </c>
      <c r="B287" s="2">
        <v>2241</v>
      </c>
      <c r="C287" s="4">
        <f t="shared" si="8"/>
        <v>-8.8456435205661217E-3</v>
      </c>
      <c r="D287" s="4">
        <f t="shared" si="9"/>
        <v>-8.884998477042886E-3</v>
      </c>
    </row>
    <row r="288" spans="1:4" x14ac:dyDescent="0.25">
      <c r="A288" s="1">
        <v>44610</v>
      </c>
      <c r="B288" s="2">
        <v>2233</v>
      </c>
      <c r="C288" s="4">
        <f t="shared" si="8"/>
        <v>-3.5698348951360998E-3</v>
      </c>
      <c r="D288" s="4">
        <f t="shared" si="9"/>
        <v>-3.5762219607690915E-3</v>
      </c>
    </row>
    <row r="289" spans="1:4" x14ac:dyDescent="0.25">
      <c r="A289" s="1">
        <v>44613</v>
      </c>
      <c r="B289" s="2">
        <v>2214</v>
      </c>
      <c r="C289" s="4">
        <f t="shared" si="8"/>
        <v>-8.5087326466636807E-3</v>
      </c>
      <c r="D289" s="4">
        <f t="shared" si="9"/>
        <v>-8.5451385715756382E-3</v>
      </c>
    </row>
    <row r="290" spans="1:4" x14ac:dyDescent="0.25">
      <c r="A290" s="1">
        <v>44614</v>
      </c>
      <c r="B290" s="2">
        <v>2239</v>
      </c>
      <c r="C290" s="4">
        <f t="shared" si="8"/>
        <v>1.1291779584462511E-2</v>
      </c>
      <c r="D290" s="4">
        <f t="shared" si="9"/>
        <v>1.1228503330172609E-2</v>
      </c>
    </row>
    <row r="291" spans="1:4" x14ac:dyDescent="0.25">
      <c r="A291" s="1">
        <v>44615</v>
      </c>
      <c r="B291" s="2">
        <v>2245</v>
      </c>
      <c r="C291" s="4">
        <f t="shared" si="8"/>
        <v>2.6797677534613666E-3</v>
      </c>
      <c r="D291" s="4">
        <f t="shared" si="9"/>
        <v>2.6761835775998225E-3</v>
      </c>
    </row>
    <row r="292" spans="1:4" x14ac:dyDescent="0.25">
      <c r="A292" s="1">
        <v>44616</v>
      </c>
      <c r="B292" s="2">
        <v>2204</v>
      </c>
      <c r="C292" s="4">
        <f t="shared" si="8"/>
        <v>-1.8262806236080179E-2</v>
      </c>
      <c r="D292" s="4">
        <f t="shared" si="9"/>
        <v>-1.8431629903549615E-2</v>
      </c>
    </row>
    <row r="293" spans="1:4" x14ac:dyDescent="0.25">
      <c r="A293" s="1">
        <v>44617</v>
      </c>
      <c r="B293" s="2">
        <v>2263</v>
      </c>
      <c r="C293" s="4">
        <f t="shared" si="8"/>
        <v>2.6769509981851181E-2</v>
      </c>
      <c r="D293" s="4">
        <f t="shared" si="9"/>
        <v>2.6417475360732325E-2</v>
      </c>
    </row>
    <row r="294" spans="1:4" x14ac:dyDescent="0.25">
      <c r="A294" s="1">
        <v>44620</v>
      </c>
      <c r="B294" s="2">
        <v>2281</v>
      </c>
      <c r="C294" s="4">
        <f t="shared" si="8"/>
        <v>7.9540433053468841E-3</v>
      </c>
      <c r="D294" s="4">
        <f t="shared" si="9"/>
        <v>7.9225766508506518E-3</v>
      </c>
    </row>
    <row r="295" spans="1:4" x14ac:dyDescent="0.25">
      <c r="A295" s="1">
        <v>44621</v>
      </c>
      <c r="B295" s="2">
        <v>2290</v>
      </c>
      <c r="C295" s="4">
        <f t="shared" si="8"/>
        <v>3.9456378781236303E-3</v>
      </c>
      <c r="D295" s="4">
        <f t="shared" si="9"/>
        <v>3.9378742638971924E-3</v>
      </c>
    </row>
    <row r="296" spans="1:4" x14ac:dyDescent="0.25">
      <c r="A296" s="1">
        <v>44622</v>
      </c>
      <c r="B296" s="2">
        <v>2328</v>
      </c>
      <c r="C296" s="4">
        <f t="shared" si="8"/>
        <v>1.6593886462882096E-2</v>
      </c>
      <c r="D296" s="4">
        <f t="shared" si="9"/>
        <v>1.6457712303043083E-2</v>
      </c>
    </row>
    <row r="297" spans="1:4" x14ac:dyDescent="0.25">
      <c r="A297" s="1">
        <v>44623</v>
      </c>
      <c r="B297" s="2">
        <v>2321</v>
      </c>
      <c r="C297" s="4">
        <f t="shared" si="8"/>
        <v>-3.0068728522336771E-3</v>
      </c>
      <c r="D297" s="4">
        <f t="shared" si="9"/>
        <v>-3.0114025768913913E-3</v>
      </c>
    </row>
    <row r="298" spans="1:4" x14ac:dyDescent="0.25">
      <c r="A298" s="1">
        <v>44624</v>
      </c>
      <c r="B298" s="2">
        <v>2259</v>
      </c>
      <c r="C298" s="4">
        <f t="shared" si="8"/>
        <v>-2.6712623869021974E-2</v>
      </c>
      <c r="D298" s="4">
        <f t="shared" si="9"/>
        <v>-2.7075889806433752E-2</v>
      </c>
    </row>
    <row r="299" spans="1:4" x14ac:dyDescent="0.25">
      <c r="A299" s="1">
        <v>44627</v>
      </c>
      <c r="B299" s="2">
        <v>2213</v>
      </c>
      <c r="C299" s="4">
        <f t="shared" si="8"/>
        <v>-2.036299247454626E-2</v>
      </c>
      <c r="D299" s="4">
        <f t="shared" si="9"/>
        <v>-2.0573176416953554E-2</v>
      </c>
    </row>
    <row r="300" spans="1:4" x14ac:dyDescent="0.25">
      <c r="A300" s="1">
        <v>44628</v>
      </c>
      <c r="B300" s="2">
        <v>2071</v>
      </c>
      <c r="C300" s="4">
        <f t="shared" si="8"/>
        <v>-6.4166290103931309E-2</v>
      </c>
      <c r="D300" s="4">
        <f t="shared" si="9"/>
        <v>-6.6317478655465445E-2</v>
      </c>
    </row>
    <row r="301" spans="1:4" x14ac:dyDescent="0.25">
      <c r="A301" s="1">
        <v>44629</v>
      </c>
      <c r="B301" s="2">
        <v>2146</v>
      </c>
      <c r="C301" s="4">
        <f t="shared" si="8"/>
        <v>3.6214389183969097E-2</v>
      </c>
      <c r="D301" s="4">
        <f t="shared" si="9"/>
        <v>3.5574061795059543E-2</v>
      </c>
    </row>
    <row r="302" spans="1:4" x14ac:dyDescent="0.25">
      <c r="A302" s="1">
        <v>44630</v>
      </c>
      <c r="B302" s="2">
        <v>2108</v>
      </c>
      <c r="C302" s="4">
        <f t="shared" si="8"/>
        <v>-1.7707362534948742E-2</v>
      </c>
      <c r="D302" s="4">
        <f t="shared" si="9"/>
        <v>-1.7866013529390851E-2</v>
      </c>
    </row>
    <row r="303" spans="1:4" x14ac:dyDescent="0.25">
      <c r="A303" s="1">
        <v>44631</v>
      </c>
      <c r="B303" s="2">
        <v>2112</v>
      </c>
      <c r="C303" s="4">
        <f t="shared" si="8"/>
        <v>1.8975332068311196E-3</v>
      </c>
      <c r="D303" s="4">
        <f t="shared" si="9"/>
        <v>1.8957351648991973E-3</v>
      </c>
    </row>
    <row r="304" spans="1:4" x14ac:dyDescent="0.25">
      <c r="A304" s="1">
        <v>44634</v>
      </c>
      <c r="B304" s="2">
        <v>2133</v>
      </c>
      <c r="C304" s="4">
        <f t="shared" si="8"/>
        <v>9.943181818181818E-3</v>
      </c>
      <c r="D304" s="4">
        <f t="shared" si="9"/>
        <v>9.8940736451985367E-3</v>
      </c>
    </row>
    <row r="305" spans="1:4" x14ac:dyDescent="0.25">
      <c r="A305" s="1">
        <v>44635</v>
      </c>
      <c r="B305" s="2">
        <v>2189</v>
      </c>
      <c r="C305" s="4">
        <f t="shared" si="8"/>
        <v>2.6254102203469291E-2</v>
      </c>
      <c r="D305" s="4">
        <f t="shared" si="9"/>
        <v>2.5915379051512324E-2</v>
      </c>
    </row>
    <row r="306" spans="1:4" x14ac:dyDescent="0.25">
      <c r="A306" s="1">
        <v>44636</v>
      </c>
      <c r="B306" s="2">
        <v>2236</v>
      </c>
      <c r="C306" s="4">
        <f t="shared" si="8"/>
        <v>2.147099132023755E-2</v>
      </c>
      <c r="D306" s="4">
        <f t="shared" si="9"/>
        <v>2.1243736752126843E-2</v>
      </c>
    </row>
    <row r="307" spans="1:4" x14ac:dyDescent="0.25">
      <c r="A307" s="1">
        <v>44637</v>
      </c>
      <c r="B307" s="2">
        <v>2291</v>
      </c>
      <c r="C307" s="4">
        <f t="shared" si="8"/>
        <v>2.4597495527728087E-2</v>
      </c>
      <c r="D307" s="4">
        <f t="shared" si="9"/>
        <v>2.429984817850582E-2</v>
      </c>
    </row>
    <row r="308" spans="1:4" x14ac:dyDescent="0.25">
      <c r="A308" s="1">
        <v>44638</v>
      </c>
      <c r="B308" s="2">
        <v>2308</v>
      </c>
      <c r="C308" s="4">
        <f t="shared" si="8"/>
        <v>7.4203404626800524E-3</v>
      </c>
      <c r="D308" s="4">
        <f t="shared" si="9"/>
        <v>7.3929451744946372E-3</v>
      </c>
    </row>
    <row r="309" spans="1:4" x14ac:dyDescent="0.25">
      <c r="A309" s="1">
        <v>44641</v>
      </c>
      <c r="B309" s="2">
        <v>2310</v>
      </c>
      <c r="C309" s="4">
        <f t="shared" si="8"/>
        <v>8.6655112651646442E-4</v>
      </c>
      <c r="D309" s="4">
        <f t="shared" si="9"/>
        <v>8.6617588784903697E-4</v>
      </c>
    </row>
    <row r="310" spans="1:4" x14ac:dyDescent="0.25">
      <c r="A310" s="1">
        <v>44642</v>
      </c>
      <c r="B310" s="2">
        <v>2324</v>
      </c>
      <c r="C310" s="4">
        <f t="shared" si="8"/>
        <v>6.0606060606060606E-3</v>
      </c>
      <c r="D310" s="4">
        <f t="shared" si="9"/>
        <v>6.0423144559626617E-3</v>
      </c>
    </row>
    <row r="311" spans="1:4" x14ac:dyDescent="0.25">
      <c r="A311" s="1">
        <v>44643</v>
      </c>
      <c r="B311" s="2">
        <v>2317</v>
      </c>
      <c r="C311" s="4">
        <f t="shared" si="8"/>
        <v>-3.0120481927710845E-3</v>
      </c>
      <c r="D311" s="4">
        <f t="shared" si="9"/>
        <v>-3.0165935394256792E-3</v>
      </c>
    </row>
    <row r="312" spans="1:4" x14ac:dyDescent="0.25">
      <c r="A312" s="1">
        <v>44644</v>
      </c>
      <c r="B312" s="2">
        <v>2320</v>
      </c>
      <c r="C312" s="4">
        <f t="shared" si="8"/>
        <v>1.294777729823047E-3</v>
      </c>
      <c r="D312" s="4">
        <f t="shared" si="9"/>
        <v>1.293940227979502E-3</v>
      </c>
    </row>
    <row r="313" spans="1:4" x14ac:dyDescent="0.25">
      <c r="A313" s="1">
        <v>44645</v>
      </c>
      <c r="B313" s="2">
        <v>2305</v>
      </c>
      <c r="C313" s="4">
        <f t="shared" si="8"/>
        <v>-6.4655172413793103E-3</v>
      </c>
      <c r="D313" s="4">
        <f t="shared" si="9"/>
        <v>-6.4865092296067734E-3</v>
      </c>
    </row>
    <row r="314" spans="1:4" x14ac:dyDescent="0.25">
      <c r="A314" s="1">
        <v>44648</v>
      </c>
      <c r="B314" s="2">
        <v>2344</v>
      </c>
      <c r="C314" s="4">
        <f t="shared" si="8"/>
        <v>1.6919739696312365E-2</v>
      </c>
      <c r="D314" s="4">
        <f t="shared" si="9"/>
        <v>1.6778195266154306E-2</v>
      </c>
    </row>
    <row r="315" spans="1:4" x14ac:dyDescent="0.25">
      <c r="A315" s="1">
        <v>44649</v>
      </c>
      <c r="B315" s="2">
        <v>2384</v>
      </c>
      <c r="C315" s="4">
        <f t="shared" si="8"/>
        <v>1.7064846416382253E-2</v>
      </c>
      <c r="D315" s="4">
        <f t="shared" si="9"/>
        <v>1.6920877488337177E-2</v>
      </c>
    </row>
    <row r="316" spans="1:4" x14ac:dyDescent="0.25">
      <c r="A316" s="1">
        <v>44650</v>
      </c>
      <c r="B316" s="2">
        <v>2375</v>
      </c>
      <c r="C316" s="4">
        <f t="shared" si="8"/>
        <v>-3.7751677852348995E-3</v>
      </c>
      <c r="D316" s="4">
        <f t="shared" si="9"/>
        <v>-3.7823117164987965E-3</v>
      </c>
    </row>
    <row r="317" spans="1:4" x14ac:dyDescent="0.25">
      <c r="A317" s="1">
        <v>44651</v>
      </c>
      <c r="B317" s="2">
        <v>2383</v>
      </c>
      <c r="C317" s="4">
        <f t="shared" si="8"/>
        <v>3.3684210526315791E-3</v>
      </c>
      <c r="D317" s="4">
        <f t="shared" si="9"/>
        <v>3.3627606300006469E-3</v>
      </c>
    </row>
    <row r="318" spans="1:4" x14ac:dyDescent="0.25">
      <c r="A318" s="1">
        <v>44652</v>
      </c>
      <c r="B318" s="2">
        <v>2365</v>
      </c>
      <c r="C318" s="4">
        <f t="shared" si="8"/>
        <v>-7.5535039865715489E-3</v>
      </c>
      <c r="D318" s="4">
        <f t="shared" si="9"/>
        <v>-7.58217617270874E-3</v>
      </c>
    </row>
    <row r="319" spans="1:4" x14ac:dyDescent="0.25">
      <c r="A319" s="1">
        <v>44655</v>
      </c>
      <c r="B319" s="2">
        <v>2408</v>
      </c>
      <c r="C319" s="4">
        <f t="shared" si="8"/>
        <v>1.8181818181818181E-2</v>
      </c>
      <c r="D319" s="4">
        <f t="shared" si="9"/>
        <v>1.8018505502678212E-2</v>
      </c>
    </row>
    <row r="320" spans="1:4" x14ac:dyDescent="0.25">
      <c r="A320" s="1">
        <v>44656</v>
      </c>
      <c r="B320" s="2">
        <v>2445</v>
      </c>
      <c r="C320" s="4">
        <f t="shared" si="8"/>
        <v>1.5365448504983389E-2</v>
      </c>
      <c r="D320" s="4">
        <f t="shared" si="9"/>
        <v>1.5248595480260802E-2</v>
      </c>
    </row>
    <row r="321" spans="1:4" x14ac:dyDescent="0.25">
      <c r="A321" s="1">
        <v>44657</v>
      </c>
      <c r="B321" s="2">
        <v>2447</v>
      </c>
      <c r="C321" s="4">
        <f t="shared" si="8"/>
        <v>8.1799591002044991E-4</v>
      </c>
      <c r="D321" s="4">
        <f t="shared" si="9"/>
        <v>8.1766153369933171E-4</v>
      </c>
    </row>
    <row r="322" spans="1:4" x14ac:dyDescent="0.25">
      <c r="A322" s="1">
        <v>44658</v>
      </c>
      <c r="B322" s="2">
        <v>2449</v>
      </c>
      <c r="C322" s="4">
        <f t="shared" si="8"/>
        <v>8.1732733959950961E-4</v>
      </c>
      <c r="D322" s="4">
        <f t="shared" si="9"/>
        <v>8.16993509496062E-4</v>
      </c>
    </row>
    <row r="323" spans="1:4" x14ac:dyDescent="0.25">
      <c r="A323" s="1">
        <v>44659</v>
      </c>
      <c r="B323" s="2">
        <v>2444</v>
      </c>
      <c r="C323" s="4">
        <f t="shared" si="8"/>
        <v>-2.0416496529195591E-3</v>
      </c>
      <c r="D323" s="4">
        <f t="shared" si="9"/>
        <v>-2.0437366606817697E-3</v>
      </c>
    </row>
    <row r="324" spans="1:4" x14ac:dyDescent="0.25">
      <c r="A324" s="1">
        <v>44662</v>
      </c>
      <c r="B324" s="2">
        <v>2434</v>
      </c>
      <c r="C324" s="4">
        <f t="shared" ref="C324:C387" si="10">(B324-B323)/B323</f>
        <v>-4.0916530278232409E-3</v>
      </c>
      <c r="D324" s="4">
        <f t="shared" ref="D324:D387" si="11">LN(B324/B323)</f>
        <v>-4.1000467440134355E-3</v>
      </c>
    </row>
    <row r="325" spans="1:4" x14ac:dyDescent="0.25">
      <c r="A325" s="1">
        <v>44663</v>
      </c>
      <c r="B325" s="2">
        <v>2407</v>
      </c>
      <c r="C325" s="4">
        <f t="shared" si="10"/>
        <v>-1.1092851273623664E-2</v>
      </c>
      <c r="D325" s="4">
        <f t="shared" si="11"/>
        <v>-1.115483576440056E-2</v>
      </c>
    </row>
    <row r="326" spans="1:4" x14ac:dyDescent="0.25">
      <c r="A326" s="1">
        <v>44664</v>
      </c>
      <c r="B326" s="2">
        <v>2419</v>
      </c>
      <c r="C326" s="4">
        <f t="shared" si="10"/>
        <v>4.9854590776900708E-3</v>
      </c>
      <c r="D326" s="4">
        <f t="shared" si="11"/>
        <v>4.9730728269553352E-3</v>
      </c>
    </row>
    <row r="327" spans="1:4" x14ac:dyDescent="0.25">
      <c r="A327" s="1">
        <v>44665</v>
      </c>
      <c r="B327" s="2">
        <v>2439</v>
      </c>
      <c r="C327" s="4">
        <f t="shared" si="10"/>
        <v>8.2678792889623806E-3</v>
      </c>
      <c r="D327" s="4">
        <f t="shared" si="11"/>
        <v>8.2338876058929804E-3</v>
      </c>
    </row>
    <row r="328" spans="1:4" x14ac:dyDescent="0.25">
      <c r="A328" s="1">
        <v>44670</v>
      </c>
      <c r="B328" s="2">
        <v>2399</v>
      </c>
      <c r="C328" s="4">
        <f t="shared" si="10"/>
        <v>-1.6400164001640016E-2</v>
      </c>
      <c r="D328" s="4">
        <f t="shared" si="11"/>
        <v>-1.6536135376225711E-2</v>
      </c>
    </row>
    <row r="329" spans="1:4" x14ac:dyDescent="0.25">
      <c r="A329" s="1">
        <v>44671</v>
      </c>
      <c r="B329" s="2">
        <v>2405</v>
      </c>
      <c r="C329" s="4">
        <f t="shared" si="10"/>
        <v>2.5010421008753647E-3</v>
      </c>
      <c r="D329" s="4">
        <f t="shared" si="11"/>
        <v>2.4979197001669339E-3</v>
      </c>
    </row>
    <row r="330" spans="1:4" x14ac:dyDescent="0.25">
      <c r="A330" s="1">
        <v>44672</v>
      </c>
      <c r="B330" s="2">
        <v>2399</v>
      </c>
      <c r="C330" s="4">
        <f t="shared" si="10"/>
        <v>-2.4948024948024949E-3</v>
      </c>
      <c r="D330" s="4">
        <f t="shared" si="11"/>
        <v>-2.4979197001669816E-3</v>
      </c>
    </row>
    <row r="331" spans="1:4" x14ac:dyDescent="0.25">
      <c r="A331" s="1">
        <v>44673</v>
      </c>
      <c r="B331" s="2">
        <v>2395</v>
      </c>
      <c r="C331" s="4">
        <f t="shared" si="10"/>
        <v>-1.6673614005835765E-3</v>
      </c>
      <c r="D331" s="4">
        <f t="shared" si="11"/>
        <v>-1.6687529946789318E-3</v>
      </c>
    </row>
    <row r="332" spans="1:4" x14ac:dyDescent="0.25">
      <c r="A332" s="1">
        <v>44676</v>
      </c>
      <c r="B332" s="2">
        <v>2405</v>
      </c>
      <c r="C332" s="4">
        <f t="shared" si="10"/>
        <v>4.1753653444676405E-3</v>
      </c>
      <c r="D332" s="4">
        <f t="shared" si="11"/>
        <v>4.1666726948459123E-3</v>
      </c>
    </row>
    <row r="333" spans="1:4" x14ac:dyDescent="0.25">
      <c r="A333" s="1">
        <v>44677</v>
      </c>
      <c r="B333" s="2">
        <v>2406</v>
      </c>
      <c r="C333" s="4">
        <f t="shared" si="10"/>
        <v>4.1580041580041582E-4</v>
      </c>
      <c r="D333" s="4">
        <f t="shared" si="11"/>
        <v>4.1571399476257619E-4</v>
      </c>
    </row>
    <row r="334" spans="1:4" x14ac:dyDescent="0.25">
      <c r="A334" s="1">
        <v>44678</v>
      </c>
      <c r="B334" s="2">
        <v>2415</v>
      </c>
      <c r="C334" s="4">
        <f t="shared" si="10"/>
        <v>3.740648379052369E-3</v>
      </c>
      <c r="D334" s="4">
        <f t="shared" si="11"/>
        <v>3.7336695520488092E-3</v>
      </c>
    </row>
    <row r="335" spans="1:4" x14ac:dyDescent="0.25">
      <c r="A335" s="1">
        <v>44679</v>
      </c>
      <c r="B335" s="2">
        <v>2425</v>
      </c>
      <c r="C335" s="4">
        <f t="shared" si="10"/>
        <v>4.140786749482402E-3</v>
      </c>
      <c r="D335" s="4">
        <f t="shared" si="11"/>
        <v>4.1322372849105912E-3</v>
      </c>
    </row>
    <row r="336" spans="1:4" x14ac:dyDescent="0.25">
      <c r="A336" s="1">
        <v>44680</v>
      </c>
      <c r="B336" s="2">
        <v>2393</v>
      </c>
      <c r="C336" s="4">
        <f t="shared" si="10"/>
        <v>-1.3195876288659794E-2</v>
      </c>
      <c r="D336" s="4">
        <f t="shared" si="11"/>
        <v>-1.3283715463210269E-2</v>
      </c>
    </row>
    <row r="337" spans="1:4" x14ac:dyDescent="0.25">
      <c r="A337" s="1">
        <v>44684</v>
      </c>
      <c r="B337" s="2">
        <v>2351</v>
      </c>
      <c r="C337" s="4">
        <f t="shared" si="10"/>
        <v>-1.7551190973673213E-2</v>
      </c>
      <c r="D337" s="4">
        <f t="shared" si="11"/>
        <v>-1.7707039368303791E-2</v>
      </c>
    </row>
    <row r="338" spans="1:4" x14ac:dyDescent="0.25">
      <c r="A338" s="1">
        <v>44685</v>
      </c>
      <c r="B338" s="2">
        <v>2347</v>
      </c>
      <c r="C338" s="4">
        <f t="shared" si="10"/>
        <v>-1.7014036580178648E-3</v>
      </c>
      <c r="D338" s="4">
        <f t="shared" si="11"/>
        <v>-1.7028526890459849E-3</v>
      </c>
    </row>
    <row r="339" spans="1:4" x14ac:dyDescent="0.25">
      <c r="A339" s="1">
        <v>44686</v>
      </c>
      <c r="B339" s="2">
        <v>2375</v>
      </c>
      <c r="C339" s="4">
        <f t="shared" si="10"/>
        <v>1.1930123561994035E-2</v>
      </c>
      <c r="D339" s="4">
        <f t="shared" si="11"/>
        <v>1.1859520617718002E-2</v>
      </c>
    </row>
    <row r="340" spans="1:4" x14ac:dyDescent="0.25">
      <c r="A340" s="1">
        <v>44687</v>
      </c>
      <c r="B340" s="2">
        <v>2307</v>
      </c>
      <c r="C340" s="4">
        <f t="shared" si="10"/>
        <v>-2.8631578947368421E-2</v>
      </c>
      <c r="D340" s="4">
        <f t="shared" si="11"/>
        <v>-2.9049458294987951E-2</v>
      </c>
    </row>
    <row r="341" spans="1:4" x14ac:dyDescent="0.25">
      <c r="A341" s="1">
        <v>44690</v>
      </c>
      <c r="B341" s="2">
        <v>2299</v>
      </c>
      <c r="C341" s="4">
        <f t="shared" si="10"/>
        <v>-3.4677069787602947E-3</v>
      </c>
      <c r="D341" s="4">
        <f t="shared" si="11"/>
        <v>-3.4737334105721328E-3</v>
      </c>
    </row>
    <row r="342" spans="1:4" x14ac:dyDescent="0.25">
      <c r="A342" s="1">
        <v>44691</v>
      </c>
      <c r="B342" s="2">
        <v>2300</v>
      </c>
      <c r="C342" s="4">
        <f t="shared" si="10"/>
        <v>4.3497172683775554E-4</v>
      </c>
      <c r="D342" s="4">
        <f t="shared" si="11"/>
        <v>4.3487715405946252E-4</v>
      </c>
    </row>
    <row r="343" spans="1:4" x14ac:dyDescent="0.25">
      <c r="A343" s="1">
        <v>44692</v>
      </c>
      <c r="B343" s="2">
        <v>2299</v>
      </c>
      <c r="C343" s="4">
        <f t="shared" si="10"/>
        <v>-4.3478260869565219E-4</v>
      </c>
      <c r="D343" s="4">
        <f t="shared" si="11"/>
        <v>-4.348771540595304E-4</v>
      </c>
    </row>
    <row r="344" spans="1:4" x14ac:dyDescent="0.25">
      <c r="A344" s="1">
        <v>44693</v>
      </c>
      <c r="B344" s="2">
        <v>2251</v>
      </c>
      <c r="C344" s="4">
        <f t="shared" si="10"/>
        <v>-2.0878642888212267E-2</v>
      </c>
      <c r="D344" s="4">
        <f t="shared" si="11"/>
        <v>-2.1099683856449326E-2</v>
      </c>
    </row>
    <row r="345" spans="1:4" x14ac:dyDescent="0.25">
      <c r="A345" s="1">
        <v>44694</v>
      </c>
      <c r="B345" s="2">
        <v>2293</v>
      </c>
      <c r="C345" s="4">
        <f t="shared" si="10"/>
        <v>1.8658374055975122E-2</v>
      </c>
      <c r="D345" s="4">
        <f t="shared" si="11"/>
        <v>1.8486441951172224E-2</v>
      </c>
    </row>
    <row r="346" spans="1:4" x14ac:dyDescent="0.25">
      <c r="A346" s="1">
        <v>44697</v>
      </c>
      <c r="B346" s="2">
        <v>2308</v>
      </c>
      <c r="C346" s="4">
        <f t="shared" si="10"/>
        <v>6.5416484954208464E-3</v>
      </c>
      <c r="D346" s="4">
        <f t="shared" si="11"/>
        <v>6.52034477008572E-3</v>
      </c>
    </row>
    <row r="347" spans="1:4" x14ac:dyDescent="0.25">
      <c r="A347" s="1">
        <v>44698</v>
      </c>
      <c r="B347" s="2">
        <v>2300</v>
      </c>
      <c r="C347" s="4">
        <f t="shared" si="10"/>
        <v>-3.4662045060658577E-3</v>
      </c>
      <c r="D347" s="4">
        <f t="shared" si="11"/>
        <v>-3.4722257107490922E-3</v>
      </c>
    </row>
    <row r="348" spans="1:4" x14ac:dyDescent="0.25">
      <c r="A348" s="1">
        <v>44699</v>
      </c>
      <c r="B348" s="2">
        <v>2290</v>
      </c>
      <c r="C348" s="4">
        <f t="shared" si="10"/>
        <v>-4.3478260869565218E-3</v>
      </c>
      <c r="D348" s="4">
        <f t="shared" si="11"/>
        <v>-4.3573053689557007E-3</v>
      </c>
    </row>
    <row r="349" spans="1:4" x14ac:dyDescent="0.25">
      <c r="A349" s="1">
        <v>44700</v>
      </c>
      <c r="B349" s="2">
        <v>2240</v>
      </c>
      <c r="C349" s="4">
        <f t="shared" si="10"/>
        <v>-2.1834061135371178E-2</v>
      </c>
      <c r="D349" s="4">
        <f t="shared" si="11"/>
        <v>-2.2075951699199847E-2</v>
      </c>
    </row>
    <row r="350" spans="1:4" x14ac:dyDescent="0.25">
      <c r="A350" s="1">
        <v>44701</v>
      </c>
      <c r="B350" s="2">
        <v>2265</v>
      </c>
      <c r="C350" s="4">
        <f t="shared" si="10"/>
        <v>1.1160714285714286E-2</v>
      </c>
      <c r="D350" s="4">
        <f t="shared" si="11"/>
        <v>1.1098893068048765E-2</v>
      </c>
    </row>
    <row r="351" spans="1:4" x14ac:dyDescent="0.25">
      <c r="A351" s="1">
        <v>44704</v>
      </c>
      <c r="B351" s="2">
        <v>2301</v>
      </c>
      <c r="C351" s="4">
        <f t="shared" si="10"/>
        <v>1.5894039735099338E-2</v>
      </c>
      <c r="D351" s="4">
        <f t="shared" si="11"/>
        <v>1.5769052118231434E-2</v>
      </c>
    </row>
    <row r="352" spans="1:4" x14ac:dyDescent="0.25">
      <c r="A352" s="1">
        <v>44705</v>
      </c>
      <c r="B352" s="2">
        <v>2312</v>
      </c>
      <c r="C352" s="4">
        <f t="shared" si="10"/>
        <v>4.7805302042590175E-3</v>
      </c>
      <c r="D352" s="4">
        <f t="shared" si="11"/>
        <v>4.7691397569021412E-3</v>
      </c>
    </row>
    <row r="353" spans="1:4" x14ac:dyDescent="0.25">
      <c r="A353" s="1">
        <v>44706</v>
      </c>
      <c r="B353" s="2">
        <v>2279</v>
      </c>
      <c r="C353" s="4">
        <f t="shared" si="10"/>
        <v>-1.4273356401384083E-2</v>
      </c>
      <c r="D353" s="4">
        <f t="shared" si="11"/>
        <v>-1.4376200546583799E-2</v>
      </c>
    </row>
    <row r="354" spans="1:4" x14ac:dyDescent="0.25">
      <c r="A354" s="1">
        <v>44707</v>
      </c>
      <c r="B354" s="2">
        <v>2269</v>
      </c>
      <c r="C354" s="4">
        <f t="shared" si="10"/>
        <v>-4.3878894251864857E-3</v>
      </c>
      <c r="D354" s="4">
        <f t="shared" si="11"/>
        <v>-4.3975444658425761E-3</v>
      </c>
    </row>
    <row r="355" spans="1:4" x14ac:dyDescent="0.25">
      <c r="A355" s="1">
        <v>44708</v>
      </c>
      <c r="B355" s="2">
        <v>2283</v>
      </c>
      <c r="C355" s="4">
        <f t="shared" si="10"/>
        <v>6.1701189951520498E-3</v>
      </c>
      <c r="D355" s="4">
        <f t="shared" si="11"/>
        <v>6.1511617499537142E-3</v>
      </c>
    </row>
    <row r="356" spans="1:4" x14ac:dyDescent="0.25">
      <c r="A356" s="1">
        <v>44711</v>
      </c>
      <c r="B356" s="2">
        <v>2291</v>
      </c>
      <c r="C356" s="4">
        <f t="shared" si="10"/>
        <v>3.504161191414805E-3</v>
      </c>
      <c r="D356" s="4">
        <f t="shared" si="11"/>
        <v>3.4980359237000223E-3</v>
      </c>
    </row>
    <row r="357" spans="1:4" x14ac:dyDescent="0.25">
      <c r="A357" s="1">
        <v>44712</v>
      </c>
      <c r="B357" s="2">
        <v>2276</v>
      </c>
      <c r="C357" s="4">
        <f t="shared" si="10"/>
        <v>-6.5473592317765164E-3</v>
      </c>
      <c r="D357" s="4">
        <f t="shared" si="11"/>
        <v>-6.5688872072739816E-3</v>
      </c>
    </row>
    <row r="358" spans="1:4" x14ac:dyDescent="0.25">
      <c r="A358" s="1">
        <v>44713</v>
      </c>
      <c r="B358" s="2">
        <v>2207</v>
      </c>
      <c r="C358" s="4">
        <f t="shared" si="10"/>
        <v>-3.031634446397188E-2</v>
      </c>
      <c r="D358" s="4">
        <f t="shared" si="11"/>
        <v>-3.0785388989485171E-2</v>
      </c>
    </row>
    <row r="359" spans="1:4" x14ac:dyDescent="0.25">
      <c r="A359" s="1">
        <v>44718</v>
      </c>
      <c r="B359" s="2">
        <v>2243</v>
      </c>
      <c r="C359" s="4">
        <f t="shared" si="10"/>
        <v>1.6311735387403714E-2</v>
      </c>
      <c r="D359" s="4">
        <f t="shared" si="11"/>
        <v>1.6180128263472024E-2</v>
      </c>
    </row>
    <row r="360" spans="1:4" x14ac:dyDescent="0.25">
      <c r="A360" s="1">
        <v>44719</v>
      </c>
      <c r="B360" s="2">
        <v>2223</v>
      </c>
      <c r="C360" s="4">
        <f t="shared" si="10"/>
        <v>-8.9166295140436919E-3</v>
      </c>
      <c r="D360" s="4">
        <f t="shared" si="11"/>
        <v>-8.9566205560117525E-3</v>
      </c>
    </row>
    <row r="361" spans="1:4" x14ac:dyDescent="0.25">
      <c r="A361" s="1">
        <v>44720</v>
      </c>
      <c r="B361" s="2">
        <v>2211</v>
      </c>
      <c r="C361" s="4">
        <f t="shared" si="10"/>
        <v>-5.3981106612685558E-3</v>
      </c>
      <c r="D361" s="4">
        <f t="shared" si="11"/>
        <v>-5.4127331067503346E-3</v>
      </c>
    </row>
    <row r="362" spans="1:4" x14ac:dyDescent="0.25">
      <c r="A362" s="1">
        <v>44721</v>
      </c>
      <c r="B362" s="2">
        <v>2181</v>
      </c>
      <c r="C362" s="4">
        <f t="shared" si="10"/>
        <v>-1.3568521031207599E-2</v>
      </c>
      <c r="D362" s="4">
        <f t="shared" si="11"/>
        <v>-1.3661414655817288E-2</v>
      </c>
    </row>
    <row r="363" spans="1:4" x14ac:dyDescent="0.25">
      <c r="A363" s="1">
        <v>44722</v>
      </c>
      <c r="B363" s="2">
        <v>2158</v>
      </c>
      <c r="C363" s="4">
        <f t="shared" si="10"/>
        <v>-1.0545621274644659E-2</v>
      </c>
      <c r="D363" s="4">
        <f t="shared" si="11"/>
        <v>-1.0601620383549075E-2</v>
      </c>
    </row>
    <row r="364" spans="1:4" x14ac:dyDescent="0.25">
      <c r="A364" s="1">
        <v>44725</v>
      </c>
      <c r="B364" s="2">
        <v>2144</v>
      </c>
      <c r="C364" s="4">
        <f t="shared" si="10"/>
        <v>-6.4874884151992582E-3</v>
      </c>
      <c r="D364" s="4">
        <f t="shared" si="11"/>
        <v>-6.5086236273874092E-3</v>
      </c>
    </row>
    <row r="365" spans="1:4" x14ac:dyDescent="0.25">
      <c r="A365" s="1">
        <v>44726</v>
      </c>
      <c r="B365" s="2">
        <v>2081</v>
      </c>
      <c r="C365" s="4">
        <f t="shared" si="10"/>
        <v>-2.9384328358208957E-2</v>
      </c>
      <c r="D365" s="4">
        <f t="shared" si="11"/>
        <v>-2.9824695797058147E-2</v>
      </c>
    </row>
    <row r="366" spans="1:4" x14ac:dyDescent="0.25">
      <c r="A366" s="1">
        <v>44727</v>
      </c>
      <c r="B366" s="2">
        <v>2116</v>
      </c>
      <c r="C366" s="4">
        <f t="shared" si="10"/>
        <v>1.6818837097549257E-2</v>
      </c>
      <c r="D366" s="4">
        <f t="shared" si="11"/>
        <v>1.6678966584555598E-2</v>
      </c>
    </row>
    <row r="367" spans="1:4" x14ac:dyDescent="0.25">
      <c r="A367" s="1">
        <v>44728</v>
      </c>
      <c r="B367" s="2">
        <v>2082</v>
      </c>
      <c r="C367" s="4">
        <f t="shared" si="10"/>
        <v>-1.6068052930056712E-2</v>
      </c>
      <c r="D367" s="4">
        <f t="shared" si="11"/>
        <v>-1.6198543803275851E-2</v>
      </c>
    </row>
    <row r="368" spans="1:4" x14ac:dyDescent="0.25">
      <c r="A368" s="1">
        <v>44729</v>
      </c>
      <c r="B368" s="2">
        <v>2087</v>
      </c>
      <c r="C368" s="4">
        <f t="shared" si="10"/>
        <v>2.4015369836695487E-3</v>
      </c>
      <c r="D368" s="4">
        <f t="shared" si="11"/>
        <v>2.3986579022866345E-3</v>
      </c>
    </row>
    <row r="369" spans="1:4" x14ac:dyDescent="0.25">
      <c r="A369" s="1">
        <v>44732</v>
      </c>
      <c r="B369" s="2">
        <v>2091</v>
      </c>
      <c r="C369" s="4">
        <f t="shared" si="10"/>
        <v>1.9166267369429804E-3</v>
      </c>
      <c r="D369" s="4">
        <f t="shared" si="11"/>
        <v>1.9147923514328852E-3</v>
      </c>
    </row>
    <row r="370" spans="1:4" x14ac:dyDescent="0.25">
      <c r="A370" s="1">
        <v>44733</v>
      </c>
      <c r="B370" s="2">
        <v>2102</v>
      </c>
      <c r="C370" s="4">
        <f t="shared" si="10"/>
        <v>5.2606408417025345E-3</v>
      </c>
      <c r="D370" s="4">
        <f t="shared" si="11"/>
        <v>5.2468520082629595E-3</v>
      </c>
    </row>
    <row r="371" spans="1:4" x14ac:dyDescent="0.25">
      <c r="A371" s="1">
        <v>44734</v>
      </c>
      <c r="B371" s="2">
        <v>2125</v>
      </c>
      <c r="C371" s="4">
        <f t="shared" si="10"/>
        <v>1.0941960038058992E-2</v>
      </c>
      <c r="D371" s="4">
        <f t="shared" si="11"/>
        <v>1.0882529921620697E-2</v>
      </c>
    </row>
    <row r="372" spans="1:4" x14ac:dyDescent="0.25">
      <c r="A372" s="1">
        <v>44735</v>
      </c>
      <c r="B372" s="2">
        <v>2124</v>
      </c>
      <c r="C372" s="4">
        <f t="shared" si="10"/>
        <v>-4.7058823529411766E-4</v>
      </c>
      <c r="D372" s="4">
        <f t="shared" si="11"/>
        <v>-4.7069899668774571E-4</v>
      </c>
    </row>
    <row r="373" spans="1:4" x14ac:dyDescent="0.25">
      <c r="A373" s="1">
        <v>44736</v>
      </c>
      <c r="B373" s="2">
        <v>2205</v>
      </c>
      <c r="C373" s="4">
        <f t="shared" si="10"/>
        <v>3.8135593220338986E-2</v>
      </c>
      <c r="D373" s="4">
        <f t="shared" si="11"/>
        <v>3.7426405519116815E-2</v>
      </c>
    </row>
    <row r="374" spans="1:4" x14ac:dyDescent="0.25">
      <c r="A374" s="1">
        <v>44739</v>
      </c>
      <c r="B374" s="2">
        <v>2235</v>
      </c>
      <c r="C374" s="4">
        <f t="shared" si="10"/>
        <v>1.3605442176870748E-2</v>
      </c>
      <c r="D374" s="4">
        <f t="shared" si="11"/>
        <v>1.3513719166722855E-2</v>
      </c>
    </row>
    <row r="375" spans="1:4" x14ac:dyDescent="0.25">
      <c r="A375" s="1">
        <v>44740</v>
      </c>
      <c r="B375" s="2">
        <v>2214</v>
      </c>
      <c r="C375" s="4">
        <f t="shared" si="10"/>
        <v>-9.3959731543624154E-3</v>
      </c>
      <c r="D375" s="4">
        <f t="shared" si="11"/>
        <v>-9.4403937790870727E-3</v>
      </c>
    </row>
    <row r="376" spans="1:4" x14ac:dyDescent="0.25">
      <c r="A376" s="1">
        <v>44741</v>
      </c>
      <c r="B376" s="2">
        <v>2236</v>
      </c>
      <c r="C376" s="4">
        <f t="shared" si="10"/>
        <v>9.9367660343270096E-3</v>
      </c>
      <c r="D376" s="4">
        <f t="shared" si="11"/>
        <v>9.8877210064076074E-3</v>
      </c>
    </row>
    <row r="377" spans="1:4" x14ac:dyDescent="0.25">
      <c r="A377" s="1">
        <v>44742</v>
      </c>
      <c r="B377" s="2">
        <v>2226</v>
      </c>
      <c r="C377" s="4">
        <f t="shared" si="10"/>
        <v>-4.4722719141323791E-3</v>
      </c>
      <c r="D377" s="4">
        <f t="shared" si="11"/>
        <v>-4.4823024394996117E-3</v>
      </c>
    </row>
    <row r="378" spans="1:4" x14ac:dyDescent="0.25">
      <c r="A378" s="1">
        <v>44743</v>
      </c>
      <c r="B378" s="2">
        <v>2210</v>
      </c>
      <c r="C378" s="4">
        <f t="shared" si="10"/>
        <v>-7.1877807726864335E-3</v>
      </c>
      <c r="D378" s="4">
        <f t="shared" si="11"/>
        <v>-7.2137373236916538E-3</v>
      </c>
    </row>
    <row r="379" spans="1:4" x14ac:dyDescent="0.25">
      <c r="A379" s="1">
        <v>44746</v>
      </c>
      <c r="B379" s="2">
        <v>2236</v>
      </c>
      <c r="C379" s="4">
        <f t="shared" si="10"/>
        <v>1.1764705882352941E-2</v>
      </c>
      <c r="D379" s="4">
        <f t="shared" si="11"/>
        <v>1.1696039763191236E-2</v>
      </c>
    </row>
    <row r="380" spans="1:4" x14ac:dyDescent="0.25">
      <c r="A380" s="1">
        <v>44747</v>
      </c>
      <c r="B380" s="2">
        <v>2189</v>
      </c>
      <c r="C380" s="4">
        <f t="shared" si="10"/>
        <v>-2.1019677996422181E-2</v>
      </c>
      <c r="D380" s="4">
        <f t="shared" si="11"/>
        <v>-2.1243736752126895E-2</v>
      </c>
    </row>
    <row r="381" spans="1:4" x14ac:dyDescent="0.25">
      <c r="A381" s="1">
        <v>44748</v>
      </c>
      <c r="B381" s="2">
        <v>2267</v>
      </c>
      <c r="C381" s="4">
        <f t="shared" si="10"/>
        <v>3.563270899954317E-2</v>
      </c>
      <c r="D381" s="4">
        <f t="shared" si="11"/>
        <v>3.5012552984666066E-2</v>
      </c>
    </row>
    <row r="382" spans="1:4" x14ac:dyDescent="0.25">
      <c r="A382" s="1">
        <v>44749</v>
      </c>
      <c r="B382" s="2">
        <v>2250</v>
      </c>
      <c r="C382" s="4">
        <f t="shared" si="10"/>
        <v>-7.4988972209969126E-3</v>
      </c>
      <c r="D382" s="4">
        <f t="shared" si="11"/>
        <v>-7.527155309063214E-3</v>
      </c>
    </row>
    <row r="383" spans="1:4" x14ac:dyDescent="0.25">
      <c r="A383" s="1">
        <v>44750</v>
      </c>
      <c r="B383" s="2">
        <v>2242</v>
      </c>
      <c r="C383" s="4">
        <f t="shared" si="10"/>
        <v>-3.5555555555555557E-3</v>
      </c>
      <c r="D383" s="4">
        <f t="shared" si="11"/>
        <v>-3.5618915663605745E-3</v>
      </c>
    </row>
    <row r="384" spans="1:4" x14ac:dyDescent="0.25">
      <c r="A384" s="1">
        <v>44753</v>
      </c>
      <c r="B384" s="2">
        <v>2273</v>
      </c>
      <c r="C384" s="4">
        <f t="shared" si="10"/>
        <v>1.3826940231935772E-2</v>
      </c>
      <c r="D384" s="4">
        <f t="shared" si="11"/>
        <v>1.3732220220437972E-2</v>
      </c>
    </row>
    <row r="385" spans="1:4" x14ac:dyDescent="0.25">
      <c r="A385" s="1">
        <v>44754</v>
      </c>
      <c r="B385" s="2">
        <v>2267</v>
      </c>
      <c r="C385" s="4">
        <f t="shared" si="10"/>
        <v>-2.6396832380114386E-3</v>
      </c>
      <c r="D385" s="4">
        <f t="shared" si="11"/>
        <v>-2.6431733450142203E-3</v>
      </c>
    </row>
    <row r="386" spans="1:4" x14ac:dyDescent="0.25">
      <c r="A386" s="1">
        <v>44755</v>
      </c>
      <c r="B386" s="2">
        <v>2264</v>
      </c>
      <c r="C386" s="4">
        <f t="shared" si="10"/>
        <v>-1.3233348037053375E-3</v>
      </c>
      <c r="D386" s="4">
        <f t="shared" si="11"/>
        <v>-1.3242111844554935E-3</v>
      </c>
    </row>
    <row r="387" spans="1:4" x14ac:dyDescent="0.25">
      <c r="A387" s="1">
        <v>44756</v>
      </c>
      <c r="B387" s="2">
        <v>2274</v>
      </c>
      <c r="C387" s="4">
        <f t="shared" si="10"/>
        <v>4.4169611307420496E-3</v>
      </c>
      <c r="D387" s="4">
        <f t="shared" si="11"/>
        <v>4.4072349874078268E-3</v>
      </c>
    </row>
    <row r="388" spans="1:4" x14ac:dyDescent="0.25">
      <c r="A388" s="1">
        <v>44757</v>
      </c>
      <c r="B388" s="2">
        <v>2311</v>
      </c>
      <c r="C388" s="4">
        <f t="shared" ref="C388:C451" si="12">(B388-B387)/B387</f>
        <v>1.6270888302550572E-2</v>
      </c>
      <c r="D388" s="4">
        <f t="shared" ref="D388:D451" si="13">LN(B388/B387)</f>
        <v>1.6139935963899441E-2</v>
      </c>
    </row>
    <row r="389" spans="1:4" x14ac:dyDescent="0.25">
      <c r="A389" s="1">
        <v>44760</v>
      </c>
      <c r="B389" s="2">
        <v>2296</v>
      </c>
      <c r="C389" s="4">
        <f t="shared" si="12"/>
        <v>-6.4906966681090436E-3</v>
      </c>
      <c r="D389" s="4">
        <f t="shared" si="13"/>
        <v>-6.511852834923732E-3</v>
      </c>
    </row>
    <row r="390" spans="1:4" x14ac:dyDescent="0.25">
      <c r="A390" s="1">
        <v>44761</v>
      </c>
      <c r="B390" s="2">
        <v>2311</v>
      </c>
      <c r="C390" s="4">
        <f t="shared" si="12"/>
        <v>6.5331010452961674E-3</v>
      </c>
      <c r="D390" s="4">
        <f t="shared" si="13"/>
        <v>6.5118528349237745E-3</v>
      </c>
    </row>
    <row r="391" spans="1:4" x14ac:dyDescent="0.25">
      <c r="A391" s="1">
        <v>44762</v>
      </c>
      <c r="B391" s="2">
        <v>2315</v>
      </c>
      <c r="C391" s="4">
        <f t="shared" si="12"/>
        <v>1.7308524448290783E-3</v>
      </c>
      <c r="D391" s="4">
        <f t="shared" si="13"/>
        <v>1.7293562459538218E-3</v>
      </c>
    </row>
    <row r="392" spans="1:4" x14ac:dyDescent="0.25">
      <c r="A392" s="1">
        <v>44763</v>
      </c>
      <c r="B392" s="2">
        <v>2352</v>
      </c>
      <c r="C392" s="4">
        <f t="shared" si="12"/>
        <v>1.5982721382289417E-2</v>
      </c>
      <c r="D392" s="4">
        <f t="shared" si="13"/>
        <v>1.5856342498183074E-2</v>
      </c>
    </row>
    <row r="393" spans="1:4" x14ac:dyDescent="0.25">
      <c r="A393" s="1">
        <v>44764</v>
      </c>
      <c r="B393" s="2">
        <v>2358</v>
      </c>
      <c r="C393" s="4">
        <f t="shared" si="12"/>
        <v>2.5510204081632651E-3</v>
      </c>
      <c r="D393" s="4">
        <f t="shared" si="13"/>
        <v>2.5477720787987828E-3</v>
      </c>
    </row>
    <row r="394" spans="1:4" x14ac:dyDescent="0.25">
      <c r="A394" s="1">
        <v>44767</v>
      </c>
      <c r="B394" s="2">
        <v>2345</v>
      </c>
      <c r="C394" s="4">
        <f t="shared" si="12"/>
        <v>-5.5131467345207802E-3</v>
      </c>
      <c r="D394" s="4">
        <f t="shared" si="13"/>
        <v>-5.5284002169364629E-3</v>
      </c>
    </row>
    <row r="395" spans="1:4" x14ac:dyDescent="0.25">
      <c r="A395" s="1">
        <v>44768</v>
      </c>
      <c r="B395" s="2">
        <v>2344</v>
      </c>
      <c r="C395" s="4">
        <f t="shared" si="12"/>
        <v>-4.2643923240938164E-4</v>
      </c>
      <c r="D395" s="4">
        <f t="shared" si="13"/>
        <v>-4.2653018347649371E-4</v>
      </c>
    </row>
    <row r="396" spans="1:4" x14ac:dyDescent="0.25">
      <c r="A396" s="1">
        <v>44769</v>
      </c>
      <c r="B396" s="2">
        <v>2358</v>
      </c>
      <c r="C396" s="4">
        <f t="shared" si="12"/>
        <v>5.9726962457337888E-3</v>
      </c>
      <c r="D396" s="4">
        <f t="shared" si="13"/>
        <v>5.954930400413035E-3</v>
      </c>
    </row>
    <row r="397" spans="1:4" x14ac:dyDescent="0.25">
      <c r="A397" s="1">
        <v>44770</v>
      </c>
      <c r="B397" s="2">
        <v>2399</v>
      </c>
      <c r="C397" s="4">
        <f t="shared" si="12"/>
        <v>1.7387616624257845E-2</v>
      </c>
      <c r="D397" s="4">
        <f t="shared" si="13"/>
        <v>1.7238181742378407E-2</v>
      </c>
    </row>
    <row r="398" spans="1:4" x14ac:dyDescent="0.25">
      <c r="A398" s="1">
        <v>44771</v>
      </c>
      <c r="B398" s="2">
        <v>2426</v>
      </c>
      <c r="C398" s="4">
        <f t="shared" si="12"/>
        <v>1.1254689453939141E-2</v>
      </c>
      <c r="D398" s="4">
        <f t="shared" si="13"/>
        <v>1.1191826664300873E-2</v>
      </c>
    </row>
    <row r="399" spans="1:4" x14ac:dyDescent="0.25">
      <c r="A399" s="1">
        <v>44774</v>
      </c>
      <c r="B399" s="2">
        <v>2419</v>
      </c>
      <c r="C399" s="4">
        <f t="shared" si="12"/>
        <v>-2.8854080791426216E-3</v>
      </c>
      <c r="D399" s="4">
        <f t="shared" si="13"/>
        <v>-2.8895788939681793E-3</v>
      </c>
    </row>
    <row r="400" spans="1:4" x14ac:dyDescent="0.25">
      <c r="A400" s="1">
        <v>44775</v>
      </c>
      <c r="B400" s="2">
        <v>2416</v>
      </c>
      <c r="C400" s="4">
        <f t="shared" si="12"/>
        <v>-1.2401818933443572E-3</v>
      </c>
      <c r="D400" s="4">
        <f t="shared" si="13"/>
        <v>-1.2409515553217362E-3</v>
      </c>
    </row>
    <row r="401" spans="1:4" x14ac:dyDescent="0.25">
      <c r="A401" s="1">
        <v>44776</v>
      </c>
      <c r="B401" s="2">
        <v>2432</v>
      </c>
      <c r="C401" s="4">
        <f t="shared" si="12"/>
        <v>6.6225165562913907E-3</v>
      </c>
      <c r="D401" s="4">
        <f t="shared" si="13"/>
        <v>6.6006840313520927E-3</v>
      </c>
    </row>
    <row r="402" spans="1:4" x14ac:dyDescent="0.25">
      <c r="A402" s="1">
        <v>44777</v>
      </c>
      <c r="B402" s="2">
        <v>2418</v>
      </c>
      <c r="C402" s="4">
        <f t="shared" si="12"/>
        <v>-5.7565789473684207E-3</v>
      </c>
      <c r="D402" s="4">
        <f t="shared" si="13"/>
        <v>-5.7732119113196962E-3</v>
      </c>
    </row>
    <row r="403" spans="1:4" x14ac:dyDescent="0.25">
      <c r="A403" s="1">
        <v>44778</v>
      </c>
      <c r="B403" s="2">
        <v>2384</v>
      </c>
      <c r="C403" s="4">
        <f t="shared" si="12"/>
        <v>-1.4061207609594707E-2</v>
      </c>
      <c r="D403" s="4">
        <f t="shared" si="13"/>
        <v>-1.4161002989497627E-2</v>
      </c>
    </row>
    <row r="404" spans="1:4" x14ac:dyDescent="0.25">
      <c r="A404" s="1">
        <v>44781</v>
      </c>
      <c r="B404" s="2">
        <v>2398</v>
      </c>
      <c r="C404" s="4">
        <f t="shared" si="12"/>
        <v>5.8724832214765103E-3</v>
      </c>
      <c r="D404" s="4">
        <f t="shared" si="13"/>
        <v>5.8553074022191526E-3</v>
      </c>
    </row>
    <row r="405" spans="1:4" x14ac:dyDescent="0.25">
      <c r="A405" s="1">
        <v>44782</v>
      </c>
      <c r="B405" s="2">
        <v>2415</v>
      </c>
      <c r="C405" s="4">
        <f t="shared" si="12"/>
        <v>7.0892410341951628E-3</v>
      </c>
      <c r="D405" s="4">
        <f t="shared" si="13"/>
        <v>7.0642304992135163E-3</v>
      </c>
    </row>
    <row r="406" spans="1:4" x14ac:dyDescent="0.25">
      <c r="A406" s="1">
        <v>44783</v>
      </c>
      <c r="B406" s="2">
        <v>2411</v>
      </c>
      <c r="C406" s="4">
        <f t="shared" si="12"/>
        <v>-1.6563146997929607E-3</v>
      </c>
      <c r="D406" s="4">
        <f t="shared" si="13"/>
        <v>-1.657687905502045E-3</v>
      </c>
    </row>
    <row r="407" spans="1:4" x14ac:dyDescent="0.25">
      <c r="A407" s="1">
        <v>44784</v>
      </c>
      <c r="B407" s="2">
        <v>2376</v>
      </c>
      <c r="C407" s="4">
        <f t="shared" si="12"/>
        <v>-1.4516798009124844E-2</v>
      </c>
      <c r="D407" s="4">
        <f t="shared" si="13"/>
        <v>-1.4623197698635524E-2</v>
      </c>
    </row>
    <row r="408" spans="1:4" x14ac:dyDescent="0.25">
      <c r="A408" s="1">
        <v>44785</v>
      </c>
      <c r="B408" s="2">
        <v>2378</v>
      </c>
      <c r="C408" s="4">
        <f t="shared" si="12"/>
        <v>8.4175084175084171E-4</v>
      </c>
      <c r="D408" s="4">
        <f t="shared" si="13"/>
        <v>8.4139676819161785E-4</v>
      </c>
    </row>
    <row r="409" spans="1:4" x14ac:dyDescent="0.25">
      <c r="A409" s="1">
        <v>44788</v>
      </c>
      <c r="B409" s="2">
        <v>2393</v>
      </c>
      <c r="C409" s="4">
        <f t="shared" si="12"/>
        <v>6.3078216989066443E-3</v>
      </c>
      <c r="D409" s="4">
        <f t="shared" si="13"/>
        <v>6.288010657646074E-3</v>
      </c>
    </row>
    <row r="410" spans="1:4" x14ac:dyDescent="0.25">
      <c r="A410" s="1">
        <v>44789</v>
      </c>
      <c r="B410" s="2">
        <v>2384</v>
      </c>
      <c r="C410" s="4">
        <f t="shared" si="12"/>
        <v>-3.7609694943585457E-3</v>
      </c>
      <c r="D410" s="4">
        <f t="shared" si="13"/>
        <v>-3.7680597231329557E-3</v>
      </c>
    </row>
    <row r="411" spans="1:4" x14ac:dyDescent="0.25">
      <c r="A411" s="1">
        <v>44790</v>
      </c>
      <c r="B411" s="2">
        <v>2389</v>
      </c>
      <c r="C411" s="4">
        <f t="shared" si="12"/>
        <v>2.0973154362416107E-3</v>
      </c>
      <c r="D411" s="4">
        <f t="shared" si="13"/>
        <v>2.0951191405691313E-3</v>
      </c>
    </row>
    <row r="412" spans="1:4" x14ac:dyDescent="0.25">
      <c r="A412" s="1">
        <v>44791</v>
      </c>
      <c r="B412" s="2">
        <v>2418</v>
      </c>
      <c r="C412" s="4">
        <f t="shared" si="12"/>
        <v>1.2138970280452072E-2</v>
      </c>
      <c r="D412" s="4">
        <f t="shared" si="13"/>
        <v>1.2065883848928344E-2</v>
      </c>
    </row>
    <row r="413" spans="1:4" x14ac:dyDescent="0.25">
      <c r="A413" s="1">
        <v>44792</v>
      </c>
      <c r="B413" s="2">
        <v>2437</v>
      </c>
      <c r="C413" s="4">
        <f t="shared" si="12"/>
        <v>7.8577336641852766E-3</v>
      </c>
      <c r="D413" s="4">
        <f t="shared" si="13"/>
        <v>7.8270224504681501E-3</v>
      </c>
    </row>
    <row r="414" spans="1:4" x14ac:dyDescent="0.25">
      <c r="A414" s="1">
        <v>44795</v>
      </c>
      <c r="B414" s="2">
        <v>2440</v>
      </c>
      <c r="C414" s="4">
        <f t="shared" si="12"/>
        <v>1.2310217480508822E-3</v>
      </c>
      <c r="D414" s="4">
        <f t="shared" si="13"/>
        <v>1.2302646620413423E-3</v>
      </c>
    </row>
    <row r="415" spans="1:4" x14ac:dyDescent="0.25">
      <c r="A415" s="1">
        <v>44796</v>
      </c>
      <c r="B415" s="2">
        <v>2364</v>
      </c>
      <c r="C415" s="4">
        <f t="shared" si="12"/>
        <v>-3.1147540983606559E-2</v>
      </c>
      <c r="D415" s="4">
        <f t="shared" si="13"/>
        <v>-3.1642939761258676E-2</v>
      </c>
    </row>
    <row r="416" spans="1:4" x14ac:dyDescent="0.25">
      <c r="A416" s="1">
        <v>44797</v>
      </c>
      <c r="B416" s="2">
        <v>2375</v>
      </c>
      <c r="C416" s="4">
        <f t="shared" si="12"/>
        <v>4.6531302876480539E-3</v>
      </c>
      <c r="D416" s="4">
        <f t="shared" si="13"/>
        <v>4.6423379427527342E-3</v>
      </c>
    </row>
    <row r="417" spans="1:4" x14ac:dyDescent="0.25">
      <c r="A417" s="1">
        <v>44798</v>
      </c>
      <c r="B417" s="2">
        <v>2384</v>
      </c>
      <c r="C417" s="4">
        <f t="shared" si="12"/>
        <v>3.7894736842105261E-3</v>
      </c>
      <c r="D417" s="4">
        <f t="shared" si="13"/>
        <v>3.7823117164988329E-3</v>
      </c>
    </row>
    <row r="418" spans="1:4" x14ac:dyDescent="0.25">
      <c r="A418" s="1">
        <v>44799</v>
      </c>
      <c r="B418" s="2">
        <v>2303</v>
      </c>
      <c r="C418" s="4">
        <f t="shared" si="12"/>
        <v>-3.3976510067114093E-2</v>
      </c>
      <c r="D418" s="4">
        <f t="shared" si="13"/>
        <v>-3.4567128364555194E-2</v>
      </c>
    </row>
    <row r="419" spans="1:4" x14ac:dyDescent="0.25">
      <c r="A419" s="1">
        <v>44803</v>
      </c>
      <c r="B419" s="2">
        <v>2294</v>
      </c>
      <c r="C419" s="4">
        <f t="shared" si="12"/>
        <v>-3.9079461571862786E-3</v>
      </c>
      <c r="D419" s="4">
        <f t="shared" si="13"/>
        <v>-3.9156021313691784E-3</v>
      </c>
    </row>
    <row r="420" spans="1:4" x14ac:dyDescent="0.25">
      <c r="A420" s="1">
        <v>44804</v>
      </c>
      <c r="B420" s="2">
        <v>2262</v>
      </c>
      <c r="C420" s="4">
        <f t="shared" si="12"/>
        <v>-1.3949433304272014E-2</v>
      </c>
      <c r="D420" s="4">
        <f t="shared" si="13"/>
        <v>-1.4047641013250229E-2</v>
      </c>
    </row>
    <row r="421" spans="1:4" x14ac:dyDescent="0.25">
      <c r="A421" s="1">
        <v>44805</v>
      </c>
      <c r="B421" s="2">
        <v>2230</v>
      </c>
      <c r="C421" s="4">
        <f t="shared" si="12"/>
        <v>-1.4146772767462422E-2</v>
      </c>
      <c r="D421" s="4">
        <f t="shared" si="13"/>
        <v>-1.4247792221901355E-2</v>
      </c>
    </row>
    <row r="422" spans="1:4" x14ac:dyDescent="0.25">
      <c r="A422" s="1">
        <v>44806</v>
      </c>
      <c r="B422" s="2">
        <v>2251</v>
      </c>
      <c r="C422" s="4">
        <f t="shared" si="12"/>
        <v>9.4170403587443951E-3</v>
      </c>
      <c r="D422" s="4">
        <f t="shared" si="13"/>
        <v>9.3729764525677609E-3</v>
      </c>
    </row>
    <row r="423" spans="1:4" x14ac:dyDescent="0.25">
      <c r="A423" s="1">
        <v>44809</v>
      </c>
      <c r="B423" s="2">
        <v>2236</v>
      </c>
      <c r="C423" s="4">
        <f t="shared" si="12"/>
        <v>-6.6637050199911153E-3</v>
      </c>
      <c r="D423" s="4">
        <f t="shared" si="13"/>
        <v>-6.6860066317424886E-3</v>
      </c>
    </row>
    <row r="424" spans="1:4" x14ac:dyDescent="0.25">
      <c r="A424" s="1">
        <v>44810</v>
      </c>
      <c r="B424" s="2">
        <v>2239</v>
      </c>
      <c r="C424" s="4">
        <f t="shared" si="12"/>
        <v>1.3416815742397137E-3</v>
      </c>
      <c r="D424" s="4">
        <f t="shared" si="13"/>
        <v>1.3407823237650853E-3</v>
      </c>
    </row>
    <row r="425" spans="1:4" x14ac:dyDescent="0.25">
      <c r="A425" s="1">
        <v>44811</v>
      </c>
      <c r="B425" s="2">
        <v>2260</v>
      </c>
      <c r="C425" s="4">
        <f t="shared" si="12"/>
        <v>9.3791871371147837E-3</v>
      </c>
      <c r="D425" s="4">
        <f t="shared" si="13"/>
        <v>9.3354756675766721E-3</v>
      </c>
    </row>
    <row r="426" spans="1:4" x14ac:dyDescent="0.25">
      <c r="A426" s="1">
        <v>44812</v>
      </c>
      <c r="B426" s="2">
        <v>2274</v>
      </c>
      <c r="C426" s="4">
        <f t="shared" si="12"/>
        <v>6.1946902654867256E-3</v>
      </c>
      <c r="D426" s="4">
        <f t="shared" si="13"/>
        <v>6.1755820441498624E-3</v>
      </c>
    </row>
    <row r="427" spans="1:4" x14ac:dyDescent="0.25">
      <c r="A427" s="1">
        <v>44813</v>
      </c>
      <c r="B427" s="2">
        <v>2291</v>
      </c>
      <c r="C427" s="4">
        <f t="shared" si="12"/>
        <v>7.4758135444151271E-3</v>
      </c>
      <c r="D427" s="4">
        <f t="shared" si="13"/>
        <v>7.4480081430141117E-3</v>
      </c>
    </row>
    <row r="428" spans="1:4" x14ac:dyDescent="0.25">
      <c r="A428" s="1">
        <v>44816</v>
      </c>
      <c r="B428" s="2">
        <v>2310</v>
      </c>
      <c r="C428" s="4">
        <f t="shared" si="12"/>
        <v>8.2933216935835875E-3</v>
      </c>
      <c r="D428" s="4">
        <f t="shared" si="13"/>
        <v>8.2591210623437702E-3</v>
      </c>
    </row>
    <row r="429" spans="1:4" x14ac:dyDescent="0.25">
      <c r="A429" s="1">
        <v>44817</v>
      </c>
      <c r="B429" s="2">
        <v>2287</v>
      </c>
      <c r="C429" s="4">
        <f t="shared" si="12"/>
        <v>-9.9567099567099571E-3</v>
      </c>
      <c r="D429" s="4">
        <f t="shared" si="13"/>
        <v>-1.000660949305807E-2</v>
      </c>
    </row>
    <row r="430" spans="1:4" x14ac:dyDescent="0.25">
      <c r="A430" s="1">
        <v>44818</v>
      </c>
      <c r="B430" s="2">
        <v>2253</v>
      </c>
      <c r="C430" s="4">
        <f t="shared" si="12"/>
        <v>-1.4866637516397026E-2</v>
      </c>
      <c r="D430" s="4">
        <f t="shared" si="13"/>
        <v>-1.4978253590536729E-2</v>
      </c>
    </row>
    <row r="431" spans="1:4" x14ac:dyDescent="0.25">
      <c r="A431" s="1">
        <v>44819</v>
      </c>
      <c r="B431" s="2">
        <v>2242</v>
      </c>
      <c r="C431" s="4">
        <f t="shared" si="12"/>
        <v>-4.8823790501553487E-3</v>
      </c>
      <c r="D431" s="4">
        <f t="shared" si="13"/>
        <v>-4.8943368001391832E-3</v>
      </c>
    </row>
    <row r="432" spans="1:4" x14ac:dyDescent="0.25">
      <c r="A432" s="1">
        <v>44820</v>
      </c>
      <c r="B432" s="2">
        <v>2232</v>
      </c>
      <c r="C432" s="4">
        <f t="shared" si="12"/>
        <v>-4.4603033006244425E-3</v>
      </c>
      <c r="D432" s="4">
        <f t="shared" si="13"/>
        <v>-4.4702801309036335E-3</v>
      </c>
    </row>
    <row r="433" spans="1:4" x14ac:dyDescent="0.25">
      <c r="A433" s="1">
        <v>44824</v>
      </c>
      <c r="B433" s="2">
        <v>2201</v>
      </c>
      <c r="C433" s="4">
        <f t="shared" si="12"/>
        <v>-1.3888888888888888E-2</v>
      </c>
      <c r="D433" s="4">
        <f t="shared" si="13"/>
        <v>-1.3986241974739839E-2</v>
      </c>
    </row>
    <row r="434" spans="1:4" x14ac:dyDescent="0.25">
      <c r="A434" s="1">
        <v>44825</v>
      </c>
      <c r="B434" s="2">
        <v>2231</v>
      </c>
      <c r="C434" s="4">
        <f t="shared" si="12"/>
        <v>1.3630168105406633E-2</v>
      </c>
      <c r="D434" s="4">
        <f t="shared" si="13"/>
        <v>1.3538112906070947E-2</v>
      </c>
    </row>
    <row r="435" spans="1:4" x14ac:dyDescent="0.25">
      <c r="A435" s="1">
        <v>44826</v>
      </c>
      <c r="B435" s="2">
        <v>2171</v>
      </c>
      <c r="C435" s="4">
        <f t="shared" si="12"/>
        <v>-2.6893769610040339E-2</v>
      </c>
      <c r="D435" s="4">
        <f t="shared" si="13"/>
        <v>-2.7262024554240635E-2</v>
      </c>
    </row>
    <row r="436" spans="1:4" x14ac:dyDescent="0.25">
      <c r="A436" s="1">
        <v>44827</v>
      </c>
      <c r="B436" s="2">
        <v>2182</v>
      </c>
      <c r="C436" s="4">
        <f t="shared" si="12"/>
        <v>5.0667894979272224E-3</v>
      </c>
      <c r="D436" s="4">
        <f t="shared" si="13"/>
        <v>5.0539965147243324E-3</v>
      </c>
    </row>
    <row r="437" spans="1:4" x14ac:dyDescent="0.25">
      <c r="A437" s="1">
        <v>44830</v>
      </c>
      <c r="B437" s="2">
        <v>2203</v>
      </c>
      <c r="C437" s="4">
        <f t="shared" si="12"/>
        <v>9.6241979835013751E-3</v>
      </c>
      <c r="D437" s="4">
        <f t="shared" si="13"/>
        <v>9.5781804093270674E-3</v>
      </c>
    </row>
    <row r="438" spans="1:4" x14ac:dyDescent="0.25">
      <c r="A438" s="1">
        <v>44831</v>
      </c>
      <c r="B438" s="2">
        <v>2218</v>
      </c>
      <c r="C438" s="4">
        <f t="shared" si="12"/>
        <v>6.8088969586926921E-3</v>
      </c>
      <c r="D438" s="4">
        <f t="shared" si="13"/>
        <v>6.7858211079693288E-3</v>
      </c>
    </row>
    <row r="439" spans="1:4" x14ac:dyDescent="0.25">
      <c r="A439" s="1">
        <v>44832</v>
      </c>
      <c r="B439" s="2">
        <v>2206</v>
      </c>
      <c r="C439" s="4">
        <f t="shared" si="12"/>
        <v>-5.4102795311091077E-3</v>
      </c>
      <c r="D439" s="4">
        <f t="shared" si="13"/>
        <v>-5.4249680968645204E-3</v>
      </c>
    </row>
    <row r="440" spans="1:4" x14ac:dyDescent="0.25">
      <c r="A440" s="1">
        <v>44833</v>
      </c>
      <c r="B440" s="2">
        <v>2198</v>
      </c>
      <c r="C440" s="4">
        <f t="shared" si="12"/>
        <v>-3.6264732547597461E-3</v>
      </c>
      <c r="D440" s="4">
        <f t="shared" si="13"/>
        <v>-3.633064849881094E-3</v>
      </c>
    </row>
    <row r="441" spans="1:4" x14ac:dyDescent="0.25">
      <c r="A441" s="1">
        <v>44834</v>
      </c>
      <c r="B441" s="2">
        <v>2202</v>
      </c>
      <c r="C441" s="4">
        <f t="shared" si="12"/>
        <v>1.8198362147406734E-3</v>
      </c>
      <c r="D441" s="4">
        <f t="shared" si="13"/>
        <v>1.8181823190585051E-3</v>
      </c>
    </row>
    <row r="442" spans="1:4" x14ac:dyDescent="0.25">
      <c r="A442" s="1">
        <v>44837</v>
      </c>
      <c r="B442" s="2">
        <v>2200</v>
      </c>
      <c r="C442" s="4">
        <f t="shared" si="12"/>
        <v>-9.0826521344232513E-4</v>
      </c>
      <c r="D442" s="4">
        <f t="shared" si="13"/>
        <v>-9.0867793621806432E-4</v>
      </c>
    </row>
    <row r="443" spans="1:4" x14ac:dyDescent="0.25">
      <c r="A443" s="1">
        <v>44838</v>
      </c>
      <c r="B443" s="2">
        <v>2270</v>
      </c>
      <c r="C443" s="4">
        <f t="shared" si="12"/>
        <v>3.1818181818181815E-2</v>
      </c>
      <c r="D443" s="4">
        <f t="shared" si="13"/>
        <v>3.1322471129041067E-2</v>
      </c>
    </row>
    <row r="444" spans="1:4" x14ac:dyDescent="0.25">
      <c r="A444" s="1">
        <v>44839</v>
      </c>
      <c r="B444" s="2">
        <v>2277</v>
      </c>
      <c r="C444" s="4">
        <f t="shared" si="12"/>
        <v>3.0837004405286344E-3</v>
      </c>
      <c r="D444" s="4">
        <f t="shared" si="13"/>
        <v>3.0789555882912603E-3</v>
      </c>
    </row>
    <row r="445" spans="1:4" x14ac:dyDescent="0.25">
      <c r="A445" s="1">
        <v>44840</v>
      </c>
      <c r="B445" s="2">
        <v>2263</v>
      </c>
      <c r="C445" s="4">
        <f t="shared" si="12"/>
        <v>-6.148440931049627E-3</v>
      </c>
      <c r="D445" s="4">
        <f t="shared" si="13"/>
        <v>-6.1674204302022192E-3</v>
      </c>
    </row>
    <row r="446" spans="1:4" x14ac:dyDescent="0.25">
      <c r="A446" s="1">
        <v>44841</v>
      </c>
      <c r="B446" s="2">
        <v>2250</v>
      </c>
      <c r="C446" s="4">
        <f t="shared" si="12"/>
        <v>-5.7445868316394165E-3</v>
      </c>
      <c r="D446" s="4">
        <f t="shared" si="13"/>
        <v>-5.7611504350715062E-3</v>
      </c>
    </row>
    <row r="447" spans="1:4" x14ac:dyDescent="0.25">
      <c r="A447" s="1">
        <v>44844</v>
      </c>
      <c r="B447" s="2">
        <v>2241</v>
      </c>
      <c r="C447" s="4">
        <f t="shared" si="12"/>
        <v>-4.0000000000000001E-3</v>
      </c>
      <c r="D447" s="4">
        <f t="shared" si="13"/>
        <v>-4.0080213975388218E-3</v>
      </c>
    </row>
    <row r="448" spans="1:4" x14ac:dyDescent="0.25">
      <c r="A448" s="1">
        <v>44845</v>
      </c>
      <c r="B448" s="2">
        <v>2228</v>
      </c>
      <c r="C448" s="4">
        <f t="shared" si="12"/>
        <v>-5.8009817045961629E-3</v>
      </c>
      <c r="D448" s="4">
        <f t="shared" si="13"/>
        <v>-5.8178727537523921E-3</v>
      </c>
    </row>
    <row r="449" spans="1:4" x14ac:dyDescent="0.25">
      <c r="A449" s="1">
        <v>44846</v>
      </c>
      <c r="B449" s="2">
        <v>2220</v>
      </c>
      <c r="C449" s="4">
        <f t="shared" si="12"/>
        <v>-3.5906642728904849E-3</v>
      </c>
      <c r="D449" s="4">
        <f t="shared" si="13"/>
        <v>-3.5971261808494803E-3</v>
      </c>
    </row>
    <row r="450" spans="1:4" x14ac:dyDescent="0.25">
      <c r="A450" s="1">
        <v>44847</v>
      </c>
      <c r="B450" s="2">
        <v>2157</v>
      </c>
      <c r="C450" s="4">
        <f t="shared" si="12"/>
        <v>-2.837837837837838E-2</v>
      </c>
      <c r="D450" s="4">
        <f t="shared" si="13"/>
        <v>-2.8788828477168793E-2</v>
      </c>
    </row>
    <row r="451" spans="1:4" x14ac:dyDescent="0.25">
      <c r="A451" s="1">
        <v>44848</v>
      </c>
      <c r="B451" s="2">
        <v>2175</v>
      </c>
      <c r="C451" s="4">
        <f t="shared" si="12"/>
        <v>8.3449235048678721E-3</v>
      </c>
      <c r="D451" s="4">
        <f t="shared" si="13"/>
        <v>8.3102971336280352E-3</v>
      </c>
    </row>
    <row r="452" spans="1:4" x14ac:dyDescent="0.25">
      <c r="A452" s="1">
        <v>44851</v>
      </c>
      <c r="B452" s="2">
        <v>2200</v>
      </c>
      <c r="C452" s="4">
        <f t="shared" ref="C452:C515" si="14">(B452-B451)/B451</f>
        <v>1.1494252873563218E-2</v>
      </c>
      <c r="D452" s="4">
        <f t="shared" ref="D452:D515" si="15">LN(B452/B451)</f>
        <v>1.142869582362285E-2</v>
      </c>
    </row>
    <row r="453" spans="1:4" x14ac:dyDescent="0.25">
      <c r="A453" s="1">
        <v>44852</v>
      </c>
      <c r="B453" s="2">
        <v>2220</v>
      </c>
      <c r="C453" s="4">
        <f t="shared" si="14"/>
        <v>9.0909090909090905E-3</v>
      </c>
      <c r="D453" s="4">
        <f t="shared" si="15"/>
        <v>9.0498355199178562E-3</v>
      </c>
    </row>
    <row r="454" spans="1:4" x14ac:dyDescent="0.25">
      <c r="A454" s="1">
        <v>44853</v>
      </c>
      <c r="B454" s="2">
        <v>2223</v>
      </c>
      <c r="C454" s="4">
        <f t="shared" si="14"/>
        <v>1.3513513513513514E-3</v>
      </c>
      <c r="D454" s="4">
        <f t="shared" si="15"/>
        <v>1.3504390978715467E-3</v>
      </c>
    </row>
    <row r="455" spans="1:4" x14ac:dyDescent="0.25">
      <c r="A455" s="1">
        <v>44854</v>
      </c>
      <c r="B455" s="2">
        <v>2212</v>
      </c>
      <c r="C455" s="4">
        <f t="shared" si="14"/>
        <v>-4.9482681061628429E-3</v>
      </c>
      <c r="D455" s="4">
        <f t="shared" si="15"/>
        <v>-4.9605513219712081E-3</v>
      </c>
    </row>
    <row r="456" spans="1:4" x14ac:dyDescent="0.25">
      <c r="A456" s="1">
        <v>44855</v>
      </c>
      <c r="B456" s="2">
        <v>2225</v>
      </c>
      <c r="C456" s="4">
        <f t="shared" si="14"/>
        <v>5.8770343580470162E-3</v>
      </c>
      <c r="D456" s="4">
        <f t="shared" si="15"/>
        <v>5.8598319581151378E-3</v>
      </c>
    </row>
    <row r="457" spans="1:4" x14ac:dyDescent="0.25">
      <c r="A457" s="1">
        <v>44858</v>
      </c>
      <c r="B457" s="2">
        <v>2262</v>
      </c>
      <c r="C457" s="4">
        <f t="shared" si="14"/>
        <v>1.6629213483146069E-2</v>
      </c>
      <c r="D457" s="4">
        <f t="shared" si="15"/>
        <v>1.6492462075725165E-2</v>
      </c>
    </row>
    <row r="458" spans="1:4" x14ac:dyDescent="0.25">
      <c r="A458" s="1">
        <v>44859</v>
      </c>
      <c r="B458" s="2">
        <v>2312</v>
      </c>
      <c r="C458" s="4">
        <f t="shared" si="14"/>
        <v>2.2104332449160036E-2</v>
      </c>
      <c r="D458" s="4">
        <f t="shared" si="15"/>
        <v>2.1863573116202389E-2</v>
      </c>
    </row>
    <row r="459" spans="1:4" x14ac:dyDescent="0.25">
      <c r="A459" s="1">
        <v>44860</v>
      </c>
      <c r="B459" s="2">
        <v>2327</v>
      </c>
      <c r="C459" s="4">
        <f t="shared" si="14"/>
        <v>6.487889273356401E-3</v>
      </c>
      <c r="D459" s="4">
        <f t="shared" si="15"/>
        <v>6.4669335100236598E-3</v>
      </c>
    </row>
    <row r="460" spans="1:4" x14ac:dyDescent="0.25">
      <c r="A460" s="1">
        <v>44861</v>
      </c>
      <c r="B460" s="2">
        <v>2323</v>
      </c>
      <c r="C460" s="4">
        <f t="shared" si="14"/>
        <v>-1.7189514396218307E-3</v>
      </c>
      <c r="D460" s="4">
        <f t="shared" si="15"/>
        <v>-1.720430531882623E-3</v>
      </c>
    </row>
    <row r="461" spans="1:4" x14ac:dyDescent="0.25">
      <c r="A461" s="1">
        <v>44862</v>
      </c>
      <c r="B461" s="2">
        <v>2340</v>
      </c>
      <c r="C461" s="4">
        <f t="shared" si="14"/>
        <v>7.3181231166594921E-3</v>
      </c>
      <c r="D461" s="4">
        <f t="shared" si="15"/>
        <v>7.2914755813379487E-3</v>
      </c>
    </row>
    <row r="462" spans="1:4" x14ac:dyDescent="0.25">
      <c r="A462" s="1">
        <v>44865</v>
      </c>
      <c r="B462" s="2">
        <v>2341</v>
      </c>
      <c r="C462" s="4">
        <f t="shared" si="14"/>
        <v>4.2735042735042735E-4</v>
      </c>
      <c r="D462" s="4">
        <f t="shared" si="15"/>
        <v>4.2725913916365194E-4</v>
      </c>
    </row>
    <row r="463" spans="1:4" x14ac:dyDescent="0.25">
      <c r="A463" s="1">
        <v>44866</v>
      </c>
      <c r="B463" s="2">
        <v>2288</v>
      </c>
      <c r="C463" s="4">
        <f t="shared" si="14"/>
        <v>-2.2639897479709525E-2</v>
      </c>
      <c r="D463" s="4">
        <f t="shared" si="15"/>
        <v>-2.2900114991222235E-2</v>
      </c>
    </row>
    <row r="464" spans="1:4" x14ac:dyDescent="0.25">
      <c r="A464" s="1">
        <v>44867</v>
      </c>
      <c r="B464" s="2">
        <v>2292</v>
      </c>
      <c r="C464" s="4">
        <f t="shared" si="14"/>
        <v>1.7482517482517483E-3</v>
      </c>
      <c r="D464" s="4">
        <f t="shared" si="15"/>
        <v>1.7467253349415786E-3</v>
      </c>
    </row>
    <row r="465" spans="1:8" x14ac:dyDescent="0.25">
      <c r="A465" s="1">
        <v>44868</v>
      </c>
      <c r="B465" s="2">
        <v>2315</v>
      </c>
      <c r="C465" s="4">
        <f t="shared" si="14"/>
        <v>1.0034904013961605E-2</v>
      </c>
      <c r="D465" s="4">
        <f t="shared" si="15"/>
        <v>9.9848886857042251E-3</v>
      </c>
    </row>
    <row r="466" spans="1:8" x14ac:dyDescent="0.25">
      <c r="A466" s="1">
        <v>44869</v>
      </c>
      <c r="B466" s="2">
        <v>2308</v>
      </c>
      <c r="C466" s="4">
        <f t="shared" si="14"/>
        <v>-3.0237580993520518E-3</v>
      </c>
      <c r="D466" s="4">
        <f t="shared" si="15"/>
        <v>-3.0283388923442863E-3</v>
      </c>
    </row>
    <row r="467" spans="1:8" x14ac:dyDescent="0.25">
      <c r="A467" s="1">
        <v>44872</v>
      </c>
      <c r="B467" s="2">
        <v>2281</v>
      </c>
      <c r="C467" s="4">
        <f t="shared" si="14"/>
        <v>-1.1698440207972271E-2</v>
      </c>
      <c r="D467" s="4">
        <f t="shared" si="15"/>
        <v>-1.1767405343602162E-2</v>
      </c>
    </row>
    <row r="468" spans="1:8" x14ac:dyDescent="0.25">
      <c r="A468" s="1">
        <v>44873</v>
      </c>
      <c r="B468" s="2">
        <v>2314</v>
      </c>
      <c r="C468" s="4">
        <f t="shared" si="14"/>
        <v>1.446733888645331E-2</v>
      </c>
      <c r="D468" s="4">
        <f t="shared" si="15"/>
        <v>1.4363685469233894E-2</v>
      </c>
    </row>
    <row r="469" spans="1:8" x14ac:dyDescent="0.25">
      <c r="A469" s="1">
        <v>44874</v>
      </c>
      <c r="B469" s="2">
        <v>2324</v>
      </c>
      <c r="C469" s="4">
        <f t="shared" si="14"/>
        <v>4.3215211754537601E-3</v>
      </c>
      <c r="D469" s="4">
        <f t="shared" si="15"/>
        <v>4.3122102181799059E-3</v>
      </c>
    </row>
    <row r="470" spans="1:8" x14ac:dyDescent="0.25">
      <c r="A470" s="1">
        <v>44875</v>
      </c>
      <c r="B470" s="2">
        <v>2377</v>
      </c>
      <c r="C470" s="4">
        <f t="shared" si="14"/>
        <v>2.2805507745266781E-2</v>
      </c>
      <c r="D470" s="4">
        <f t="shared" si="15"/>
        <v>2.2549349388391982E-2</v>
      </c>
    </row>
    <row r="471" spans="1:8" x14ac:dyDescent="0.25">
      <c r="A471" s="1">
        <v>44876</v>
      </c>
      <c r="B471" s="2">
        <v>2235</v>
      </c>
      <c r="C471" s="4">
        <f t="shared" si="14"/>
        <v>-5.9739167017248636E-2</v>
      </c>
      <c r="D471" s="4">
        <f t="shared" si="15"/>
        <v>-6.159796031252477E-2</v>
      </c>
    </row>
    <row r="472" spans="1:8" x14ac:dyDescent="0.25">
      <c r="A472" s="1">
        <v>44879</v>
      </c>
      <c r="B472" s="2">
        <v>2248</v>
      </c>
      <c r="C472" s="4">
        <f t="shared" si="14"/>
        <v>5.8165548098434005E-3</v>
      </c>
      <c r="D472" s="4">
        <f t="shared" si="15"/>
        <v>5.7997039659125295E-3</v>
      </c>
    </row>
    <row r="473" spans="1:8" x14ac:dyDescent="0.25">
      <c r="A473" s="1">
        <v>44880</v>
      </c>
      <c r="B473" s="2">
        <v>2256</v>
      </c>
      <c r="C473" s="4">
        <f t="shared" si="14"/>
        <v>3.5587188612099642E-3</v>
      </c>
      <c r="D473" s="4">
        <f t="shared" si="15"/>
        <v>3.5524016043679218E-3</v>
      </c>
      <c r="H473" s="9"/>
    </row>
    <row r="474" spans="1:8" x14ac:dyDescent="0.25">
      <c r="A474" s="1">
        <v>44881</v>
      </c>
      <c r="B474" s="2">
        <v>2280</v>
      </c>
      <c r="C474" s="4">
        <f t="shared" si="14"/>
        <v>1.0638297872340425E-2</v>
      </c>
      <c r="D474" s="4">
        <f t="shared" si="15"/>
        <v>1.0582109330537008E-2</v>
      </c>
    </row>
    <row r="475" spans="1:8" x14ac:dyDescent="0.25">
      <c r="A475" s="1">
        <v>44882</v>
      </c>
      <c r="B475" s="2">
        <v>2260</v>
      </c>
      <c r="C475" s="4">
        <f t="shared" si="14"/>
        <v>-8.771929824561403E-3</v>
      </c>
      <c r="D475" s="4">
        <f t="shared" si="15"/>
        <v>-8.8106296821549197E-3</v>
      </c>
    </row>
    <row r="476" spans="1:8" x14ac:dyDescent="0.25">
      <c r="A476" s="1">
        <v>44883</v>
      </c>
      <c r="B476" s="2">
        <v>2283</v>
      </c>
      <c r="C476" s="4">
        <f t="shared" si="14"/>
        <v>1.0176991150442478E-2</v>
      </c>
      <c r="D476" s="4">
        <f t="shared" si="15"/>
        <v>1.0125554263464058E-2</v>
      </c>
    </row>
    <row r="477" spans="1:8" x14ac:dyDescent="0.25">
      <c r="A477" s="1">
        <v>44886</v>
      </c>
      <c r="B477" s="2">
        <v>2332</v>
      </c>
      <c r="C477" s="4">
        <f t="shared" si="14"/>
        <v>2.1462987297415682E-2</v>
      </c>
      <c r="D477" s="4">
        <f t="shared" si="15"/>
        <v>2.1235900940587481E-2</v>
      </c>
    </row>
    <row r="478" spans="1:8" x14ac:dyDescent="0.25">
      <c r="A478" s="1">
        <v>44887</v>
      </c>
      <c r="B478" s="2">
        <v>2312</v>
      </c>
      <c r="C478" s="4">
        <f t="shared" si="14"/>
        <v>-8.5763293310463125E-3</v>
      </c>
      <c r="D478" s="4">
        <f t="shared" si="15"/>
        <v>-8.6133176781149467E-3</v>
      </c>
    </row>
    <row r="479" spans="1:8" x14ac:dyDescent="0.25">
      <c r="A479" s="1">
        <v>44888</v>
      </c>
      <c r="B479" s="2">
        <v>2318</v>
      </c>
      <c r="C479" s="4">
        <f t="shared" si="14"/>
        <v>2.5951557093425604E-3</v>
      </c>
      <c r="D479" s="4">
        <f t="shared" si="15"/>
        <v>2.5917941074290246E-3</v>
      </c>
    </row>
    <row r="480" spans="1:8" x14ac:dyDescent="0.25">
      <c r="A480" s="1">
        <v>44889</v>
      </c>
      <c r="B480" s="2">
        <v>2311</v>
      </c>
      <c r="C480" s="4">
        <f t="shared" si="14"/>
        <v>-3.0198446937014668E-3</v>
      </c>
      <c r="D480" s="4">
        <f t="shared" si="15"/>
        <v>-3.0244136253162477E-3</v>
      </c>
    </row>
    <row r="481" spans="1:4" x14ac:dyDescent="0.25">
      <c r="A481" s="1">
        <v>44890</v>
      </c>
      <c r="B481" s="2">
        <v>2325</v>
      </c>
      <c r="C481" s="4">
        <f t="shared" si="14"/>
        <v>6.0579835569017741E-3</v>
      </c>
      <c r="D481" s="4">
        <f t="shared" si="15"/>
        <v>6.0397077470758665E-3</v>
      </c>
    </row>
    <row r="482" spans="1:4" x14ac:dyDescent="0.25">
      <c r="A482" s="1">
        <v>44893</v>
      </c>
      <c r="B482" s="2">
        <v>2337</v>
      </c>
      <c r="C482" s="4">
        <f t="shared" si="14"/>
        <v>5.1612903225806452E-3</v>
      </c>
      <c r="D482" s="4">
        <f t="shared" si="15"/>
        <v>5.1480165174012374E-3</v>
      </c>
    </row>
    <row r="483" spans="1:4" x14ac:dyDescent="0.25">
      <c r="A483" s="1">
        <v>44894</v>
      </c>
      <c r="B483" s="2">
        <v>2290</v>
      </c>
      <c r="C483" s="4">
        <f t="shared" si="14"/>
        <v>-2.0111253744116389E-2</v>
      </c>
      <c r="D483" s="4">
        <f t="shared" si="15"/>
        <v>-2.0316237990572611E-2</v>
      </c>
    </row>
    <row r="484" spans="1:4" x14ac:dyDescent="0.25">
      <c r="A484" s="1">
        <v>44895</v>
      </c>
      <c r="B484" s="2">
        <v>2312</v>
      </c>
      <c r="C484" s="4">
        <f t="shared" si="14"/>
        <v>9.6069868995633193E-3</v>
      </c>
      <c r="D484" s="4">
        <f t="shared" si="15"/>
        <v>9.5611332439828438E-3</v>
      </c>
    </row>
    <row r="485" spans="1:4" x14ac:dyDescent="0.25">
      <c r="A485" s="1">
        <v>44896</v>
      </c>
      <c r="B485" s="2">
        <v>2334</v>
      </c>
      <c r="C485" s="4">
        <f t="shared" si="14"/>
        <v>9.5155709342560554E-3</v>
      </c>
      <c r="D485" s="4">
        <f t="shared" si="15"/>
        <v>9.4705830542331851E-3</v>
      </c>
    </row>
    <row r="486" spans="1:4" x14ac:dyDescent="0.25">
      <c r="A486" s="1">
        <v>44897</v>
      </c>
      <c r="B486" s="2">
        <v>2337</v>
      </c>
      <c r="C486" s="4">
        <f t="shared" si="14"/>
        <v>1.2853470437017994E-3</v>
      </c>
      <c r="D486" s="4">
        <f t="shared" si="15"/>
        <v>1.2845216923566189E-3</v>
      </c>
    </row>
    <row r="487" spans="1:4" x14ac:dyDescent="0.25">
      <c r="A487" s="1">
        <v>44900</v>
      </c>
      <c r="B487" s="2">
        <v>2330</v>
      </c>
      <c r="C487" s="4">
        <f t="shared" si="14"/>
        <v>-2.995293110825845E-3</v>
      </c>
      <c r="D487" s="4">
        <f t="shared" si="15"/>
        <v>-2.9997879791116636E-3</v>
      </c>
    </row>
    <row r="488" spans="1:4" x14ac:dyDescent="0.25">
      <c r="A488" s="1">
        <v>44901</v>
      </c>
      <c r="B488" s="2">
        <v>2317</v>
      </c>
      <c r="C488" s="4">
        <f t="shared" si="14"/>
        <v>-5.5793991416309011E-3</v>
      </c>
      <c r="D488" s="4">
        <f t="shared" si="15"/>
        <v>-5.5950221273700007E-3</v>
      </c>
    </row>
    <row r="489" spans="1:4" x14ac:dyDescent="0.25">
      <c r="A489" s="1">
        <v>44902</v>
      </c>
      <c r="B489" s="2">
        <v>2335</v>
      </c>
      <c r="C489" s="4">
        <f t="shared" si="14"/>
        <v>7.7686663789382823E-3</v>
      </c>
      <c r="D489" s="4">
        <f t="shared" si="15"/>
        <v>7.7386456706214479E-3</v>
      </c>
    </row>
    <row r="490" spans="1:4" x14ac:dyDescent="0.25">
      <c r="A490" s="1">
        <v>44903</v>
      </c>
      <c r="B490" s="2">
        <v>2315</v>
      </c>
      <c r="C490" s="4">
        <f t="shared" si="14"/>
        <v>-8.5653104925053538E-3</v>
      </c>
      <c r="D490" s="4">
        <f t="shared" si="15"/>
        <v>-8.6022035826631912E-3</v>
      </c>
    </row>
    <row r="491" spans="1:4" x14ac:dyDescent="0.25">
      <c r="A491" s="1">
        <v>44904</v>
      </c>
      <c r="B491" s="2">
        <v>2329</v>
      </c>
      <c r="C491" s="4">
        <f t="shared" si="14"/>
        <v>6.0475161987041037E-3</v>
      </c>
      <c r="D491" s="4">
        <f t="shared" si="15"/>
        <v>6.0293033640065824E-3</v>
      </c>
    </row>
    <row r="492" spans="1:4" x14ac:dyDescent="0.25">
      <c r="A492" s="1">
        <v>44907</v>
      </c>
      <c r="B492" s="2">
        <v>2330</v>
      </c>
      <c r="C492" s="4">
        <f t="shared" si="14"/>
        <v>4.2936882782310007E-4</v>
      </c>
      <c r="D492" s="4">
        <f t="shared" si="15"/>
        <v>4.2927667540533808E-4</v>
      </c>
    </row>
    <row r="493" spans="1:4" x14ac:dyDescent="0.25">
      <c r="A493" s="1">
        <v>44908</v>
      </c>
      <c r="B493" s="2">
        <v>2326</v>
      </c>
      <c r="C493" s="4">
        <f t="shared" si="14"/>
        <v>-1.7167381974248926E-3</v>
      </c>
      <c r="D493" s="4">
        <f t="shared" si="15"/>
        <v>-1.7182134811365277E-3</v>
      </c>
    </row>
    <row r="494" spans="1:4" x14ac:dyDescent="0.25">
      <c r="A494" s="1">
        <v>44909</v>
      </c>
      <c r="B494" s="2">
        <v>2340</v>
      </c>
      <c r="C494" s="4">
        <f t="shared" si="14"/>
        <v>6.0189165950128975E-3</v>
      </c>
      <c r="D494" s="4">
        <f t="shared" si="15"/>
        <v>6.0008752731373384E-3</v>
      </c>
    </row>
    <row r="495" spans="1:4" x14ac:dyDescent="0.25">
      <c r="A495" s="1">
        <v>44910</v>
      </c>
      <c r="B495" s="2">
        <v>2324</v>
      </c>
      <c r="C495" s="4">
        <f t="shared" si="14"/>
        <v>-6.8376068376068376E-3</v>
      </c>
      <c r="D495" s="4">
        <f t="shared" si="15"/>
        <v>-6.8610903799452404E-3</v>
      </c>
    </row>
    <row r="496" spans="1:4" x14ac:dyDescent="0.25">
      <c r="A496" s="1">
        <v>44911</v>
      </c>
      <c r="B496" s="2">
        <v>2306</v>
      </c>
      <c r="C496" s="4">
        <f t="shared" si="14"/>
        <v>-7.7452667814113599E-3</v>
      </c>
      <c r="D496" s="4">
        <f t="shared" si="15"/>
        <v>-7.7754171427975608E-3</v>
      </c>
    </row>
    <row r="497" spans="1:4" x14ac:dyDescent="0.25">
      <c r="A497" s="1">
        <v>44914</v>
      </c>
      <c r="B497" s="2">
        <v>2297</v>
      </c>
      <c r="C497" s="4">
        <f t="shared" si="14"/>
        <v>-3.9028620988725065E-3</v>
      </c>
      <c r="D497" s="4">
        <f t="shared" si="15"/>
        <v>-3.9104981399060504E-3</v>
      </c>
    </row>
    <row r="498" spans="1:4" x14ac:dyDescent="0.25">
      <c r="A498" s="1">
        <v>44915</v>
      </c>
      <c r="B498" s="2">
        <v>2284</v>
      </c>
      <c r="C498" s="4">
        <f t="shared" si="14"/>
        <v>-5.6595559425337396E-3</v>
      </c>
      <c r="D498" s="4">
        <f t="shared" si="15"/>
        <v>-5.6756319131974322E-3</v>
      </c>
    </row>
    <row r="499" spans="1:4" x14ac:dyDescent="0.25">
      <c r="A499" s="1">
        <v>44916</v>
      </c>
      <c r="B499" s="2">
        <v>2311</v>
      </c>
      <c r="C499" s="4">
        <f t="shared" si="14"/>
        <v>1.1821366024518389E-2</v>
      </c>
      <c r="D499" s="4">
        <f t="shared" si="15"/>
        <v>1.1752039498479834E-2</v>
      </c>
    </row>
    <row r="500" spans="1:4" x14ac:dyDescent="0.25">
      <c r="A500" s="1">
        <v>44917</v>
      </c>
      <c r="B500" s="2">
        <v>2308</v>
      </c>
      <c r="C500" s="4">
        <f t="shared" si="14"/>
        <v>-1.2981393336218088E-3</v>
      </c>
      <c r="D500" s="4">
        <f t="shared" si="15"/>
        <v>-1.2989826463905105E-3</v>
      </c>
    </row>
    <row r="501" spans="1:4" x14ac:dyDescent="0.25">
      <c r="A501" s="1">
        <v>44918</v>
      </c>
      <c r="B501" s="2">
        <v>2299</v>
      </c>
      <c r="C501" s="4">
        <f t="shared" si="14"/>
        <v>-3.8994800693240902E-3</v>
      </c>
      <c r="D501" s="4">
        <f t="shared" si="15"/>
        <v>-3.9071028648085988E-3</v>
      </c>
    </row>
    <row r="502" spans="1:4" x14ac:dyDescent="0.25">
      <c r="A502" s="1">
        <v>44923</v>
      </c>
      <c r="B502" s="2">
        <v>2320</v>
      </c>
      <c r="C502" s="4">
        <f t="shared" si="14"/>
        <v>9.1344062635928657E-3</v>
      </c>
      <c r="D502" s="4">
        <f t="shared" si="15"/>
        <v>9.0929398971741886E-3</v>
      </c>
    </row>
    <row r="503" spans="1:4" x14ac:dyDescent="0.25">
      <c r="A503" s="1">
        <v>44924</v>
      </c>
      <c r="B503" s="2">
        <v>2319</v>
      </c>
      <c r="C503" s="4">
        <f t="shared" si="14"/>
        <v>-4.3103448275862068E-4</v>
      </c>
      <c r="D503" s="4">
        <f t="shared" si="15"/>
        <v>-4.311274048239734E-4</v>
      </c>
    </row>
    <row r="504" spans="1:4" x14ac:dyDescent="0.25">
      <c r="A504" s="1">
        <v>44925</v>
      </c>
      <c r="B504" s="2">
        <v>2288</v>
      </c>
      <c r="C504" s="4">
        <f t="shared" si="14"/>
        <v>-1.3367830961621389E-2</v>
      </c>
      <c r="D504" s="4">
        <f t="shared" si="15"/>
        <v>-1.3457984755843165E-2</v>
      </c>
    </row>
    <row r="505" spans="1:4" x14ac:dyDescent="0.25">
      <c r="A505" s="1">
        <v>44929</v>
      </c>
      <c r="B505" s="2">
        <v>2307</v>
      </c>
      <c r="C505" s="4">
        <f t="shared" si="14"/>
        <v>8.304195804195804E-3</v>
      </c>
      <c r="D505" s="4">
        <f t="shared" si="15"/>
        <v>8.2699056740651797E-3</v>
      </c>
    </row>
    <row r="506" spans="1:4" x14ac:dyDescent="0.25">
      <c r="A506" s="1">
        <v>44930</v>
      </c>
      <c r="B506" s="2">
        <v>2365</v>
      </c>
      <c r="C506" s="4">
        <f t="shared" si="14"/>
        <v>2.5140875596012136E-2</v>
      </c>
      <c r="D506" s="4">
        <f t="shared" si="15"/>
        <v>2.4830042752279621E-2</v>
      </c>
    </row>
    <row r="507" spans="1:4" x14ac:dyDescent="0.25">
      <c r="A507" s="1">
        <v>44931</v>
      </c>
      <c r="B507" s="2">
        <v>2327</v>
      </c>
      <c r="C507" s="4">
        <f t="shared" si="14"/>
        <v>-1.6067653276955602E-2</v>
      </c>
      <c r="D507" s="4">
        <f t="shared" si="15"/>
        <v>-1.6198137623741591E-2</v>
      </c>
    </row>
    <row r="508" spans="1:4" x14ac:dyDescent="0.25">
      <c r="A508" s="1">
        <v>44932</v>
      </c>
      <c r="B508" s="2">
        <v>2343</v>
      </c>
      <c r="C508" s="4">
        <f t="shared" si="14"/>
        <v>6.8758057584873229E-3</v>
      </c>
      <c r="D508" s="4">
        <f t="shared" si="15"/>
        <v>6.8522752055038324E-3</v>
      </c>
    </row>
    <row r="509" spans="1:4" x14ac:dyDescent="0.25">
      <c r="A509" s="1">
        <v>44935</v>
      </c>
      <c r="B509" s="2">
        <v>2332</v>
      </c>
      <c r="C509" s="4">
        <f t="shared" si="14"/>
        <v>-4.6948356807511738E-3</v>
      </c>
      <c r="D509" s="4">
        <f t="shared" si="15"/>
        <v>-4.7058910374126166E-3</v>
      </c>
    </row>
    <row r="510" spans="1:4" x14ac:dyDescent="0.25">
      <c r="A510" s="1">
        <v>44936</v>
      </c>
      <c r="B510" s="2">
        <v>2342</v>
      </c>
      <c r="C510" s="4">
        <f t="shared" si="14"/>
        <v>4.2881646655231562E-3</v>
      </c>
      <c r="D510" s="4">
        <f t="shared" si="15"/>
        <v>4.2789966872795624E-3</v>
      </c>
    </row>
    <row r="511" spans="1:4" x14ac:dyDescent="0.25">
      <c r="A511" s="1">
        <v>44937</v>
      </c>
      <c r="B511" s="2">
        <v>2365</v>
      </c>
      <c r="C511" s="4">
        <f t="shared" si="14"/>
        <v>9.8206660973526906E-3</v>
      </c>
      <c r="D511" s="4">
        <f t="shared" si="15"/>
        <v>9.7727567683707703E-3</v>
      </c>
    </row>
    <row r="512" spans="1:4" x14ac:dyDescent="0.25">
      <c r="A512" s="1">
        <v>44938</v>
      </c>
      <c r="B512" s="2">
        <v>2352</v>
      </c>
      <c r="C512" s="4">
        <f t="shared" si="14"/>
        <v>-5.4968287526427064E-3</v>
      </c>
      <c r="D512" s="4">
        <f t="shared" si="15"/>
        <v>-5.511991907515776E-3</v>
      </c>
    </row>
    <row r="513" spans="1:4" x14ac:dyDescent="0.25">
      <c r="A513" s="1">
        <v>44939</v>
      </c>
      <c r="B513" s="2">
        <v>2377</v>
      </c>
      <c r="C513" s="4">
        <f t="shared" si="14"/>
        <v>1.0629251700680272E-2</v>
      </c>
      <c r="D513" s="4">
        <f t="shared" si="15"/>
        <v>1.057315834167641E-2</v>
      </c>
    </row>
    <row r="514" spans="1:4" x14ac:dyDescent="0.25">
      <c r="A514" s="1">
        <v>44942</v>
      </c>
      <c r="B514" s="2">
        <v>2403</v>
      </c>
      <c r="C514" s="4">
        <f t="shared" si="14"/>
        <v>1.093815734118637E-2</v>
      </c>
      <c r="D514" s="4">
        <f t="shared" si="15"/>
        <v>1.0878768376275036E-2</v>
      </c>
    </row>
    <row r="515" spans="1:4" x14ac:dyDescent="0.25">
      <c r="A515" s="1">
        <v>44943</v>
      </c>
      <c r="B515" s="2">
        <v>2400</v>
      </c>
      <c r="C515" s="4">
        <f t="shared" si="14"/>
        <v>-1.2484394506866417E-3</v>
      </c>
      <c r="D515" s="4">
        <f t="shared" si="15"/>
        <v>-1.2492194004319278E-3</v>
      </c>
    </row>
    <row r="516" spans="1:4" x14ac:dyDescent="0.25">
      <c r="A516" s="1">
        <v>44944</v>
      </c>
      <c r="B516" s="2">
        <v>2399</v>
      </c>
      <c r="C516" s="4">
        <f t="shared" ref="C516:C579" si="16">(B516-B515)/B515</f>
        <v>-4.1666666666666669E-4</v>
      </c>
      <c r="D516" s="4">
        <f t="shared" ref="D516:D579" si="17">LN(B516/B515)</f>
        <v>-4.1675349634236837E-4</v>
      </c>
    </row>
    <row r="517" spans="1:4" x14ac:dyDescent="0.25">
      <c r="A517" s="1">
        <v>44945</v>
      </c>
      <c r="B517" s="2">
        <v>2377</v>
      </c>
      <c r="C517" s="4">
        <f t="shared" si="16"/>
        <v>-9.1704877032096708E-3</v>
      </c>
      <c r="D517" s="4">
        <f t="shared" si="17"/>
        <v>-9.2127954795006971E-3</v>
      </c>
    </row>
    <row r="518" spans="1:4" x14ac:dyDescent="0.25">
      <c r="A518" s="1">
        <v>44946</v>
      </c>
      <c r="B518" s="2">
        <v>2360</v>
      </c>
      <c r="C518" s="4">
        <f t="shared" si="16"/>
        <v>-7.1518721076987797E-3</v>
      </c>
      <c r="D518" s="4">
        <f t="shared" si="17"/>
        <v>-7.1775693405381324E-3</v>
      </c>
    </row>
    <row r="519" spans="1:4" x14ac:dyDescent="0.25">
      <c r="A519" s="1">
        <v>44949</v>
      </c>
      <c r="B519" s="2">
        <v>2382</v>
      </c>
      <c r="C519" s="4">
        <f t="shared" si="16"/>
        <v>9.3220338983050852E-3</v>
      </c>
      <c r="D519" s="4">
        <f t="shared" si="17"/>
        <v>9.27885189558968E-3</v>
      </c>
    </row>
    <row r="520" spans="1:4" x14ac:dyDescent="0.25">
      <c r="A520" s="1">
        <v>44950</v>
      </c>
      <c r="B520" s="2">
        <v>2377</v>
      </c>
      <c r="C520" s="4">
        <f t="shared" si="16"/>
        <v>-2.0990764063811922E-3</v>
      </c>
      <c r="D520" s="4">
        <f t="shared" si="17"/>
        <v>-2.1012825550514821E-3</v>
      </c>
    </row>
    <row r="521" spans="1:4" x14ac:dyDescent="0.25">
      <c r="A521" s="1">
        <v>44951</v>
      </c>
      <c r="B521" s="2">
        <v>2353</v>
      </c>
      <c r="C521" s="4">
        <f t="shared" si="16"/>
        <v>-1.0096760622633571E-2</v>
      </c>
      <c r="D521" s="4">
        <f t="shared" si="17"/>
        <v>-1.0148078632831407E-2</v>
      </c>
    </row>
    <row r="522" spans="1:4" x14ac:dyDescent="0.25">
      <c r="A522" s="1">
        <v>44952</v>
      </c>
      <c r="B522" s="2">
        <v>2379</v>
      </c>
      <c r="C522" s="4">
        <f t="shared" si="16"/>
        <v>1.1049723756906077E-2</v>
      </c>
      <c r="D522" s="4">
        <f t="shared" si="17"/>
        <v>1.0989121575595165E-2</v>
      </c>
    </row>
    <row r="523" spans="1:4" x14ac:dyDescent="0.25">
      <c r="A523" s="1">
        <v>44953</v>
      </c>
      <c r="B523" s="2">
        <v>2378</v>
      </c>
      <c r="C523" s="4">
        <f t="shared" si="16"/>
        <v>-4.2034468263976461E-4</v>
      </c>
      <c r="D523" s="4">
        <f t="shared" si="17"/>
        <v>-4.2043305223051056E-4</v>
      </c>
    </row>
    <row r="524" spans="1:4" x14ac:dyDescent="0.25">
      <c r="A524" s="1">
        <v>44956</v>
      </c>
      <c r="B524" s="2">
        <v>2405</v>
      </c>
      <c r="C524" s="4">
        <f t="shared" si="16"/>
        <v>1.1354079058031959E-2</v>
      </c>
      <c r="D524" s="4">
        <f t="shared" si="17"/>
        <v>1.129010528913444E-2</v>
      </c>
    </row>
    <row r="525" spans="1:4" x14ac:dyDescent="0.25">
      <c r="A525" s="1">
        <v>44957</v>
      </c>
      <c r="B525" s="2">
        <v>2402</v>
      </c>
      <c r="C525" s="4">
        <f t="shared" si="16"/>
        <v>-1.2474012474012475E-3</v>
      </c>
      <c r="D525" s="4">
        <f t="shared" si="17"/>
        <v>-1.2481798999326491E-3</v>
      </c>
    </row>
    <row r="526" spans="1:4" x14ac:dyDescent="0.25">
      <c r="A526" s="1">
        <v>44958</v>
      </c>
      <c r="B526" s="2">
        <v>2404</v>
      </c>
      <c r="C526" s="4">
        <f t="shared" si="16"/>
        <v>8.3263946711074107E-4</v>
      </c>
      <c r="D526" s="4">
        <f t="shared" si="17"/>
        <v>8.3229301516936946E-4</v>
      </c>
    </row>
    <row r="527" spans="1:4" x14ac:dyDescent="0.25">
      <c r="A527" s="1">
        <v>44959</v>
      </c>
      <c r="B527" s="2">
        <v>2463</v>
      </c>
      <c r="C527" s="4">
        <f t="shared" si="16"/>
        <v>2.4542429284525789E-2</v>
      </c>
      <c r="D527" s="4">
        <f t="shared" si="17"/>
        <v>2.4246102465439692E-2</v>
      </c>
    </row>
    <row r="528" spans="1:4" x14ac:dyDescent="0.25">
      <c r="A528" s="1">
        <v>44960</v>
      </c>
      <c r="B528" s="2">
        <v>2454</v>
      </c>
      <c r="C528" s="4">
        <f t="shared" si="16"/>
        <v>-3.6540803897685747E-3</v>
      </c>
      <c r="D528" s="4">
        <f t="shared" si="17"/>
        <v>-3.6607728496811463E-3</v>
      </c>
    </row>
    <row r="529" spans="1:4" x14ac:dyDescent="0.25">
      <c r="A529" s="1">
        <v>44963</v>
      </c>
      <c r="B529" s="2">
        <v>2442</v>
      </c>
      <c r="C529" s="4">
        <f t="shared" si="16"/>
        <v>-4.8899755501222494E-3</v>
      </c>
      <c r="D529" s="4">
        <f t="shared" si="17"/>
        <v>-4.9019706002067795E-3</v>
      </c>
    </row>
    <row r="530" spans="1:4" x14ac:dyDescent="0.25">
      <c r="A530" s="1">
        <v>44964</v>
      </c>
      <c r="B530" s="2">
        <v>2421</v>
      </c>
      <c r="C530" s="4">
        <f t="shared" si="16"/>
        <v>-8.5995085995085995E-3</v>
      </c>
      <c r="D530" s="4">
        <f t="shared" si="17"/>
        <v>-8.6366977325915435E-3</v>
      </c>
    </row>
    <row r="531" spans="1:4" x14ac:dyDescent="0.25">
      <c r="A531" s="1">
        <v>44965</v>
      </c>
      <c r="B531" s="2">
        <v>2424</v>
      </c>
      <c r="C531" s="4">
        <f t="shared" si="16"/>
        <v>1.2391573729863693E-3</v>
      </c>
      <c r="D531" s="4">
        <f t="shared" si="17"/>
        <v>1.2383902511466224E-3</v>
      </c>
    </row>
    <row r="532" spans="1:4" x14ac:dyDescent="0.25">
      <c r="A532" s="1">
        <v>44966</v>
      </c>
      <c r="B532" s="2">
        <v>2416</v>
      </c>
      <c r="C532" s="4">
        <f t="shared" si="16"/>
        <v>-3.3003300330033004E-3</v>
      </c>
      <c r="D532" s="4">
        <f t="shared" si="17"/>
        <v>-3.3057881344995439E-3</v>
      </c>
    </row>
    <row r="533" spans="1:4" x14ac:dyDescent="0.25">
      <c r="A533" s="1">
        <v>44967</v>
      </c>
      <c r="B533" s="2">
        <v>2394</v>
      </c>
      <c r="C533" s="4">
        <f t="shared" si="16"/>
        <v>-9.1059602649006619E-3</v>
      </c>
      <c r="D533" s="4">
        <f t="shared" si="17"/>
        <v>-9.1476729367870723E-3</v>
      </c>
    </row>
    <row r="534" spans="1:4" x14ac:dyDescent="0.25">
      <c r="A534" s="1">
        <v>44970</v>
      </c>
      <c r="B534" s="2">
        <v>2431</v>
      </c>
      <c r="C534" s="4">
        <f t="shared" si="16"/>
        <v>1.5455304928989139E-2</v>
      </c>
      <c r="D534" s="4">
        <f t="shared" si="17"/>
        <v>1.533708819820493E-2</v>
      </c>
    </row>
    <row r="535" spans="1:4" x14ac:dyDescent="0.25">
      <c r="A535" s="1">
        <v>44971</v>
      </c>
      <c r="B535" s="2">
        <v>2421</v>
      </c>
      <c r="C535" s="4">
        <f t="shared" si="16"/>
        <v>-4.1135335252982311E-3</v>
      </c>
      <c r="D535" s="4">
        <f t="shared" si="17"/>
        <v>-4.1220173780648368E-3</v>
      </c>
    </row>
    <row r="536" spans="1:4" x14ac:dyDescent="0.25">
      <c r="A536" s="1">
        <v>44972</v>
      </c>
      <c r="B536" s="2">
        <v>2448</v>
      </c>
      <c r="C536" s="4">
        <f t="shared" si="16"/>
        <v>1.1152416356877323E-2</v>
      </c>
      <c r="D536" s="4">
        <f t="shared" si="17"/>
        <v>1.1090686694158138E-2</v>
      </c>
    </row>
    <row r="537" spans="1:4" x14ac:dyDescent="0.25">
      <c r="A537" s="1">
        <v>44973</v>
      </c>
      <c r="B537" s="2">
        <v>2484</v>
      </c>
      <c r="C537" s="4">
        <f t="shared" si="16"/>
        <v>1.4705882352941176E-2</v>
      </c>
      <c r="D537" s="4">
        <f t="shared" si="17"/>
        <v>1.4598799421152631E-2</v>
      </c>
    </row>
    <row r="538" spans="1:4" x14ac:dyDescent="0.25">
      <c r="A538" s="1">
        <v>44974</v>
      </c>
      <c r="B538" s="2">
        <v>2492</v>
      </c>
      <c r="C538" s="4">
        <f t="shared" si="16"/>
        <v>3.2206119162640902E-3</v>
      </c>
      <c r="D538" s="4">
        <f t="shared" si="17"/>
        <v>3.2154368539743928E-3</v>
      </c>
    </row>
    <row r="539" spans="1:4" x14ac:dyDescent="0.25">
      <c r="A539" s="1">
        <v>44977</v>
      </c>
      <c r="B539" s="2">
        <v>2485</v>
      </c>
      <c r="C539" s="4">
        <f t="shared" si="16"/>
        <v>-2.8089887640449437E-3</v>
      </c>
      <c r="D539" s="4">
        <f t="shared" si="17"/>
        <v>-2.8129413766146126E-3</v>
      </c>
    </row>
    <row r="540" spans="1:4" x14ac:dyDescent="0.25">
      <c r="A540" s="1">
        <v>44978</v>
      </c>
      <c r="B540" s="2">
        <v>2491</v>
      </c>
      <c r="C540" s="4">
        <f t="shared" si="16"/>
        <v>2.414486921529175E-3</v>
      </c>
      <c r="D540" s="4">
        <f t="shared" si="17"/>
        <v>2.4115767314513798E-3</v>
      </c>
    </row>
    <row r="541" spans="1:4" x14ac:dyDescent="0.25">
      <c r="A541" s="1">
        <v>44979</v>
      </c>
      <c r="B541" s="2">
        <v>2552</v>
      </c>
      <c r="C541" s="4">
        <f t="shared" si="16"/>
        <v>2.4488157366519471E-2</v>
      </c>
      <c r="D541" s="4">
        <f t="shared" si="17"/>
        <v>2.4193129202500045E-2</v>
      </c>
    </row>
    <row r="542" spans="1:4" x14ac:dyDescent="0.25">
      <c r="A542" s="1">
        <v>44980</v>
      </c>
      <c r="B542" s="2">
        <v>2542</v>
      </c>
      <c r="C542" s="4">
        <f t="shared" si="16"/>
        <v>-3.9184952978056423E-3</v>
      </c>
      <c r="D542" s="4">
        <f t="shared" si="17"/>
        <v>-3.9261927152811332E-3</v>
      </c>
    </row>
    <row r="543" spans="1:4" x14ac:dyDescent="0.25">
      <c r="A543" s="1">
        <v>44981</v>
      </c>
      <c r="B543" s="2">
        <v>2527</v>
      </c>
      <c r="C543" s="4">
        <f t="shared" si="16"/>
        <v>-5.9008654602675063E-3</v>
      </c>
      <c r="D543" s="4">
        <f t="shared" si="17"/>
        <v>-5.9183443612050961E-3</v>
      </c>
    </row>
    <row r="544" spans="1:4" x14ac:dyDescent="0.25">
      <c r="A544" s="1">
        <v>44984</v>
      </c>
      <c r="B544" s="2">
        <v>2537</v>
      </c>
      <c r="C544" s="4">
        <f t="shared" si="16"/>
        <v>3.9572615749901069E-3</v>
      </c>
      <c r="D544" s="4">
        <f t="shared" si="17"/>
        <v>3.949452211087643E-3</v>
      </c>
    </row>
    <row r="545" spans="1:4" x14ac:dyDescent="0.25">
      <c r="A545" s="1">
        <v>44985</v>
      </c>
      <c r="B545" s="2">
        <v>2503</v>
      </c>
      <c r="C545" s="4">
        <f t="shared" si="16"/>
        <v>-1.3401655498620418E-2</v>
      </c>
      <c r="D545" s="4">
        <f t="shared" si="17"/>
        <v>-1.3492268167507621E-2</v>
      </c>
    </row>
    <row r="546" spans="1:4" x14ac:dyDescent="0.25">
      <c r="A546" s="1">
        <v>44986</v>
      </c>
      <c r="B546" s="2">
        <v>2528</v>
      </c>
      <c r="C546" s="4">
        <f t="shared" si="16"/>
        <v>9.9880143827407106E-3</v>
      </c>
      <c r="D546" s="4">
        <f t="shared" si="17"/>
        <v>9.9384638349737774E-3</v>
      </c>
    </row>
    <row r="547" spans="1:4" x14ac:dyDescent="0.25">
      <c r="A547" s="1">
        <v>44987</v>
      </c>
      <c r="B547" s="2">
        <v>2549</v>
      </c>
      <c r="C547" s="4">
        <f t="shared" si="16"/>
        <v>8.3069620253164549E-3</v>
      </c>
      <c r="D547" s="4">
        <f t="shared" si="17"/>
        <v>8.2726491093673901E-3</v>
      </c>
    </row>
    <row r="548" spans="1:4" x14ac:dyDescent="0.25">
      <c r="A548" s="1">
        <v>44988</v>
      </c>
      <c r="B548" s="2">
        <v>2537</v>
      </c>
      <c r="C548" s="4">
        <f t="shared" si="16"/>
        <v>-4.7077285209886233E-3</v>
      </c>
      <c r="D548" s="4">
        <f t="shared" si="17"/>
        <v>-4.7188447768336085E-3</v>
      </c>
    </row>
    <row r="549" spans="1:4" x14ac:dyDescent="0.25">
      <c r="A549" s="1">
        <v>44991</v>
      </c>
      <c r="B549" s="2">
        <v>2535</v>
      </c>
      <c r="C549" s="4">
        <f t="shared" si="16"/>
        <v>-7.8833267638943631E-4</v>
      </c>
      <c r="D549" s="4">
        <f t="shared" si="17"/>
        <v>-7.886435739983468E-4</v>
      </c>
    </row>
    <row r="550" spans="1:4" x14ac:dyDescent="0.25">
      <c r="A550" s="1">
        <v>44992</v>
      </c>
      <c r="B550" s="2">
        <v>2550</v>
      </c>
      <c r="C550" s="4">
        <f t="shared" si="16"/>
        <v>5.9171597633136093E-3</v>
      </c>
      <c r="D550" s="4">
        <f t="shared" si="17"/>
        <v>5.899722127188322E-3</v>
      </c>
    </row>
    <row r="551" spans="1:4" x14ac:dyDescent="0.25">
      <c r="A551" s="1">
        <v>44993</v>
      </c>
      <c r="B551" s="2">
        <v>2555</v>
      </c>
      <c r="C551" s="4">
        <f t="shared" si="16"/>
        <v>1.9607843137254902E-3</v>
      </c>
      <c r="D551" s="4">
        <f t="shared" si="17"/>
        <v>1.9588644853329716E-3</v>
      </c>
    </row>
    <row r="552" spans="1:4" x14ac:dyDescent="0.25">
      <c r="A552" s="1">
        <v>44994</v>
      </c>
      <c r="B552" s="2">
        <v>2575</v>
      </c>
      <c r="C552" s="4">
        <f t="shared" si="16"/>
        <v>7.8277886497064575E-3</v>
      </c>
      <c r="D552" s="4">
        <f t="shared" si="17"/>
        <v>7.7973104600317106E-3</v>
      </c>
    </row>
    <row r="553" spans="1:4" x14ac:dyDescent="0.25">
      <c r="A553" s="1">
        <v>44995</v>
      </c>
      <c r="B553" s="2">
        <v>2524</v>
      </c>
      <c r="C553" s="4">
        <f t="shared" si="16"/>
        <v>-1.9805825242718445E-2</v>
      </c>
      <c r="D553" s="4">
        <f t="shared" si="17"/>
        <v>-2.0004589436732754E-2</v>
      </c>
    </row>
    <row r="554" spans="1:4" x14ac:dyDescent="0.25">
      <c r="A554" s="1">
        <v>44998</v>
      </c>
      <c r="B554" s="2">
        <v>2505</v>
      </c>
      <c r="C554" s="4">
        <f t="shared" si="16"/>
        <v>-7.527733755942948E-3</v>
      </c>
      <c r="D554" s="4">
        <f t="shared" si="17"/>
        <v>-7.5562101421386106E-3</v>
      </c>
    </row>
    <row r="555" spans="1:4" x14ac:dyDescent="0.25">
      <c r="A555" s="1">
        <v>44999</v>
      </c>
      <c r="B555" s="2">
        <v>2537</v>
      </c>
      <c r="C555" s="4">
        <f t="shared" si="16"/>
        <v>1.277445109780439E-2</v>
      </c>
      <c r="D555" s="4">
        <f t="shared" si="17"/>
        <v>1.2693546080316595E-2</v>
      </c>
    </row>
    <row r="556" spans="1:4" x14ac:dyDescent="0.25">
      <c r="A556" s="1">
        <v>45000</v>
      </c>
      <c r="B556" s="2">
        <v>2512</v>
      </c>
      <c r="C556" s="4">
        <f t="shared" si="16"/>
        <v>-9.8541584548679541E-3</v>
      </c>
      <c r="D556" s="4">
        <f t="shared" si="17"/>
        <v>-9.9030320111925477E-3</v>
      </c>
    </row>
    <row r="557" spans="1:4" x14ac:dyDescent="0.25">
      <c r="A557" s="1">
        <v>45001</v>
      </c>
      <c r="B557" s="2">
        <v>2543</v>
      </c>
      <c r="C557" s="4">
        <f t="shared" si="16"/>
        <v>1.2340764331210192E-2</v>
      </c>
      <c r="D557" s="4">
        <f t="shared" si="17"/>
        <v>1.226523783403027E-2</v>
      </c>
    </row>
    <row r="558" spans="1:4" x14ac:dyDescent="0.25">
      <c r="A558" s="1">
        <v>45002</v>
      </c>
      <c r="B558" s="2">
        <v>2530</v>
      </c>
      <c r="C558" s="4">
        <f t="shared" si="16"/>
        <v>-5.1120723554856466E-3</v>
      </c>
      <c r="D558" s="4">
        <f t="shared" si="17"/>
        <v>-5.1251837005536786E-3</v>
      </c>
    </row>
    <row r="559" spans="1:4" x14ac:dyDescent="0.25">
      <c r="A559" s="1">
        <v>45005</v>
      </c>
      <c r="B559" s="2">
        <v>2554</v>
      </c>
      <c r="C559" s="4">
        <f t="shared" si="16"/>
        <v>9.4861660079051391E-3</v>
      </c>
      <c r="D559" s="4">
        <f t="shared" si="17"/>
        <v>9.4414548709186273E-3</v>
      </c>
    </row>
    <row r="560" spans="1:4" x14ac:dyDescent="0.25">
      <c r="A560" s="1">
        <v>45006</v>
      </c>
      <c r="B560" s="2">
        <v>2567</v>
      </c>
      <c r="C560" s="4">
        <f t="shared" si="16"/>
        <v>5.0900548159749414E-3</v>
      </c>
      <c r="D560" s="4">
        <f t="shared" si="17"/>
        <v>5.0771442786557769E-3</v>
      </c>
    </row>
    <row r="561" spans="1:4" x14ac:dyDescent="0.25">
      <c r="A561" s="1">
        <v>45007</v>
      </c>
      <c r="B561" s="2">
        <v>2605</v>
      </c>
      <c r="C561" s="4">
        <f t="shared" si="16"/>
        <v>1.4803272302298403E-2</v>
      </c>
      <c r="D561" s="4">
        <f t="shared" si="17"/>
        <v>1.4694773316326869E-2</v>
      </c>
    </row>
    <row r="562" spans="1:4" x14ac:dyDescent="0.25">
      <c r="A562" s="1">
        <v>45008</v>
      </c>
      <c r="B562" s="2">
        <v>2583</v>
      </c>
      <c r="C562" s="4">
        <f t="shared" si="16"/>
        <v>-8.4452975047984644E-3</v>
      </c>
      <c r="D562" s="4">
        <f t="shared" si="17"/>
        <v>-8.4811610916268355E-3</v>
      </c>
    </row>
    <row r="563" spans="1:4" x14ac:dyDescent="0.25">
      <c r="A563" s="1">
        <v>45009</v>
      </c>
      <c r="B563" s="2">
        <v>2577</v>
      </c>
      <c r="C563" s="4">
        <f t="shared" si="16"/>
        <v>-2.3228803716608595E-3</v>
      </c>
      <c r="D563" s="4">
        <f t="shared" si="17"/>
        <v>-2.3255824434754101E-3</v>
      </c>
    </row>
    <row r="564" spans="1:4" x14ac:dyDescent="0.25">
      <c r="A564" s="1">
        <v>45012</v>
      </c>
      <c r="B564" s="2">
        <v>2586</v>
      </c>
      <c r="C564" s="4">
        <f t="shared" si="16"/>
        <v>3.4924330616996507E-3</v>
      </c>
      <c r="D564" s="4">
        <f t="shared" si="17"/>
        <v>3.4863486794377376E-3</v>
      </c>
    </row>
    <row r="565" spans="1:4" x14ac:dyDescent="0.25">
      <c r="A565" s="1">
        <v>45013</v>
      </c>
      <c r="B565" s="2">
        <v>2569</v>
      </c>
      <c r="C565" s="4">
        <f t="shared" si="16"/>
        <v>-6.5738592420726992E-3</v>
      </c>
      <c r="D565" s="4">
        <f t="shared" si="17"/>
        <v>-6.5955622219191672E-3</v>
      </c>
    </row>
    <row r="566" spans="1:4" x14ac:dyDescent="0.25">
      <c r="A566" s="1">
        <v>45014</v>
      </c>
      <c r="B566" s="2">
        <v>2592</v>
      </c>
      <c r="C566" s="4">
        <f t="shared" si="16"/>
        <v>8.9528999610743489E-3</v>
      </c>
      <c r="D566" s="4">
        <f t="shared" si="17"/>
        <v>8.9130603622817883E-3</v>
      </c>
    </row>
    <row r="567" spans="1:4" x14ac:dyDescent="0.25">
      <c r="A567" s="1">
        <v>45015</v>
      </c>
      <c r="B567" s="2">
        <v>2606</v>
      </c>
      <c r="C567" s="4">
        <f t="shared" si="16"/>
        <v>5.4012345679012343E-3</v>
      </c>
      <c r="D567" s="4">
        <f t="shared" si="17"/>
        <v>5.3867002126251938E-3</v>
      </c>
    </row>
    <row r="568" spans="1:4" x14ac:dyDescent="0.25">
      <c r="A568" s="1">
        <v>45016</v>
      </c>
      <c r="B568" s="2">
        <v>2618</v>
      </c>
      <c r="C568" s="4">
        <f t="shared" si="16"/>
        <v>4.6047582501918651E-3</v>
      </c>
      <c r="D568" s="4">
        <f t="shared" si="17"/>
        <v>4.5941887850547451E-3</v>
      </c>
    </row>
    <row r="569" spans="1:4" x14ac:dyDescent="0.25">
      <c r="A569" s="1">
        <v>45019</v>
      </c>
      <c r="B569" s="2">
        <v>2601</v>
      </c>
      <c r="C569" s="4">
        <f t="shared" si="16"/>
        <v>-6.4935064935064939E-3</v>
      </c>
      <c r="D569" s="4">
        <f t="shared" si="17"/>
        <v>-6.5146810211936419E-3</v>
      </c>
    </row>
    <row r="570" spans="1:4" x14ac:dyDescent="0.25">
      <c r="A570" s="1">
        <v>45020</v>
      </c>
      <c r="B570" s="2">
        <v>2616</v>
      </c>
      <c r="C570" s="4">
        <f t="shared" si="16"/>
        <v>5.7670126874279125E-3</v>
      </c>
      <c r="D570" s="4">
        <f t="shared" si="17"/>
        <v>5.7504471284377176E-3</v>
      </c>
    </row>
    <row r="571" spans="1:4" x14ac:dyDescent="0.25">
      <c r="A571" s="1">
        <v>45021</v>
      </c>
      <c r="B571" s="2">
        <v>2625</v>
      </c>
      <c r="C571" s="4">
        <f t="shared" si="16"/>
        <v>3.4403669724770644E-3</v>
      </c>
      <c r="D571" s="4">
        <f t="shared" si="17"/>
        <v>3.4344624486346968E-3</v>
      </c>
    </row>
    <row r="572" spans="1:4" x14ac:dyDescent="0.25">
      <c r="A572" s="1">
        <v>45022</v>
      </c>
      <c r="B572" s="2">
        <v>2628</v>
      </c>
      <c r="C572" s="4">
        <f t="shared" si="16"/>
        <v>1.1428571428571429E-3</v>
      </c>
      <c r="D572" s="4">
        <f t="shared" si="17"/>
        <v>1.1422045787769796E-3</v>
      </c>
    </row>
    <row r="573" spans="1:4" x14ac:dyDescent="0.25">
      <c r="A573" s="1">
        <v>45027</v>
      </c>
      <c r="B573" s="2">
        <v>2627</v>
      </c>
      <c r="C573" s="4">
        <f t="shared" si="16"/>
        <v>-3.8051750380517502E-4</v>
      </c>
      <c r="D573" s="4">
        <f t="shared" si="17"/>
        <v>-3.805899189612789E-4</v>
      </c>
    </row>
    <row r="574" spans="1:4" x14ac:dyDescent="0.25">
      <c r="A574" s="1">
        <v>45028</v>
      </c>
      <c r="B574" s="2">
        <v>2651</v>
      </c>
      <c r="C574" s="4">
        <f t="shared" si="16"/>
        <v>9.1358964598401218E-3</v>
      </c>
      <c r="D574" s="4">
        <f t="shared" si="17"/>
        <v>9.0944166034855837E-3</v>
      </c>
    </row>
    <row r="575" spans="1:4" x14ac:dyDescent="0.25">
      <c r="A575" s="1">
        <v>45029</v>
      </c>
      <c r="B575" s="2">
        <v>2650</v>
      </c>
      <c r="C575" s="4">
        <f t="shared" si="16"/>
        <v>-3.7721614485099962E-4</v>
      </c>
      <c r="D575" s="4">
        <f t="shared" si="17"/>
        <v>-3.7728730875762523E-4</v>
      </c>
    </row>
    <row r="576" spans="1:4" x14ac:dyDescent="0.25">
      <c r="A576" s="1">
        <v>45030</v>
      </c>
      <c r="B576" s="2">
        <v>2636</v>
      </c>
      <c r="C576" s="4">
        <f t="shared" si="16"/>
        <v>-5.2830188679245287E-3</v>
      </c>
      <c r="D576" s="4">
        <f t="shared" si="17"/>
        <v>-5.2970233578700093E-3</v>
      </c>
    </row>
    <row r="577" spans="1:4" x14ac:dyDescent="0.25">
      <c r="A577" s="1">
        <v>45033</v>
      </c>
      <c r="B577" s="2">
        <v>2634</v>
      </c>
      <c r="C577" s="4">
        <f t="shared" si="16"/>
        <v>-7.5872534142640367E-4</v>
      </c>
      <c r="D577" s="4">
        <f t="shared" si="17"/>
        <v>-7.5901331917148634E-4</v>
      </c>
    </row>
    <row r="578" spans="1:4" x14ac:dyDescent="0.25">
      <c r="A578" s="1">
        <v>45034</v>
      </c>
      <c r="B578" s="2">
        <v>2631</v>
      </c>
      <c r="C578" s="4">
        <f t="shared" si="16"/>
        <v>-1.1389521640091116E-3</v>
      </c>
      <c r="D578" s="4">
        <f t="shared" si="17"/>
        <v>-1.1396012629336736E-3</v>
      </c>
    </row>
    <row r="579" spans="1:4" x14ac:dyDescent="0.25">
      <c r="A579" s="1">
        <v>45035</v>
      </c>
      <c r="B579" s="2">
        <v>2643</v>
      </c>
      <c r="C579" s="4">
        <f t="shared" si="16"/>
        <v>4.5610034207525657E-3</v>
      </c>
      <c r="D579" s="4">
        <f t="shared" si="17"/>
        <v>4.5506335639965093E-3</v>
      </c>
    </row>
    <row r="580" spans="1:4" x14ac:dyDescent="0.25">
      <c r="A580" s="1">
        <v>45036</v>
      </c>
      <c r="B580" s="2">
        <v>2689</v>
      </c>
      <c r="C580" s="4">
        <f t="shared" ref="C580:C643" si="18">(B580-B579)/B579</f>
        <v>1.7404464623533861E-2</v>
      </c>
      <c r="D580" s="4">
        <f t="shared" ref="D580:D643" si="19">LN(B580/B579)</f>
        <v>1.7254741664575451E-2</v>
      </c>
    </row>
    <row r="581" spans="1:4" x14ac:dyDescent="0.25">
      <c r="A581" s="1">
        <v>45037</v>
      </c>
      <c r="B581" s="2">
        <v>2722</v>
      </c>
      <c r="C581" s="4">
        <f t="shared" si="18"/>
        <v>1.2272220156191893E-2</v>
      </c>
      <c r="D581" s="4">
        <f t="shared" si="19"/>
        <v>1.2197526942546602E-2</v>
      </c>
    </row>
    <row r="582" spans="1:4" x14ac:dyDescent="0.25">
      <c r="A582" s="1">
        <v>45040</v>
      </c>
      <c r="B582" s="2">
        <v>2719</v>
      </c>
      <c r="C582" s="4">
        <f t="shared" si="18"/>
        <v>-1.1021307861866275E-3</v>
      </c>
      <c r="D582" s="4">
        <f t="shared" si="19"/>
        <v>-1.1027385789406353E-3</v>
      </c>
    </row>
    <row r="583" spans="1:4" x14ac:dyDescent="0.25">
      <c r="A583" s="1">
        <v>45041</v>
      </c>
      <c r="B583" s="2">
        <v>2710</v>
      </c>
      <c r="C583" s="4">
        <f t="shared" si="18"/>
        <v>-3.3100404560500183E-3</v>
      </c>
      <c r="D583" s="4">
        <f t="shared" si="19"/>
        <v>-3.3155307587241002E-3</v>
      </c>
    </row>
    <row r="584" spans="1:4" x14ac:dyDescent="0.25">
      <c r="A584" s="1">
        <v>45042</v>
      </c>
      <c r="B584" s="2">
        <v>2666</v>
      </c>
      <c r="C584" s="4">
        <f t="shared" si="18"/>
        <v>-1.6236162361623615E-2</v>
      </c>
      <c r="D584" s="4">
        <f t="shared" si="19"/>
        <v>-1.6369413135092607E-2</v>
      </c>
    </row>
    <row r="585" spans="1:4" x14ac:dyDescent="0.25">
      <c r="A585" s="1">
        <v>45043</v>
      </c>
      <c r="B585" s="2">
        <v>2625</v>
      </c>
      <c r="C585" s="4">
        <f t="shared" si="18"/>
        <v>-1.5378844711177795E-2</v>
      </c>
      <c r="D585" s="4">
        <f t="shared" si="19"/>
        <v>-1.5498325712929849E-2</v>
      </c>
    </row>
    <row r="586" spans="1:4" x14ac:dyDescent="0.25">
      <c r="A586" s="1">
        <v>45044</v>
      </c>
      <c r="B586" s="2">
        <v>2646</v>
      </c>
      <c r="C586" s="4">
        <f t="shared" si="18"/>
        <v>8.0000000000000002E-3</v>
      </c>
      <c r="D586" s="4">
        <f t="shared" si="19"/>
        <v>7.9681696491768813E-3</v>
      </c>
    </row>
    <row r="587" spans="1:4" x14ac:dyDescent="0.25">
      <c r="A587" s="1">
        <v>45048</v>
      </c>
      <c r="B587" s="2">
        <v>2511</v>
      </c>
      <c r="C587" s="4">
        <f t="shared" si="18"/>
        <v>-5.1020408163265307E-2</v>
      </c>
      <c r="D587" s="4">
        <f t="shared" si="19"/>
        <v>-5.2367985517315925E-2</v>
      </c>
    </row>
    <row r="588" spans="1:4" x14ac:dyDescent="0.25">
      <c r="A588" s="1">
        <v>45049</v>
      </c>
      <c r="B588" s="2">
        <v>2524</v>
      </c>
      <c r="C588" s="4">
        <f t="shared" si="18"/>
        <v>5.177220230983672E-3</v>
      </c>
      <c r="D588" s="4">
        <f t="shared" si="19"/>
        <v>5.1638645035187516E-3</v>
      </c>
    </row>
    <row r="589" spans="1:4" x14ac:dyDescent="0.25">
      <c r="A589" s="1">
        <v>45050</v>
      </c>
      <c r="B589" s="2">
        <v>2450</v>
      </c>
      <c r="C589" s="4">
        <f t="shared" si="18"/>
        <v>-2.9318541996830427E-2</v>
      </c>
      <c r="D589" s="4">
        <f t="shared" si="19"/>
        <v>-2.9756920122331165E-2</v>
      </c>
    </row>
    <row r="590" spans="1:4" x14ac:dyDescent="0.25">
      <c r="A590" s="1">
        <v>45051</v>
      </c>
      <c r="B590" s="2">
        <v>2434</v>
      </c>
      <c r="C590" s="4">
        <f t="shared" si="18"/>
        <v>-6.5306122448979594E-3</v>
      </c>
      <c r="D590" s="4">
        <f t="shared" si="19"/>
        <v>-6.552029991300154E-3</v>
      </c>
    </row>
    <row r="591" spans="1:4" x14ac:dyDescent="0.25">
      <c r="A591" s="1">
        <v>45055</v>
      </c>
      <c r="B591" s="2">
        <v>2479</v>
      </c>
      <c r="C591" s="4">
        <f t="shared" si="18"/>
        <v>1.848808545603944E-2</v>
      </c>
      <c r="D591" s="4">
        <f t="shared" si="19"/>
        <v>1.8319258487717996E-2</v>
      </c>
    </row>
    <row r="592" spans="1:4" x14ac:dyDescent="0.25">
      <c r="A592" s="1">
        <v>45056</v>
      </c>
      <c r="B592" s="2">
        <v>2463</v>
      </c>
      <c r="C592" s="4">
        <f t="shared" si="18"/>
        <v>-6.4542154094392899E-3</v>
      </c>
      <c r="D592" s="4">
        <f t="shared" si="19"/>
        <v>-6.4751339146525465E-3</v>
      </c>
    </row>
    <row r="593" spans="1:4" x14ac:dyDescent="0.25">
      <c r="A593" s="1">
        <v>45057</v>
      </c>
      <c r="B593" s="2">
        <v>2496</v>
      </c>
      <c r="C593" s="4">
        <f t="shared" si="18"/>
        <v>1.3398294762484775E-2</v>
      </c>
      <c r="D593" s="4">
        <f t="shared" si="19"/>
        <v>1.3309331368780262E-2</v>
      </c>
    </row>
    <row r="594" spans="1:4" x14ac:dyDescent="0.25">
      <c r="A594" s="1">
        <v>45058</v>
      </c>
      <c r="B594" s="2">
        <v>2491</v>
      </c>
      <c r="C594" s="4">
        <f t="shared" si="18"/>
        <v>-2.003205128205128E-3</v>
      </c>
      <c r="D594" s="4">
        <f t="shared" si="19"/>
        <v>-2.0052142271379113E-3</v>
      </c>
    </row>
    <row r="595" spans="1:4" x14ac:dyDescent="0.25">
      <c r="A595" s="1">
        <v>45061</v>
      </c>
      <c r="B595" s="2">
        <v>2475</v>
      </c>
      <c r="C595" s="4">
        <f t="shared" si="18"/>
        <v>-6.4231232436772383E-3</v>
      </c>
      <c r="D595" s="4">
        <f t="shared" si="19"/>
        <v>-6.4438402593897269E-3</v>
      </c>
    </row>
    <row r="596" spans="1:4" x14ac:dyDescent="0.25">
      <c r="A596" s="1">
        <v>45062</v>
      </c>
      <c r="B596" s="2">
        <v>2470</v>
      </c>
      <c r="C596" s="4">
        <f t="shared" si="18"/>
        <v>-2.0202020202020202E-3</v>
      </c>
      <c r="D596" s="4">
        <f t="shared" si="19"/>
        <v>-2.022245380767809E-3</v>
      </c>
    </row>
    <row r="597" spans="1:4" x14ac:dyDescent="0.25">
      <c r="A597" s="1">
        <v>45063</v>
      </c>
      <c r="B597" s="2">
        <v>2464</v>
      </c>
      <c r="C597" s="4">
        <f t="shared" si="18"/>
        <v>-2.4291497975708503E-3</v>
      </c>
      <c r="D597" s="4">
        <f t="shared" si="19"/>
        <v>-2.4321049686124399E-3</v>
      </c>
    </row>
    <row r="598" spans="1:4" x14ac:dyDescent="0.25">
      <c r="A598" s="1">
        <v>45064</v>
      </c>
      <c r="B598" s="2">
        <v>2500</v>
      </c>
      <c r="C598" s="4">
        <f t="shared" si="18"/>
        <v>1.461038961038961E-2</v>
      </c>
      <c r="D598" s="4">
        <f t="shared" si="19"/>
        <v>1.4504686202881629E-2</v>
      </c>
    </row>
    <row r="599" spans="1:4" x14ac:dyDescent="0.25">
      <c r="A599" s="1">
        <v>45065</v>
      </c>
      <c r="B599" s="2">
        <v>2501</v>
      </c>
      <c r="C599" s="4">
        <f t="shared" si="18"/>
        <v>4.0000000000000002E-4</v>
      </c>
      <c r="D599" s="4">
        <f t="shared" si="19"/>
        <v>3.9992002132689132E-4</v>
      </c>
    </row>
    <row r="600" spans="1:4" x14ac:dyDescent="0.25">
      <c r="A600" s="1">
        <v>45068</v>
      </c>
      <c r="B600" s="2">
        <v>2495</v>
      </c>
      <c r="C600" s="4">
        <f t="shared" si="18"/>
        <v>-2.3990403838464614E-3</v>
      </c>
      <c r="D600" s="4">
        <f t="shared" si="19"/>
        <v>-2.4019226919999694E-3</v>
      </c>
    </row>
    <row r="601" spans="1:4" x14ac:dyDescent="0.25">
      <c r="A601" s="1">
        <v>45069</v>
      </c>
      <c r="B601" s="2">
        <v>2492</v>
      </c>
      <c r="C601" s="4">
        <f t="shared" si="18"/>
        <v>-1.2024048096192384E-3</v>
      </c>
      <c r="D601" s="4">
        <f t="shared" si="19"/>
        <v>-1.2031282782752344E-3</v>
      </c>
    </row>
    <row r="602" spans="1:4" x14ac:dyDescent="0.25">
      <c r="A602" s="1">
        <v>45070</v>
      </c>
      <c r="B602" s="2">
        <v>2464</v>
      </c>
      <c r="C602" s="4">
        <f t="shared" si="18"/>
        <v>-1.1235955056179775E-2</v>
      </c>
      <c r="D602" s="4">
        <f t="shared" si="19"/>
        <v>-1.1299555253933394E-2</v>
      </c>
    </row>
    <row r="603" spans="1:4" x14ac:dyDescent="0.25">
      <c r="A603" s="1">
        <v>45071</v>
      </c>
      <c r="B603" s="2">
        <v>2450</v>
      </c>
      <c r="C603" s="4">
        <f t="shared" si="18"/>
        <v>-5.681818181818182E-3</v>
      </c>
      <c r="D603" s="4">
        <f t="shared" si="19"/>
        <v>-5.6980211146377786E-3</v>
      </c>
    </row>
    <row r="604" spans="1:4" x14ac:dyDescent="0.25">
      <c r="A604" s="1">
        <v>45072</v>
      </c>
      <c r="B604" s="2">
        <v>2487</v>
      </c>
      <c r="C604" s="4">
        <f t="shared" si="18"/>
        <v>1.5102040816326531E-2</v>
      </c>
      <c r="D604" s="4">
        <f t="shared" si="19"/>
        <v>1.4989140264631957E-2</v>
      </c>
    </row>
    <row r="605" spans="1:4" x14ac:dyDescent="0.25">
      <c r="A605" s="1">
        <v>45076</v>
      </c>
      <c r="B605" s="2">
        <v>2485</v>
      </c>
      <c r="C605" s="4">
        <f t="shared" si="18"/>
        <v>-8.0418174507438679E-4</v>
      </c>
      <c r="D605" s="4">
        <f t="shared" si="19"/>
        <v>-8.045052726755286E-4</v>
      </c>
    </row>
    <row r="606" spans="1:4" x14ac:dyDescent="0.25">
      <c r="A606" s="1">
        <v>45077</v>
      </c>
      <c r="B606" s="2">
        <v>2510</v>
      </c>
      <c r="C606" s="4">
        <f t="shared" si="18"/>
        <v>1.0060362173038229E-2</v>
      </c>
      <c r="D606" s="4">
        <f t="shared" si="19"/>
        <v>1.0010093595100425E-2</v>
      </c>
    </row>
    <row r="607" spans="1:4" x14ac:dyDescent="0.25">
      <c r="A607" s="1">
        <v>45078</v>
      </c>
      <c r="B607" s="2">
        <v>2542</v>
      </c>
      <c r="C607" s="4">
        <f t="shared" si="18"/>
        <v>1.2749003984063745E-2</v>
      </c>
      <c r="D607" s="4">
        <f t="shared" si="19"/>
        <v>1.2668419623569691E-2</v>
      </c>
    </row>
    <row r="608" spans="1:4" x14ac:dyDescent="0.25">
      <c r="A608" s="1">
        <v>45079</v>
      </c>
      <c r="B608" s="2">
        <v>2566</v>
      </c>
      <c r="C608" s="4">
        <f t="shared" si="18"/>
        <v>9.4413847364280094E-3</v>
      </c>
      <c r="D608" s="4">
        <f t="shared" si="19"/>
        <v>9.3970934261824509E-3</v>
      </c>
    </row>
    <row r="609" spans="1:4" x14ac:dyDescent="0.25">
      <c r="A609" s="1">
        <v>45082</v>
      </c>
      <c r="B609" s="2">
        <v>2581</v>
      </c>
      <c r="C609" s="4">
        <f t="shared" si="18"/>
        <v>5.8456742010911927E-3</v>
      </c>
      <c r="D609" s="4">
        <f t="shared" si="19"/>
        <v>5.8286545430322129E-3</v>
      </c>
    </row>
    <row r="610" spans="1:4" x14ac:dyDescent="0.25">
      <c r="A610" s="1">
        <v>45083</v>
      </c>
      <c r="B610" s="2">
        <v>2574</v>
      </c>
      <c r="C610" s="4">
        <f t="shared" si="18"/>
        <v>-2.7121270825261525E-3</v>
      </c>
      <c r="D610" s="4">
        <f t="shared" si="19"/>
        <v>-2.7158115625418463E-3</v>
      </c>
    </row>
    <row r="611" spans="1:4" x14ac:dyDescent="0.25">
      <c r="A611" s="1">
        <v>45084</v>
      </c>
      <c r="B611" s="2">
        <v>2569</v>
      </c>
      <c r="C611" s="4">
        <f t="shared" si="18"/>
        <v>-1.9425019425019425E-3</v>
      </c>
      <c r="D611" s="4">
        <f t="shared" si="19"/>
        <v>-1.9443910461883482E-3</v>
      </c>
    </row>
    <row r="612" spans="1:4" x14ac:dyDescent="0.25">
      <c r="A612" s="1">
        <v>45085</v>
      </c>
      <c r="B612" s="2">
        <v>2555</v>
      </c>
      <c r="C612" s="4">
        <f t="shared" si="18"/>
        <v>-5.4495912806539508E-3</v>
      </c>
      <c r="D612" s="4">
        <f t="shared" si="19"/>
        <v>-5.4644944720787375E-3</v>
      </c>
    </row>
    <row r="613" spans="1:4" x14ac:dyDescent="0.25">
      <c r="A613" s="1">
        <v>45086</v>
      </c>
      <c r="B613" s="2">
        <v>2531</v>
      </c>
      <c r="C613" s="4">
        <f t="shared" si="18"/>
        <v>-9.3933463796477493E-3</v>
      </c>
      <c r="D613" s="4">
        <f t="shared" si="19"/>
        <v>-9.4377420926807336E-3</v>
      </c>
    </row>
    <row r="614" spans="1:4" x14ac:dyDescent="0.25">
      <c r="A614" s="1">
        <v>45089</v>
      </c>
      <c r="B614" s="2">
        <v>2560</v>
      </c>
      <c r="C614" s="4">
        <f t="shared" si="18"/>
        <v>1.1457921770051362E-2</v>
      </c>
      <c r="D614" s="4">
        <f t="shared" si="19"/>
        <v>1.1392776928484191E-2</v>
      </c>
    </row>
    <row r="615" spans="1:4" x14ac:dyDescent="0.25">
      <c r="A615" s="1">
        <v>45090</v>
      </c>
      <c r="B615" s="2">
        <v>2578</v>
      </c>
      <c r="C615" s="4">
        <f t="shared" si="18"/>
        <v>7.0312500000000002E-3</v>
      </c>
      <c r="D615" s="4">
        <f t="shared" si="19"/>
        <v>7.0066460255245816E-3</v>
      </c>
    </row>
    <row r="616" spans="1:4" x14ac:dyDescent="0.25">
      <c r="A616" s="1">
        <v>45091</v>
      </c>
      <c r="B616" s="2">
        <v>2580</v>
      </c>
      <c r="C616" s="4">
        <f t="shared" si="18"/>
        <v>7.7579519006982156E-4</v>
      </c>
      <c r="D616" s="4">
        <f t="shared" si="19"/>
        <v>7.7549441653035106E-4</v>
      </c>
    </row>
    <row r="617" spans="1:4" x14ac:dyDescent="0.25">
      <c r="A617" s="1">
        <v>45092</v>
      </c>
      <c r="B617" s="2">
        <v>2619</v>
      </c>
      <c r="C617" s="4">
        <f t="shared" si="18"/>
        <v>1.5116279069767442E-2</v>
      </c>
      <c r="D617" s="4">
        <f t="shared" si="19"/>
        <v>1.5003166592048771E-2</v>
      </c>
    </row>
    <row r="618" spans="1:4" x14ac:dyDescent="0.25">
      <c r="A618" s="1">
        <v>45093</v>
      </c>
      <c r="B618" s="2">
        <v>2646</v>
      </c>
      <c r="C618" s="4">
        <f t="shared" si="18"/>
        <v>1.0309278350515464E-2</v>
      </c>
      <c r="D618" s="4">
        <f t="shared" si="19"/>
        <v>1.0256500167189061E-2</v>
      </c>
    </row>
    <row r="619" spans="1:4" x14ac:dyDescent="0.25">
      <c r="A619" s="1">
        <v>45096</v>
      </c>
      <c r="B619" s="2">
        <v>2611</v>
      </c>
      <c r="C619" s="4">
        <f t="shared" si="18"/>
        <v>-1.3227513227513227E-2</v>
      </c>
      <c r="D619" s="4">
        <f t="shared" si="19"/>
        <v>-1.3315775975772175E-2</v>
      </c>
    </row>
    <row r="620" spans="1:4" x14ac:dyDescent="0.25">
      <c r="A620" s="1">
        <v>45097</v>
      </c>
      <c r="B620" s="2">
        <v>2614</v>
      </c>
      <c r="C620" s="4">
        <f t="shared" si="18"/>
        <v>1.1489850631941786E-3</v>
      </c>
      <c r="D620" s="4">
        <f t="shared" si="19"/>
        <v>1.1483254850385065E-3</v>
      </c>
    </row>
    <row r="621" spans="1:4" x14ac:dyDescent="0.25">
      <c r="A621" s="1">
        <v>45098</v>
      </c>
      <c r="B621" s="2">
        <v>2600</v>
      </c>
      <c r="C621" s="4">
        <f t="shared" si="18"/>
        <v>-5.3557765876052028E-3</v>
      </c>
      <c r="D621" s="4">
        <f t="shared" si="19"/>
        <v>-5.3701701745938616E-3</v>
      </c>
    </row>
    <row r="622" spans="1:4" x14ac:dyDescent="0.25">
      <c r="A622" s="1">
        <v>45099</v>
      </c>
      <c r="B622" s="2">
        <v>2597</v>
      </c>
      <c r="C622" s="4">
        <f t="shared" si="18"/>
        <v>-1.153846153846154E-3</v>
      </c>
      <c r="D622" s="4">
        <f t="shared" si="19"/>
        <v>-1.1545123468249872E-3</v>
      </c>
    </row>
    <row r="623" spans="1:4" x14ac:dyDescent="0.25">
      <c r="A623" s="1">
        <v>45100</v>
      </c>
      <c r="B623" s="2">
        <v>2604</v>
      </c>
      <c r="C623" s="4">
        <f t="shared" si="18"/>
        <v>2.6954177897574125E-3</v>
      </c>
      <c r="D623" s="4">
        <f t="shared" si="19"/>
        <v>2.691791665711353E-3</v>
      </c>
    </row>
    <row r="624" spans="1:4" x14ac:dyDescent="0.25">
      <c r="A624" s="1">
        <v>45103</v>
      </c>
      <c r="B624" s="2">
        <v>2589</v>
      </c>
      <c r="C624" s="4">
        <f t="shared" si="18"/>
        <v>-5.7603686635944703E-3</v>
      </c>
      <c r="D624" s="4">
        <f t="shared" si="19"/>
        <v>-5.7770235769221715E-3</v>
      </c>
    </row>
    <row r="625" spans="1:4" x14ac:dyDescent="0.25">
      <c r="A625" s="1">
        <v>45104</v>
      </c>
      <c r="B625" s="2">
        <v>2587</v>
      </c>
      <c r="C625" s="4">
        <f t="shared" si="18"/>
        <v>-7.7249903437620702E-4</v>
      </c>
      <c r="D625" s="4">
        <f t="shared" si="19"/>
        <v>-7.7279756550855999E-4</v>
      </c>
    </row>
    <row r="626" spans="1:4" x14ac:dyDescent="0.25">
      <c r="A626" s="1">
        <v>45105</v>
      </c>
      <c r="B626" s="2">
        <v>2610</v>
      </c>
      <c r="C626" s="4">
        <f t="shared" si="18"/>
        <v>8.8906068805566299E-3</v>
      </c>
      <c r="D626" s="4">
        <f t="shared" si="19"/>
        <v>8.8513181307098739E-3</v>
      </c>
    </row>
    <row r="627" spans="1:4" x14ac:dyDescent="0.25">
      <c r="A627" s="1">
        <v>45106</v>
      </c>
      <c r="B627" s="2">
        <v>2604</v>
      </c>
      <c r="C627" s="4">
        <f t="shared" si="18"/>
        <v>-2.2988505747126436E-3</v>
      </c>
      <c r="D627" s="4">
        <f t="shared" si="19"/>
        <v>-2.3014969882792745E-3</v>
      </c>
    </row>
    <row r="628" spans="1:4" x14ac:dyDescent="0.25">
      <c r="A628" s="1">
        <v>45107</v>
      </c>
      <c r="B628" s="2">
        <v>2621</v>
      </c>
      <c r="C628" s="4">
        <f t="shared" si="18"/>
        <v>6.5284178187403992E-3</v>
      </c>
      <c r="D628" s="4">
        <f t="shared" si="19"/>
        <v>6.5071999949464429E-3</v>
      </c>
    </row>
    <row r="629" spans="1:4" x14ac:dyDescent="0.25">
      <c r="A629" s="1">
        <v>45110</v>
      </c>
      <c r="B629" s="2">
        <v>2602</v>
      </c>
      <c r="C629" s="4">
        <f t="shared" si="18"/>
        <v>-7.2491415490270892E-3</v>
      </c>
      <c r="D629" s="4">
        <f t="shared" si="19"/>
        <v>-7.2755442509557849E-3</v>
      </c>
    </row>
    <row r="630" spans="1:4" x14ac:dyDescent="0.25">
      <c r="A630" s="1">
        <v>45111</v>
      </c>
      <c r="B630" s="2">
        <v>2591</v>
      </c>
      <c r="C630" s="4">
        <f t="shared" si="18"/>
        <v>-4.2275172943889317E-3</v>
      </c>
      <c r="D630" s="4">
        <f t="shared" si="19"/>
        <v>-4.2364785103406527E-3</v>
      </c>
    </row>
    <row r="631" spans="1:4" x14ac:dyDescent="0.25">
      <c r="A631" s="1">
        <v>45112</v>
      </c>
      <c r="B631" s="2">
        <v>2567</v>
      </c>
      <c r="C631" s="4">
        <f t="shared" si="18"/>
        <v>-9.262832883056734E-3</v>
      </c>
      <c r="D631" s="4">
        <f t="shared" si="19"/>
        <v>-9.3059996909695651E-3</v>
      </c>
    </row>
    <row r="632" spans="1:4" x14ac:dyDescent="0.25">
      <c r="A632" s="1">
        <v>45113</v>
      </c>
      <c r="B632" s="2">
        <v>2537</v>
      </c>
      <c r="C632" s="4">
        <f t="shared" si="18"/>
        <v>-1.168679392286716E-2</v>
      </c>
      <c r="D632" s="4">
        <f t="shared" si="19"/>
        <v>-1.1755621271858575E-2</v>
      </c>
    </row>
    <row r="633" spans="1:4" x14ac:dyDescent="0.25">
      <c r="A633" s="1">
        <v>45114</v>
      </c>
      <c r="B633" s="2">
        <v>2463</v>
      </c>
      <c r="C633" s="4">
        <f t="shared" si="18"/>
        <v>-2.9168309026409146E-2</v>
      </c>
      <c r="D633" s="4">
        <f t="shared" si="19"/>
        <v>-2.9602161478743914E-2</v>
      </c>
    </row>
    <row r="634" spans="1:4" x14ac:dyDescent="0.25">
      <c r="A634" s="1">
        <v>45117</v>
      </c>
      <c r="B634" s="2">
        <v>2474</v>
      </c>
      <c r="C634" s="4">
        <f t="shared" si="18"/>
        <v>4.4660982541615919E-3</v>
      </c>
      <c r="D634" s="4">
        <f t="shared" si="19"/>
        <v>4.4561548318952588E-3</v>
      </c>
    </row>
    <row r="635" spans="1:4" x14ac:dyDescent="0.25">
      <c r="A635" s="1">
        <v>45118</v>
      </c>
      <c r="B635" s="2">
        <v>2442</v>
      </c>
      <c r="C635" s="4">
        <f t="shared" si="18"/>
        <v>-1.2934518997574777E-2</v>
      </c>
      <c r="D635" s="4">
        <f t="shared" si="19"/>
        <v>-1.3018898281783249E-2</v>
      </c>
    </row>
    <row r="636" spans="1:4" x14ac:dyDescent="0.25">
      <c r="A636" s="1">
        <v>45119</v>
      </c>
      <c r="B636" s="2">
        <v>2485</v>
      </c>
      <c r="C636" s="4">
        <f t="shared" si="18"/>
        <v>1.7608517608517608E-2</v>
      </c>
      <c r="D636" s="4">
        <f t="shared" si="19"/>
        <v>1.7455283860079173E-2</v>
      </c>
    </row>
    <row r="637" spans="1:4" x14ac:dyDescent="0.25">
      <c r="A637" s="1">
        <v>45120</v>
      </c>
      <c r="B637" s="2">
        <v>2518</v>
      </c>
      <c r="C637" s="4">
        <f t="shared" si="18"/>
        <v>1.3279678068410463E-2</v>
      </c>
      <c r="D637" s="4">
        <f t="shared" si="19"/>
        <v>1.3192276073563483E-2</v>
      </c>
    </row>
    <row r="638" spans="1:4" x14ac:dyDescent="0.25">
      <c r="A638" s="1">
        <v>45121</v>
      </c>
      <c r="B638" s="2">
        <v>2543</v>
      </c>
      <c r="C638" s="4">
        <f t="shared" si="18"/>
        <v>9.9285146942017476E-3</v>
      </c>
      <c r="D638" s="4">
        <f t="shared" si="19"/>
        <v>9.8795508178270534E-3</v>
      </c>
    </row>
    <row r="639" spans="1:4" x14ac:dyDescent="0.25">
      <c r="A639" s="1">
        <v>45124</v>
      </c>
      <c r="B639" s="2">
        <v>2552</v>
      </c>
      <c r="C639" s="4">
        <f t="shared" si="18"/>
        <v>3.5391270153362171E-3</v>
      </c>
      <c r="D639" s="4">
        <f t="shared" si="19"/>
        <v>3.5328790425608542E-3</v>
      </c>
    </row>
    <row r="640" spans="1:4" x14ac:dyDescent="0.25">
      <c r="A640" s="1">
        <v>45125</v>
      </c>
      <c r="B640" s="2">
        <v>2550</v>
      </c>
      <c r="C640" s="4">
        <f t="shared" si="18"/>
        <v>-7.836990595611285E-4</v>
      </c>
      <c r="D640" s="4">
        <f t="shared" si="19"/>
        <v>-7.8400631220864551E-4</v>
      </c>
    </row>
    <row r="641" spans="1:4" x14ac:dyDescent="0.25">
      <c r="A641" s="1">
        <v>45126</v>
      </c>
      <c r="B641" s="2">
        <v>2572</v>
      </c>
      <c r="C641" s="4">
        <f t="shared" si="18"/>
        <v>8.6274509803921564E-3</v>
      </c>
      <c r="D641" s="4">
        <f t="shared" si="19"/>
        <v>8.5904472050381021E-3</v>
      </c>
    </row>
    <row r="642" spans="1:4" x14ac:dyDescent="0.25">
      <c r="A642" s="1">
        <v>45127</v>
      </c>
      <c r="B642" s="2">
        <v>2579</v>
      </c>
      <c r="C642" s="4">
        <f t="shared" si="18"/>
        <v>2.7216174183514776E-3</v>
      </c>
      <c r="D642" s="4">
        <f t="shared" si="19"/>
        <v>2.7179205238348236E-3</v>
      </c>
    </row>
    <row r="643" spans="1:4" x14ac:dyDescent="0.25">
      <c r="A643" s="1">
        <v>45128</v>
      </c>
      <c r="B643" s="2">
        <v>2608</v>
      </c>
      <c r="C643" s="4">
        <f t="shared" si="18"/>
        <v>1.1244668476153548E-2</v>
      </c>
      <c r="D643" s="4">
        <f t="shared" si="19"/>
        <v>1.1181917165198819E-2</v>
      </c>
    </row>
    <row r="644" spans="1:4" x14ac:dyDescent="0.25">
      <c r="A644" s="1">
        <v>45131</v>
      </c>
      <c r="B644" s="2">
        <v>2582</v>
      </c>
      <c r="C644" s="4">
        <f t="shared" ref="C644:C707" si="20">(B644-B643)/B643</f>
        <v>-9.9693251533742328E-3</v>
      </c>
      <c r="D644" s="4">
        <f t="shared" ref="D644:D707" si="21">LN(B644/B643)</f>
        <v>-1.0019351639955761E-2</v>
      </c>
    </row>
    <row r="645" spans="1:4" x14ac:dyDescent="0.25">
      <c r="A645" s="1">
        <v>45132</v>
      </c>
      <c r="B645" s="2">
        <v>2562</v>
      </c>
      <c r="C645" s="4">
        <f t="shared" si="20"/>
        <v>-7.7459333849728895E-3</v>
      </c>
      <c r="D645" s="4">
        <f t="shared" si="21"/>
        <v>-7.776088949908235E-3</v>
      </c>
    </row>
    <row r="646" spans="1:4" x14ac:dyDescent="0.25">
      <c r="A646" s="1">
        <v>45133</v>
      </c>
      <c r="B646" s="2">
        <v>2542</v>
      </c>
      <c r="C646" s="4">
        <f t="shared" si="20"/>
        <v>-7.8064012490241998E-3</v>
      </c>
      <c r="D646" s="4">
        <f t="shared" si="21"/>
        <v>-7.8370307072802049E-3</v>
      </c>
    </row>
    <row r="647" spans="1:4" x14ac:dyDescent="0.25">
      <c r="A647" s="1">
        <v>45134</v>
      </c>
      <c r="B647" s="2">
        <v>2661</v>
      </c>
      <c r="C647" s="4">
        <f t="shared" si="20"/>
        <v>4.6813532651455547E-2</v>
      </c>
      <c r="D647" s="4">
        <f t="shared" si="21"/>
        <v>4.5750819228289878E-2</v>
      </c>
    </row>
    <row r="648" spans="1:4" x14ac:dyDescent="0.25">
      <c r="A648" s="1">
        <v>45135</v>
      </c>
      <c r="B648" s="2">
        <v>2633</v>
      </c>
      <c r="C648" s="4">
        <f t="shared" si="20"/>
        <v>-1.0522360015031942E-2</v>
      </c>
      <c r="D648" s="4">
        <f t="shared" si="21"/>
        <v>-1.0578111481379765E-2</v>
      </c>
    </row>
    <row r="649" spans="1:4" x14ac:dyDescent="0.25">
      <c r="A649" s="1">
        <v>45138</v>
      </c>
      <c r="B649" s="2">
        <v>2620</v>
      </c>
      <c r="C649" s="4">
        <f t="shared" si="20"/>
        <v>-4.9373338397265473E-3</v>
      </c>
      <c r="D649" s="4">
        <f t="shared" si="21"/>
        <v>-4.9495627411668157E-3</v>
      </c>
    </row>
    <row r="650" spans="1:4" x14ac:dyDescent="0.25">
      <c r="A650" s="1">
        <v>45139</v>
      </c>
      <c r="B650" s="2">
        <v>2603</v>
      </c>
      <c r="C650" s="4">
        <f t="shared" si="20"/>
        <v>-6.4885496183206106E-3</v>
      </c>
      <c r="D650" s="4">
        <f t="shared" si="21"/>
        <v>-6.5096917605771227E-3</v>
      </c>
    </row>
    <row r="651" spans="1:4" x14ac:dyDescent="0.25">
      <c r="A651" s="1">
        <v>45140</v>
      </c>
      <c r="B651" s="2">
        <v>2610</v>
      </c>
      <c r="C651" s="4">
        <f t="shared" si="20"/>
        <v>2.6892047637341529E-3</v>
      </c>
      <c r="D651" s="4">
        <f t="shared" si="21"/>
        <v>2.6855953221736977E-3</v>
      </c>
    </row>
    <row r="652" spans="1:4" x14ac:dyDescent="0.25">
      <c r="A652" s="1">
        <v>45141</v>
      </c>
      <c r="B652" s="2">
        <v>2571</v>
      </c>
      <c r="C652" s="4">
        <f t="shared" si="20"/>
        <v>-1.4942528735632184E-2</v>
      </c>
      <c r="D652" s="4">
        <f t="shared" si="21"/>
        <v>-1.5055293050849607E-2</v>
      </c>
    </row>
    <row r="653" spans="1:4" x14ac:dyDescent="0.25">
      <c r="A653" s="1">
        <v>45142</v>
      </c>
      <c r="B653" s="2">
        <v>2568</v>
      </c>
      <c r="C653" s="4">
        <f t="shared" si="20"/>
        <v>-1.1668611435239206E-3</v>
      </c>
      <c r="D653" s="4">
        <f t="shared" si="21"/>
        <v>-1.1675424560377012E-3</v>
      </c>
    </row>
    <row r="654" spans="1:4" x14ac:dyDescent="0.25">
      <c r="A654" s="1">
        <v>45145</v>
      </c>
      <c r="B654" s="2">
        <v>2572</v>
      </c>
      <c r="C654" s="4">
        <f t="shared" si="20"/>
        <v>1.557632398753894E-3</v>
      </c>
      <c r="D654" s="4">
        <f t="shared" si="21"/>
        <v>1.556420547658158E-3</v>
      </c>
    </row>
    <row r="655" spans="1:4" x14ac:dyDescent="0.25">
      <c r="A655" s="1">
        <v>45146</v>
      </c>
      <c r="B655" s="2">
        <v>2581</v>
      </c>
      <c r="C655" s="4">
        <f t="shared" si="20"/>
        <v>3.499222395023328E-3</v>
      </c>
      <c r="D655" s="4">
        <f t="shared" si="21"/>
        <v>3.4931143611039578E-3</v>
      </c>
    </row>
    <row r="656" spans="1:4" x14ac:dyDescent="0.25">
      <c r="A656" s="1">
        <v>45147</v>
      </c>
      <c r="B656" s="2">
        <v>2593</v>
      </c>
      <c r="C656" s="4">
        <f t="shared" si="20"/>
        <v>4.6493607129019761E-3</v>
      </c>
      <c r="D656" s="4">
        <f t="shared" si="21"/>
        <v>4.6385858200504396E-3</v>
      </c>
    </row>
    <row r="657" spans="1:4" x14ac:dyDescent="0.25">
      <c r="A657" s="1">
        <v>45148</v>
      </c>
      <c r="B657" s="2">
        <v>2627</v>
      </c>
      <c r="C657" s="4">
        <f t="shared" si="20"/>
        <v>1.3112225221750868E-2</v>
      </c>
      <c r="D657" s="4">
        <f t="shared" si="21"/>
        <v>1.302700414687543E-2</v>
      </c>
    </row>
    <row r="658" spans="1:4" x14ac:dyDescent="0.25">
      <c r="A658" s="1">
        <v>45149</v>
      </c>
      <c r="B658" s="2">
        <v>2568</v>
      </c>
      <c r="C658" s="4">
        <f t="shared" si="20"/>
        <v>-2.2459078797106968E-2</v>
      </c>
      <c r="D658" s="4">
        <f t="shared" si="21"/>
        <v>-2.2715124875688063E-2</v>
      </c>
    </row>
    <row r="659" spans="1:4" x14ac:dyDescent="0.25">
      <c r="A659" s="1">
        <v>45152</v>
      </c>
      <c r="B659" s="2">
        <v>2586</v>
      </c>
      <c r="C659" s="4">
        <f t="shared" si="20"/>
        <v>7.0093457943925233E-3</v>
      </c>
      <c r="D659" s="4">
        <f t="shared" si="21"/>
        <v>6.9848945219509687E-3</v>
      </c>
    </row>
    <row r="660" spans="1:4" x14ac:dyDescent="0.25">
      <c r="A660" s="1">
        <v>45153</v>
      </c>
      <c r="B660" s="2">
        <v>2550</v>
      </c>
      <c r="C660" s="4">
        <f t="shared" si="20"/>
        <v>-1.3921113689095127E-2</v>
      </c>
      <c r="D660" s="4">
        <f t="shared" si="21"/>
        <v>-1.4018921179330929E-2</v>
      </c>
    </row>
    <row r="661" spans="1:4" x14ac:dyDescent="0.25">
      <c r="A661" s="1">
        <v>45154</v>
      </c>
      <c r="B661" s="2">
        <v>2515</v>
      </c>
      <c r="C661" s="4">
        <f t="shared" si="20"/>
        <v>-1.3725490196078431E-2</v>
      </c>
      <c r="D661" s="4">
        <f t="shared" si="21"/>
        <v>-1.3820555618632199E-2</v>
      </c>
    </row>
    <row r="662" spans="1:4" x14ac:dyDescent="0.25">
      <c r="A662" s="1">
        <v>45155</v>
      </c>
      <c r="B662" s="2">
        <v>2489</v>
      </c>
      <c r="C662" s="4">
        <f t="shared" si="20"/>
        <v>-1.0337972166998012E-2</v>
      </c>
      <c r="D662" s="4">
        <f t="shared" si="21"/>
        <v>-1.0391780166247621E-2</v>
      </c>
    </row>
    <row r="663" spans="1:4" x14ac:dyDescent="0.25">
      <c r="A663" s="1">
        <v>45156</v>
      </c>
      <c r="B663" s="2">
        <v>2481</v>
      </c>
      <c r="C663" s="4">
        <f t="shared" si="20"/>
        <v>-3.2141422257934912E-3</v>
      </c>
      <c r="D663" s="4">
        <f t="shared" si="21"/>
        <v>-3.219318675791033E-3</v>
      </c>
    </row>
    <row r="664" spans="1:4" x14ac:dyDescent="0.25">
      <c r="A664" s="1">
        <v>45159</v>
      </c>
      <c r="B664" s="2">
        <v>2480</v>
      </c>
      <c r="C664" s="4">
        <f t="shared" si="20"/>
        <v>-4.0306328093510683E-4</v>
      </c>
      <c r="D664" s="4">
        <f t="shared" si="21"/>
        <v>-4.0314453277313065E-4</v>
      </c>
    </row>
    <row r="665" spans="1:4" x14ac:dyDescent="0.25">
      <c r="A665" s="1">
        <v>45160</v>
      </c>
      <c r="B665" s="2">
        <v>2473</v>
      </c>
      <c r="C665" s="4">
        <f t="shared" si="20"/>
        <v>-2.8225806451612902E-3</v>
      </c>
      <c r="D665" s="4">
        <f t="shared" si="21"/>
        <v>-2.8265716376116396E-3</v>
      </c>
    </row>
    <row r="666" spans="1:4" x14ac:dyDescent="0.25">
      <c r="A666" s="1">
        <v>45161</v>
      </c>
      <c r="B666" s="2">
        <v>2500</v>
      </c>
      <c r="C666" s="4">
        <f t="shared" si="20"/>
        <v>1.0917913465426607E-2</v>
      </c>
      <c r="D666" s="4">
        <f t="shared" si="21"/>
        <v>1.0858743334876002E-2</v>
      </c>
    </row>
    <row r="667" spans="1:4" x14ac:dyDescent="0.25">
      <c r="A667" s="1">
        <v>45162</v>
      </c>
      <c r="B667" s="2">
        <v>2516</v>
      </c>
      <c r="C667" s="4">
        <f t="shared" si="20"/>
        <v>6.4000000000000003E-3</v>
      </c>
      <c r="D667" s="4">
        <f t="shared" si="21"/>
        <v>6.3796069640389879E-3</v>
      </c>
    </row>
    <row r="668" spans="1:4" x14ac:dyDescent="0.25">
      <c r="A668" s="1">
        <v>45163</v>
      </c>
      <c r="B668" s="2">
        <v>2528</v>
      </c>
      <c r="C668" s="4">
        <f t="shared" si="20"/>
        <v>4.7694753577106515E-3</v>
      </c>
      <c r="D668" s="4">
        <f t="shared" si="21"/>
        <v>4.7581374464167976E-3</v>
      </c>
    </row>
    <row r="669" spans="1:4" x14ac:dyDescent="0.25">
      <c r="A669" s="1">
        <v>45167</v>
      </c>
      <c r="B669" s="2">
        <v>2556</v>
      </c>
      <c r="C669" s="4">
        <f t="shared" si="20"/>
        <v>1.1075949367088608E-2</v>
      </c>
      <c r="D669" s="4">
        <f t="shared" si="21"/>
        <v>1.1015060230677441E-2</v>
      </c>
    </row>
    <row r="670" spans="1:4" x14ac:dyDescent="0.25">
      <c r="A670" s="1">
        <v>45168</v>
      </c>
      <c r="B670" s="2">
        <v>2583</v>
      </c>
      <c r="C670" s="4">
        <f t="shared" si="20"/>
        <v>1.0563380281690141E-2</v>
      </c>
      <c r="D670" s="4">
        <f t="shared" si="21"/>
        <v>1.0507977598415165E-2</v>
      </c>
    </row>
    <row r="671" spans="1:4" x14ac:dyDescent="0.25">
      <c r="A671" s="1">
        <v>45169</v>
      </c>
      <c r="B671" s="2">
        <v>2578</v>
      </c>
      <c r="C671" s="4">
        <f t="shared" si="20"/>
        <v>-1.9357336430507162E-3</v>
      </c>
      <c r="D671" s="4">
        <f t="shared" si="21"/>
        <v>-1.9376095967077417E-3</v>
      </c>
    </row>
    <row r="672" spans="1:4" x14ac:dyDescent="0.25">
      <c r="A672" s="1">
        <v>45170</v>
      </c>
      <c r="B672" s="2">
        <v>2579</v>
      </c>
      <c r="C672" s="4">
        <f t="shared" si="20"/>
        <v>3.8789759503491078E-4</v>
      </c>
      <c r="D672" s="4">
        <f t="shared" si="21"/>
        <v>3.8782238221205054E-4</v>
      </c>
    </row>
    <row r="673" spans="1:4" x14ac:dyDescent="0.25">
      <c r="A673" s="1">
        <v>45173</v>
      </c>
      <c r="B673" s="2">
        <v>2584</v>
      </c>
      <c r="C673" s="4">
        <f t="shared" si="20"/>
        <v>1.9387359441644049E-3</v>
      </c>
      <c r="D673" s="4">
        <f t="shared" si="21"/>
        <v>1.9368590211477795E-3</v>
      </c>
    </row>
    <row r="674" spans="1:4" x14ac:dyDescent="0.25">
      <c r="A674" s="1">
        <v>45174</v>
      </c>
      <c r="B674" s="2">
        <v>2605</v>
      </c>
      <c r="C674" s="4">
        <f t="shared" si="20"/>
        <v>8.126934984520124E-3</v>
      </c>
      <c r="D674" s="4">
        <f t="shared" si="21"/>
        <v>8.0940892849748064E-3</v>
      </c>
    </row>
    <row r="675" spans="1:4" x14ac:dyDescent="0.25">
      <c r="A675" s="1">
        <v>45175</v>
      </c>
      <c r="B675" s="2">
        <v>2637</v>
      </c>
      <c r="C675" s="4">
        <f t="shared" si="20"/>
        <v>1.2284069097888676E-2</v>
      </c>
      <c r="D675" s="4">
        <f t="shared" si="21"/>
        <v>1.2209232165819426E-2</v>
      </c>
    </row>
    <row r="676" spans="1:4" x14ac:dyDescent="0.25">
      <c r="A676" s="1">
        <v>45176</v>
      </c>
      <c r="B676" s="2">
        <v>2695</v>
      </c>
      <c r="C676" s="4">
        <f t="shared" si="20"/>
        <v>2.1994690936670457E-2</v>
      </c>
      <c r="D676" s="4">
        <f t="shared" si="21"/>
        <v>2.1756296989810773E-2</v>
      </c>
    </row>
    <row r="677" spans="1:4" x14ac:dyDescent="0.25">
      <c r="A677" s="1">
        <v>45177</v>
      </c>
      <c r="B677" s="2">
        <v>2722</v>
      </c>
      <c r="C677" s="4">
        <f t="shared" si="20"/>
        <v>1.0018552875695733E-2</v>
      </c>
      <c r="D677" s="4">
        <f t="shared" si="21"/>
        <v>9.9686998683138715E-3</v>
      </c>
    </row>
    <row r="678" spans="1:4" x14ac:dyDescent="0.25">
      <c r="A678" s="1">
        <v>45180</v>
      </c>
      <c r="B678" s="2">
        <v>2712</v>
      </c>
      <c r="C678" s="4">
        <f t="shared" si="20"/>
        <v>-3.6737692872887582E-3</v>
      </c>
      <c r="D678" s="4">
        <f t="shared" si="21"/>
        <v>-3.6805341511252322E-3</v>
      </c>
    </row>
    <row r="679" spans="1:4" x14ac:dyDescent="0.25">
      <c r="A679" s="1">
        <v>45181</v>
      </c>
      <c r="B679" s="2">
        <v>2718</v>
      </c>
      <c r="C679" s="4">
        <f t="shared" si="20"/>
        <v>2.2123893805309734E-3</v>
      </c>
      <c r="D679" s="4">
        <f t="shared" si="21"/>
        <v>2.2099456508028917E-3</v>
      </c>
    </row>
    <row r="680" spans="1:4" x14ac:dyDescent="0.25">
      <c r="A680" s="1">
        <v>45182</v>
      </c>
      <c r="B680" s="2">
        <v>2744</v>
      </c>
      <c r="C680" s="4">
        <f t="shared" si="20"/>
        <v>9.5658572479764541E-3</v>
      </c>
      <c r="D680" s="4">
        <f t="shared" si="21"/>
        <v>9.5203941346867979E-3</v>
      </c>
    </row>
    <row r="681" spans="1:4" x14ac:dyDescent="0.25">
      <c r="A681" s="1">
        <v>45183</v>
      </c>
      <c r="B681" s="2">
        <v>2777</v>
      </c>
      <c r="C681" s="4">
        <f t="shared" si="20"/>
        <v>1.2026239067055394E-2</v>
      </c>
      <c r="D681" s="4">
        <f t="shared" si="21"/>
        <v>1.1954498461023666E-2</v>
      </c>
    </row>
    <row r="682" spans="1:4" x14ac:dyDescent="0.25">
      <c r="A682" s="1">
        <v>45184</v>
      </c>
      <c r="B682" s="2">
        <v>2800</v>
      </c>
      <c r="C682" s="4">
        <f t="shared" si="20"/>
        <v>8.2823190493338129E-3</v>
      </c>
      <c r="D682" s="4">
        <f t="shared" si="21"/>
        <v>8.2482088564956729E-3</v>
      </c>
    </row>
    <row r="683" spans="1:4" x14ac:dyDescent="0.25">
      <c r="A683" s="1">
        <v>45187</v>
      </c>
      <c r="B683" s="2">
        <v>2788</v>
      </c>
      <c r="C683" s="4">
        <f t="shared" si="20"/>
        <v>-4.2857142857142859E-3</v>
      </c>
      <c r="D683" s="4">
        <f t="shared" si="21"/>
        <v>-4.2949242828808406E-3</v>
      </c>
    </row>
    <row r="684" spans="1:4" x14ac:dyDescent="0.25">
      <c r="A684" s="1">
        <v>45188</v>
      </c>
      <c r="B684" s="2">
        <v>2782</v>
      </c>
      <c r="C684" s="4">
        <f t="shared" si="20"/>
        <v>-2.152080344332855E-3</v>
      </c>
      <c r="D684" s="4">
        <f t="shared" si="21"/>
        <v>-2.1543993970263254E-3</v>
      </c>
    </row>
    <row r="685" spans="1:4" x14ac:dyDescent="0.25">
      <c r="A685" s="1">
        <v>45189</v>
      </c>
      <c r="B685" s="2">
        <v>2828</v>
      </c>
      <c r="C685" s="4">
        <f t="shared" si="20"/>
        <v>1.6534867002156721E-2</v>
      </c>
      <c r="D685" s="4">
        <f t="shared" si="21"/>
        <v>1.6399654533075216E-2</v>
      </c>
    </row>
    <row r="686" spans="1:4" x14ac:dyDescent="0.25">
      <c r="A686" s="1">
        <v>45190</v>
      </c>
      <c r="B686" s="2">
        <v>2790</v>
      </c>
      <c r="C686" s="4">
        <f t="shared" si="20"/>
        <v>-1.3437057991513438E-2</v>
      </c>
      <c r="D686" s="4">
        <f t="shared" si="21"/>
        <v>-1.3528152201052026E-2</v>
      </c>
    </row>
    <row r="687" spans="1:4" x14ac:dyDescent="0.25">
      <c r="A687" s="1">
        <v>45191</v>
      </c>
      <c r="B687" s="2">
        <v>2782</v>
      </c>
      <c r="C687" s="4">
        <f t="shared" si="20"/>
        <v>-2.8673835125448029E-3</v>
      </c>
      <c r="D687" s="4">
        <f t="shared" si="21"/>
        <v>-2.8715023320230767E-3</v>
      </c>
    </row>
    <row r="688" spans="1:4" x14ac:dyDescent="0.25">
      <c r="A688" s="1">
        <v>45194</v>
      </c>
      <c r="B688" s="2">
        <v>2773</v>
      </c>
      <c r="C688" s="4">
        <f t="shared" si="20"/>
        <v>-3.2350826743350108E-3</v>
      </c>
      <c r="D688" s="4">
        <f t="shared" si="21"/>
        <v>-3.2403268676102033E-3</v>
      </c>
    </row>
    <row r="689" spans="1:4" x14ac:dyDescent="0.25">
      <c r="A689" s="1">
        <v>45195</v>
      </c>
      <c r="B689" s="2">
        <v>2755</v>
      </c>
      <c r="C689" s="4">
        <f t="shared" si="20"/>
        <v>-6.4911648034619547E-3</v>
      </c>
      <c r="D689" s="4">
        <f t="shared" si="21"/>
        <v>-6.5123240287631229E-3</v>
      </c>
    </row>
    <row r="690" spans="1:4" x14ac:dyDescent="0.25">
      <c r="A690" s="1">
        <v>45196</v>
      </c>
      <c r="B690" s="2">
        <v>2741</v>
      </c>
      <c r="C690" s="4">
        <f t="shared" si="20"/>
        <v>-5.0816696914700544E-3</v>
      </c>
      <c r="D690" s="4">
        <f t="shared" si="21"/>
        <v>-5.0946252842290745E-3</v>
      </c>
    </row>
    <row r="691" spans="1:4" x14ac:dyDescent="0.25">
      <c r="A691" s="1">
        <v>45197</v>
      </c>
      <c r="B691" s="2">
        <v>2764</v>
      </c>
      <c r="C691" s="4">
        <f t="shared" si="20"/>
        <v>8.3910981393651943E-3</v>
      </c>
      <c r="D691" s="4">
        <f t="shared" si="21"/>
        <v>8.3560885847746465E-3</v>
      </c>
    </row>
    <row r="692" spans="1:4" x14ac:dyDescent="0.25">
      <c r="A692" s="1">
        <v>45198</v>
      </c>
      <c r="B692" s="2">
        <v>2775</v>
      </c>
      <c r="C692" s="4">
        <f t="shared" si="20"/>
        <v>3.9797395079594787E-3</v>
      </c>
      <c r="D692" s="4">
        <f t="shared" si="21"/>
        <v>3.9718412929743803E-3</v>
      </c>
    </row>
    <row r="693" spans="1:4" x14ac:dyDescent="0.25">
      <c r="A693" s="1">
        <v>45201</v>
      </c>
      <c r="B693" s="2">
        <v>2756</v>
      </c>
      <c r="C693" s="4">
        <f t="shared" si="20"/>
        <v>-6.8468468468468472E-3</v>
      </c>
      <c r="D693" s="4">
        <f t="shared" si="21"/>
        <v>-6.8703940469857375E-3</v>
      </c>
    </row>
    <row r="694" spans="1:4" x14ac:dyDescent="0.25">
      <c r="A694" s="1">
        <v>45202</v>
      </c>
      <c r="B694" s="2">
        <v>2760</v>
      </c>
      <c r="C694" s="4">
        <f t="shared" si="20"/>
        <v>1.4513788098693759E-3</v>
      </c>
      <c r="D694" s="4">
        <f t="shared" si="21"/>
        <v>1.4503265776464615E-3</v>
      </c>
    </row>
    <row r="695" spans="1:4" x14ac:dyDescent="0.25">
      <c r="A695" s="1">
        <v>45203</v>
      </c>
      <c r="B695" s="2">
        <v>2818</v>
      </c>
      <c r="C695" s="4">
        <f t="shared" si="20"/>
        <v>2.1014492753623187E-2</v>
      </c>
      <c r="D695" s="4">
        <f t="shared" si="21"/>
        <v>2.0796733747429758E-2</v>
      </c>
    </row>
    <row r="696" spans="1:4" x14ac:dyDescent="0.25">
      <c r="A696" s="1">
        <v>45204</v>
      </c>
      <c r="B696" s="2">
        <v>2852</v>
      </c>
      <c r="C696" s="4">
        <f t="shared" si="20"/>
        <v>1.2065294535131299E-2</v>
      </c>
      <c r="D696" s="4">
        <f t="shared" si="21"/>
        <v>1.1993089075561117E-2</v>
      </c>
    </row>
    <row r="697" spans="1:4" x14ac:dyDescent="0.25">
      <c r="A697" s="1">
        <v>45205</v>
      </c>
      <c r="B697" s="2">
        <v>2863</v>
      </c>
      <c r="C697" s="4">
        <f t="shared" si="20"/>
        <v>3.8569424964936885E-3</v>
      </c>
      <c r="D697" s="4">
        <f t="shared" si="21"/>
        <v>3.8495235639284054E-3</v>
      </c>
    </row>
    <row r="698" spans="1:4" x14ac:dyDescent="0.25">
      <c r="A698" s="1">
        <v>45208</v>
      </c>
      <c r="B698" s="2">
        <v>2858</v>
      </c>
      <c r="C698" s="4">
        <f t="shared" si="20"/>
        <v>-1.7464198393293748E-3</v>
      </c>
      <c r="D698" s="4">
        <f t="shared" si="21"/>
        <v>-1.7479466083022875E-3</v>
      </c>
    </row>
    <row r="699" spans="1:4" x14ac:dyDescent="0.25">
      <c r="A699" s="1">
        <v>45209</v>
      </c>
      <c r="B699" s="2">
        <v>2905</v>
      </c>
      <c r="C699" s="4">
        <f t="shared" si="20"/>
        <v>1.6445066480055982E-2</v>
      </c>
      <c r="D699" s="4">
        <f t="shared" si="21"/>
        <v>1.6311310796198852E-2</v>
      </c>
    </row>
    <row r="700" spans="1:4" x14ac:dyDescent="0.25">
      <c r="A700" s="1">
        <v>45210</v>
      </c>
      <c r="B700" s="2">
        <v>2900</v>
      </c>
      <c r="C700" s="4">
        <f t="shared" si="20"/>
        <v>-1.7211703958691911E-3</v>
      </c>
      <c r="D700" s="4">
        <f t="shared" si="21"/>
        <v>-1.7226533114461818E-3</v>
      </c>
    </row>
    <row r="701" spans="1:4" x14ac:dyDescent="0.25">
      <c r="A701" s="1">
        <v>45211</v>
      </c>
      <c r="B701" s="2">
        <v>2922</v>
      </c>
      <c r="C701" s="4">
        <f t="shared" si="20"/>
        <v>7.5862068965517242E-3</v>
      </c>
      <c r="D701" s="4">
        <f t="shared" si="21"/>
        <v>7.5575763360794333E-3</v>
      </c>
    </row>
    <row r="702" spans="1:4" x14ac:dyDescent="0.25">
      <c r="A702" s="1">
        <v>45212</v>
      </c>
      <c r="B702" s="2">
        <v>2913</v>
      </c>
      <c r="C702" s="4">
        <f t="shared" si="20"/>
        <v>-3.0800821355236141E-3</v>
      </c>
      <c r="D702" s="4">
        <f t="shared" si="21"/>
        <v>-3.084835351210151E-3</v>
      </c>
    </row>
    <row r="703" spans="1:4" x14ac:dyDescent="0.25">
      <c r="A703" s="1">
        <v>45215</v>
      </c>
      <c r="B703" s="2">
        <v>2893</v>
      </c>
      <c r="C703" s="4">
        <f t="shared" si="20"/>
        <v>-6.8657741160315826E-3</v>
      </c>
      <c r="D703" s="4">
        <f t="shared" si="21"/>
        <v>-6.8894519832995455E-3</v>
      </c>
    </row>
    <row r="704" spans="1:4" x14ac:dyDescent="0.25">
      <c r="A704" s="1">
        <v>45216</v>
      </c>
      <c r="B704" s="2">
        <v>2905</v>
      </c>
      <c r="C704" s="4">
        <f t="shared" si="20"/>
        <v>4.1479433114414103E-3</v>
      </c>
      <c r="D704" s="4">
        <f t="shared" si="21"/>
        <v>4.1393643098764027E-3</v>
      </c>
    </row>
    <row r="705" spans="1:4" x14ac:dyDescent="0.25">
      <c r="A705" s="1">
        <v>45217</v>
      </c>
      <c r="B705" s="2">
        <v>2888</v>
      </c>
      <c r="C705" s="4">
        <f t="shared" si="20"/>
        <v>-5.8519793459552499E-3</v>
      </c>
      <c r="D705" s="4">
        <f t="shared" si="21"/>
        <v>-5.869169273294777E-3</v>
      </c>
    </row>
    <row r="706" spans="1:4" x14ac:dyDescent="0.25">
      <c r="A706" s="1">
        <v>45218</v>
      </c>
      <c r="B706" s="2">
        <v>2880</v>
      </c>
      <c r="C706" s="4">
        <f t="shared" si="20"/>
        <v>-2.7700831024930748E-3</v>
      </c>
      <c r="D706" s="4">
        <f t="shared" si="21"/>
        <v>-2.7739268827252079E-3</v>
      </c>
    </row>
    <row r="707" spans="1:4" x14ac:dyDescent="0.25">
      <c r="A707" s="1">
        <v>45219</v>
      </c>
      <c r="B707" s="2">
        <v>2832</v>
      </c>
      <c r="C707" s="4">
        <f t="shared" si="20"/>
        <v>-1.6666666666666666E-2</v>
      </c>
      <c r="D707" s="4">
        <f t="shared" si="21"/>
        <v>-1.6807118316381289E-2</v>
      </c>
    </row>
    <row r="708" spans="1:4" x14ac:dyDescent="0.25">
      <c r="A708" s="1">
        <v>45222</v>
      </c>
      <c r="B708" s="2">
        <v>2853</v>
      </c>
      <c r="C708" s="4">
        <f t="shared" ref="C708:C755" si="22">(B708-B707)/B707</f>
        <v>7.4152542372881358E-3</v>
      </c>
      <c r="D708" s="4">
        <f t="shared" ref="D708:D755" si="23">LN(B708/B707)</f>
        <v>7.3878963998895422E-3</v>
      </c>
    </row>
    <row r="709" spans="1:4" x14ac:dyDescent="0.25">
      <c r="A709" s="1">
        <v>45223</v>
      </c>
      <c r="B709" s="2">
        <v>2829</v>
      </c>
      <c r="C709" s="4">
        <f t="shared" si="22"/>
        <v>-8.4121976866456359E-3</v>
      </c>
      <c r="D709" s="4">
        <f t="shared" si="23"/>
        <v>-8.4477799119327575E-3</v>
      </c>
    </row>
    <row r="710" spans="1:4" x14ac:dyDescent="0.25">
      <c r="A710" s="1">
        <v>45224</v>
      </c>
      <c r="B710" s="2">
        <v>2861</v>
      </c>
      <c r="C710" s="4">
        <f t="shared" si="22"/>
        <v>1.1311417462000707E-2</v>
      </c>
      <c r="D710" s="4">
        <f t="shared" si="23"/>
        <v>1.1247921748543182E-2</v>
      </c>
    </row>
    <row r="711" spans="1:4" x14ac:dyDescent="0.25">
      <c r="A711" s="1">
        <v>45225</v>
      </c>
      <c r="B711" s="2">
        <v>2846</v>
      </c>
      <c r="C711" s="4">
        <f t="shared" si="22"/>
        <v>-5.2429220552254454E-3</v>
      </c>
      <c r="D711" s="4">
        <f t="shared" si="23"/>
        <v>-5.2567144003126095E-3</v>
      </c>
    </row>
    <row r="712" spans="1:4" x14ac:dyDescent="0.25">
      <c r="A712" s="1">
        <v>45226</v>
      </c>
      <c r="B712" s="2">
        <v>2817</v>
      </c>
      <c r="C712" s="4">
        <f t="shared" si="22"/>
        <v>-1.0189739985945186E-2</v>
      </c>
      <c r="D712" s="4">
        <f t="shared" si="23"/>
        <v>-1.0242010773425082E-2</v>
      </c>
    </row>
    <row r="713" spans="1:4" x14ac:dyDescent="0.25">
      <c r="A713" s="1">
        <v>45229</v>
      </c>
      <c r="B713" s="2">
        <v>2856</v>
      </c>
      <c r="C713" s="4">
        <f t="shared" si="22"/>
        <v>1.3844515441959531E-2</v>
      </c>
      <c r="D713" s="4">
        <f t="shared" si="23"/>
        <v>1.37495555831024E-2</v>
      </c>
    </row>
    <row r="714" spans="1:4" x14ac:dyDescent="0.25">
      <c r="A714" s="1">
        <v>45230</v>
      </c>
      <c r="B714" s="2">
        <v>2868</v>
      </c>
      <c r="C714" s="4">
        <f t="shared" si="22"/>
        <v>4.2016806722689074E-3</v>
      </c>
      <c r="D714" s="4">
        <f t="shared" si="23"/>
        <v>4.1928782600359578E-3</v>
      </c>
    </row>
    <row r="715" spans="1:4" x14ac:dyDescent="0.25">
      <c r="A715" s="1">
        <v>45231</v>
      </c>
      <c r="B715" s="2">
        <v>2862</v>
      </c>
      <c r="C715" s="4">
        <f t="shared" si="22"/>
        <v>-2.0920502092050207E-3</v>
      </c>
      <c r="D715" s="4">
        <f t="shared" si="23"/>
        <v>-2.0942416031147371E-3</v>
      </c>
    </row>
    <row r="716" spans="1:4" x14ac:dyDescent="0.25">
      <c r="A716" s="1">
        <v>45232</v>
      </c>
      <c r="B716" s="2">
        <v>2889</v>
      </c>
      <c r="C716" s="4">
        <f t="shared" si="22"/>
        <v>9.433962264150943E-3</v>
      </c>
      <c r="D716" s="4">
        <f t="shared" si="23"/>
        <v>9.3897403498391374E-3</v>
      </c>
    </row>
    <row r="717" spans="1:4" x14ac:dyDescent="0.25">
      <c r="A717" s="1">
        <v>45233</v>
      </c>
      <c r="B717" s="2">
        <v>2835</v>
      </c>
      <c r="C717" s="4">
        <f t="shared" si="22"/>
        <v>-1.8691588785046728E-2</v>
      </c>
      <c r="D717" s="4">
        <f t="shared" si="23"/>
        <v>-1.8868484304382805E-2</v>
      </c>
    </row>
    <row r="718" spans="1:4" x14ac:dyDescent="0.25">
      <c r="A718" s="1">
        <v>45236</v>
      </c>
      <c r="B718" s="2">
        <v>2855</v>
      </c>
      <c r="C718" s="4">
        <f t="shared" si="22"/>
        <v>7.0546737213403876E-3</v>
      </c>
      <c r="D718" s="4">
        <f t="shared" si="23"/>
        <v>7.0299059282581461E-3</v>
      </c>
    </row>
    <row r="719" spans="1:4" x14ac:dyDescent="0.25">
      <c r="A719" s="1">
        <v>45237</v>
      </c>
      <c r="B719" s="2">
        <v>2893</v>
      </c>
      <c r="C719" s="4">
        <f t="shared" si="22"/>
        <v>1.3309982486865149E-2</v>
      </c>
      <c r="D719" s="4">
        <f t="shared" si="23"/>
        <v>1.3222182886024567E-2</v>
      </c>
    </row>
    <row r="720" spans="1:4" x14ac:dyDescent="0.25">
      <c r="A720" s="1">
        <v>45238</v>
      </c>
      <c r="B720" s="2">
        <v>2913</v>
      </c>
      <c r="C720" s="4">
        <f t="shared" si="22"/>
        <v>6.9132388524023505E-3</v>
      </c>
      <c r="D720" s="4">
        <f t="shared" si="23"/>
        <v>6.8894519832994059E-3</v>
      </c>
    </row>
    <row r="721" spans="1:4" x14ac:dyDescent="0.25">
      <c r="A721" s="1">
        <v>45239</v>
      </c>
      <c r="B721" s="2">
        <v>2956</v>
      </c>
      <c r="C721" s="4">
        <f t="shared" si="22"/>
        <v>1.4761414349467903E-2</v>
      </c>
      <c r="D721" s="4">
        <f t="shared" si="23"/>
        <v>1.465352510865776E-2</v>
      </c>
    </row>
    <row r="722" spans="1:4" x14ac:dyDescent="0.25">
      <c r="A722" s="1">
        <v>45240</v>
      </c>
      <c r="B722" s="2">
        <v>2955</v>
      </c>
      <c r="C722" s="4">
        <f t="shared" si="22"/>
        <v>-3.3829499323410016E-4</v>
      </c>
      <c r="D722" s="4">
        <f t="shared" si="23"/>
        <v>-3.3835222789384295E-4</v>
      </c>
    </row>
    <row r="723" spans="1:4" x14ac:dyDescent="0.25">
      <c r="A723" s="1">
        <v>45243</v>
      </c>
      <c r="B723" s="2">
        <v>2959</v>
      </c>
      <c r="C723" s="4">
        <f t="shared" si="22"/>
        <v>1.3536379018612521E-3</v>
      </c>
      <c r="D723" s="4">
        <f t="shared" si="23"/>
        <v>1.3527225600110963E-3</v>
      </c>
    </row>
    <row r="724" spans="1:4" x14ac:dyDescent="0.25">
      <c r="A724" s="1">
        <v>45244</v>
      </c>
      <c r="B724" s="2">
        <v>2896</v>
      </c>
      <c r="C724" s="4">
        <f t="shared" si="22"/>
        <v>-2.1290976681311254E-2</v>
      </c>
      <c r="D724" s="4">
        <f t="shared" si="23"/>
        <v>-2.1520898894602715E-2</v>
      </c>
    </row>
    <row r="725" spans="1:4" x14ac:dyDescent="0.25">
      <c r="A725" s="1">
        <v>45245</v>
      </c>
      <c r="B725" s="2">
        <v>2924</v>
      </c>
      <c r="C725" s="4">
        <f t="shared" si="22"/>
        <v>9.6685082872928173E-3</v>
      </c>
      <c r="D725" s="4">
        <f t="shared" si="23"/>
        <v>9.6220673640620303E-3</v>
      </c>
    </row>
    <row r="726" spans="1:4" x14ac:dyDescent="0.25">
      <c r="A726" s="1">
        <v>45246</v>
      </c>
      <c r="B726" s="2">
        <v>2952</v>
      </c>
      <c r="C726" s="4">
        <f t="shared" si="22"/>
        <v>9.575923392612859E-3</v>
      </c>
      <c r="D726" s="4">
        <f t="shared" si="23"/>
        <v>9.5303648506940616E-3</v>
      </c>
    </row>
    <row r="727" spans="1:4" x14ac:dyDescent="0.25">
      <c r="A727" s="1">
        <v>45247</v>
      </c>
      <c r="B727" s="2">
        <v>2984</v>
      </c>
      <c r="C727" s="4">
        <f t="shared" si="22"/>
        <v>1.0840108401084011E-2</v>
      </c>
      <c r="D727" s="4">
        <f t="shared" si="23"/>
        <v>1.0781775603288413E-2</v>
      </c>
    </row>
    <row r="728" spans="1:4" x14ac:dyDescent="0.25">
      <c r="A728" s="1">
        <v>45250</v>
      </c>
      <c r="B728" s="2">
        <v>2984</v>
      </c>
      <c r="C728" s="4">
        <f t="shared" si="22"/>
        <v>0</v>
      </c>
      <c r="D728" s="4">
        <f t="shared" si="23"/>
        <v>0</v>
      </c>
    </row>
    <row r="729" spans="1:4" x14ac:dyDescent="0.25">
      <c r="A729" s="1">
        <v>45251</v>
      </c>
      <c r="B729" s="2">
        <v>3006</v>
      </c>
      <c r="C729" s="4">
        <f t="shared" si="22"/>
        <v>7.3726541554959783E-3</v>
      </c>
      <c r="D729" s="4">
        <f t="shared" si="23"/>
        <v>7.3456089892682793E-3</v>
      </c>
    </row>
    <row r="730" spans="1:4" x14ac:dyDescent="0.25">
      <c r="A730" s="1">
        <v>45252</v>
      </c>
      <c r="B730" s="2">
        <v>3040</v>
      </c>
      <c r="C730" s="4">
        <f t="shared" si="22"/>
        <v>1.1310711909514305E-2</v>
      </c>
      <c r="D730" s="4">
        <f t="shared" si="23"/>
        <v>1.1247224087347659E-2</v>
      </c>
    </row>
    <row r="731" spans="1:4" x14ac:dyDescent="0.25">
      <c r="A731" s="1">
        <v>45253</v>
      </c>
      <c r="B731" s="2">
        <v>3060</v>
      </c>
      <c r="C731" s="4">
        <f t="shared" si="22"/>
        <v>6.5789473684210523E-3</v>
      </c>
      <c r="D731" s="4">
        <f t="shared" si="23"/>
        <v>6.5574005461590396E-3</v>
      </c>
    </row>
    <row r="732" spans="1:4" x14ac:dyDescent="0.25">
      <c r="A732" s="1">
        <v>45254</v>
      </c>
      <c r="B732" s="2">
        <v>3049</v>
      </c>
      <c r="C732" s="4">
        <f t="shared" si="22"/>
        <v>-3.5947712418300652E-3</v>
      </c>
      <c r="D732" s="4">
        <f t="shared" si="23"/>
        <v>-3.6012479581716624E-3</v>
      </c>
    </row>
    <row r="733" spans="1:4" x14ac:dyDescent="0.25">
      <c r="A733" s="1">
        <v>45257</v>
      </c>
      <c r="B733" s="2">
        <v>3072</v>
      </c>
      <c r="C733" s="4">
        <f t="shared" si="22"/>
        <v>7.5434568711052804E-3</v>
      </c>
      <c r="D733" s="4">
        <f t="shared" si="23"/>
        <v>7.5151472793079715E-3</v>
      </c>
    </row>
    <row r="734" spans="1:4" x14ac:dyDescent="0.25">
      <c r="A734" s="1">
        <v>45258</v>
      </c>
      <c r="B734" s="2">
        <v>3065</v>
      </c>
      <c r="C734" s="4">
        <f t="shared" si="22"/>
        <v>-2.2786458333333335E-3</v>
      </c>
      <c r="D734" s="4">
        <f t="shared" si="23"/>
        <v>-2.2812458972510485E-3</v>
      </c>
    </row>
    <row r="735" spans="1:4" x14ac:dyDescent="0.25">
      <c r="A735" s="1">
        <v>45259</v>
      </c>
      <c r="B735" s="2">
        <v>3046</v>
      </c>
      <c r="C735" s="4">
        <f t="shared" si="22"/>
        <v>-6.1990212071778138E-3</v>
      </c>
      <c r="D735" s="4">
        <f t="shared" si="23"/>
        <v>-6.2183149152046976E-3</v>
      </c>
    </row>
    <row r="736" spans="1:4" x14ac:dyDescent="0.25">
      <c r="A736" s="1">
        <v>45260</v>
      </c>
      <c r="B736" s="2">
        <v>3040</v>
      </c>
      <c r="C736" s="4">
        <f t="shared" si="22"/>
        <v>-1.969796454366382E-3</v>
      </c>
      <c r="D736" s="4">
        <f t="shared" si="23"/>
        <v>-1.9717390548397024E-3</v>
      </c>
    </row>
    <row r="737" spans="1:4" x14ac:dyDescent="0.25">
      <c r="A737" s="1">
        <v>45261</v>
      </c>
      <c r="B737" s="2">
        <v>3048</v>
      </c>
      <c r="C737" s="4">
        <f t="shared" si="22"/>
        <v>2.631578947368421E-3</v>
      </c>
      <c r="D737" s="4">
        <f t="shared" si="23"/>
        <v>2.6281224062694084E-3</v>
      </c>
    </row>
    <row r="738" spans="1:4" x14ac:dyDescent="0.25">
      <c r="A738" s="1">
        <v>45264</v>
      </c>
      <c r="B738" s="2">
        <v>3047</v>
      </c>
      <c r="C738" s="4">
        <f t="shared" si="22"/>
        <v>-3.2808398950131233E-4</v>
      </c>
      <c r="D738" s="4">
        <f t="shared" si="23"/>
        <v>-3.281378208278852E-4</v>
      </c>
    </row>
    <row r="739" spans="1:4" x14ac:dyDescent="0.25">
      <c r="A739" s="1">
        <v>45265</v>
      </c>
      <c r="B739" s="2">
        <v>3072</v>
      </c>
      <c r="C739" s="4">
        <f t="shared" si="22"/>
        <v>8.2047915982934039E-3</v>
      </c>
      <c r="D739" s="4">
        <f t="shared" si="23"/>
        <v>8.1713152818537974E-3</v>
      </c>
    </row>
    <row r="740" spans="1:4" x14ac:dyDescent="0.25">
      <c r="A740" s="1">
        <v>45266</v>
      </c>
      <c r="B740" s="2">
        <v>3092</v>
      </c>
      <c r="C740" s="4">
        <f t="shared" si="22"/>
        <v>6.510416666666667E-3</v>
      </c>
      <c r="D740" s="4">
        <f t="shared" si="23"/>
        <v>6.4893154397498683E-3</v>
      </c>
    </row>
    <row r="741" spans="1:4" x14ac:dyDescent="0.25">
      <c r="A741" s="1">
        <v>45267</v>
      </c>
      <c r="B741" s="2">
        <v>3090</v>
      </c>
      <c r="C741" s="4">
        <f t="shared" si="22"/>
        <v>-6.4683053040103498E-4</v>
      </c>
      <c r="D741" s="4">
        <f t="shared" si="23"/>
        <v>-6.4703981552144288E-4</v>
      </c>
    </row>
    <row r="742" spans="1:4" x14ac:dyDescent="0.25">
      <c r="A742" s="1">
        <v>45268</v>
      </c>
      <c r="B742" s="2">
        <v>3107</v>
      </c>
      <c r="C742" s="4">
        <f t="shared" si="22"/>
        <v>5.501618122977346E-3</v>
      </c>
      <c r="D742" s="4">
        <f t="shared" si="23"/>
        <v>5.4865395012563571E-3</v>
      </c>
    </row>
    <row r="743" spans="1:4" x14ac:dyDescent="0.25">
      <c r="A743" s="1">
        <v>45271</v>
      </c>
      <c r="B743" s="2">
        <v>3117</v>
      </c>
      <c r="C743" s="4">
        <f t="shared" si="22"/>
        <v>3.2185387833923397E-3</v>
      </c>
      <c r="D743" s="4">
        <f t="shared" si="23"/>
        <v>3.2133703742896298E-3</v>
      </c>
    </row>
    <row r="744" spans="1:4" x14ac:dyDescent="0.25">
      <c r="A744" s="1">
        <v>45272</v>
      </c>
      <c r="B744" s="2">
        <v>3159</v>
      </c>
      <c r="C744" s="4">
        <f t="shared" si="22"/>
        <v>1.3474494706448507E-2</v>
      </c>
      <c r="D744" s="4">
        <f t="shared" si="23"/>
        <v>1.338452103474806E-2</v>
      </c>
    </row>
    <row r="745" spans="1:4" x14ac:dyDescent="0.25">
      <c r="A745" s="1">
        <v>45273</v>
      </c>
      <c r="B745" s="2">
        <v>3169</v>
      </c>
      <c r="C745" s="4">
        <f t="shared" si="22"/>
        <v>3.1655587211142765E-3</v>
      </c>
      <c r="D745" s="4">
        <f t="shared" si="23"/>
        <v>3.1605588888356235E-3</v>
      </c>
    </row>
    <row r="746" spans="1:4" x14ac:dyDescent="0.25">
      <c r="A746" s="1">
        <v>45274</v>
      </c>
      <c r="B746" s="2">
        <v>3063</v>
      </c>
      <c r="C746" s="4">
        <f t="shared" si="22"/>
        <v>-3.3449037551278003E-2</v>
      </c>
      <c r="D746" s="4">
        <f t="shared" si="23"/>
        <v>-3.4021252858145536E-2</v>
      </c>
    </row>
    <row r="747" spans="1:4" x14ac:dyDescent="0.25">
      <c r="A747" s="1">
        <v>45275</v>
      </c>
      <c r="B747" s="2">
        <v>3024</v>
      </c>
      <c r="C747" s="4">
        <f t="shared" si="22"/>
        <v>-1.2732615083251714E-2</v>
      </c>
      <c r="D747" s="4">
        <f t="shared" si="23"/>
        <v>-1.2814369533351659E-2</v>
      </c>
    </row>
    <row r="748" spans="1:4" x14ac:dyDescent="0.25">
      <c r="A748" s="1">
        <v>45278</v>
      </c>
      <c r="B748" s="2">
        <v>3060</v>
      </c>
      <c r="C748" s="4">
        <f t="shared" si="22"/>
        <v>1.1904761904761904E-2</v>
      </c>
      <c r="D748" s="4">
        <f t="shared" si="23"/>
        <v>1.1834457647002798E-2</v>
      </c>
    </row>
    <row r="749" spans="1:4" x14ac:dyDescent="0.25">
      <c r="A749" s="1">
        <v>45279</v>
      </c>
      <c r="B749" s="2">
        <v>3070</v>
      </c>
      <c r="C749" s="4">
        <f t="shared" si="22"/>
        <v>3.2679738562091504E-3</v>
      </c>
      <c r="D749" s="4">
        <f t="shared" si="23"/>
        <v>3.2626456348163694E-3</v>
      </c>
    </row>
    <row r="750" spans="1:4" x14ac:dyDescent="0.25">
      <c r="A750" s="1">
        <v>45280</v>
      </c>
      <c r="B750" s="2">
        <v>3086</v>
      </c>
      <c r="C750" s="4">
        <f t="shared" si="22"/>
        <v>5.2117263843648211E-3</v>
      </c>
      <c r="D750" s="4">
        <f t="shared" si="23"/>
        <v>5.1981923418632251E-3</v>
      </c>
    </row>
    <row r="751" spans="1:4" x14ac:dyDescent="0.25">
      <c r="A751" s="1">
        <v>45281</v>
      </c>
      <c r="B751" s="2">
        <v>3077</v>
      </c>
      <c r="C751" s="4">
        <f t="shared" si="22"/>
        <v>-2.9163966299416721E-3</v>
      </c>
      <c r="D751" s="4">
        <f t="shared" si="23"/>
        <v>-2.9206576010643473E-3</v>
      </c>
    </row>
    <row r="752" spans="1:4" x14ac:dyDescent="0.25">
      <c r="A752" s="1">
        <v>45282</v>
      </c>
      <c r="B752" s="2">
        <v>3075</v>
      </c>
      <c r="C752" s="4">
        <f t="shared" si="22"/>
        <v>-6.4998375040623989E-4</v>
      </c>
      <c r="D752" s="4">
        <f t="shared" si="23"/>
        <v>-6.5019508142360061E-4</v>
      </c>
    </row>
    <row r="753" spans="1:4" x14ac:dyDescent="0.25">
      <c r="A753" s="1">
        <v>45287</v>
      </c>
      <c r="B753" s="2">
        <v>3088</v>
      </c>
      <c r="C753" s="4">
        <f t="shared" si="22"/>
        <v>4.2276422764227642E-3</v>
      </c>
      <c r="D753" s="4">
        <f t="shared" si="23"/>
        <v>4.2187309040484754E-3</v>
      </c>
    </row>
    <row r="754" spans="1:4" x14ac:dyDescent="0.25">
      <c r="A754" s="1">
        <v>45288</v>
      </c>
      <c r="B754" s="2">
        <v>3093</v>
      </c>
      <c r="C754" s="4">
        <f t="shared" si="22"/>
        <v>1.6191709844559584E-3</v>
      </c>
      <c r="D754" s="4">
        <f t="shared" si="23"/>
        <v>1.6178615404028329E-3</v>
      </c>
    </row>
    <row r="755" spans="1:4" x14ac:dyDescent="0.25">
      <c r="A755" s="1">
        <v>45289</v>
      </c>
      <c r="B755" s="2">
        <v>3110</v>
      </c>
      <c r="C755" s="4">
        <f t="shared" si="22"/>
        <v>5.4962819269317818E-3</v>
      </c>
      <c r="D755" s="4">
        <f t="shared" si="23"/>
        <v>5.4812324882101658E-3</v>
      </c>
    </row>
  </sheetData>
  <mergeCells count="1">
    <mergeCell ref="F24:G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001E-B793-41F3-B43A-5A0643217880}">
  <dimension ref="A1:H757"/>
  <sheetViews>
    <sheetView zoomScale="91" workbookViewId="0">
      <selection activeCell="E12" sqref="E12"/>
    </sheetView>
  </sheetViews>
  <sheetFormatPr defaultRowHeight="15" x14ac:dyDescent="0.25"/>
  <cols>
    <col min="1" max="1" width="11.85546875" customWidth="1"/>
  </cols>
  <sheetData>
    <row r="1" spans="1:8" x14ac:dyDescent="0.25">
      <c r="A1" t="s">
        <v>0</v>
      </c>
      <c r="B1" t="s">
        <v>28</v>
      </c>
      <c r="C1" t="s">
        <v>1</v>
      </c>
      <c r="D1" t="s">
        <v>31</v>
      </c>
    </row>
    <row r="2" spans="1:8" x14ac:dyDescent="0.25">
      <c r="A2" s="1">
        <v>44200</v>
      </c>
      <c r="B2" s="2">
        <v>131.39999399999999</v>
      </c>
      <c r="F2" s="3" t="s">
        <v>2</v>
      </c>
      <c r="G2" s="3"/>
      <c r="H2" s="3"/>
    </row>
    <row r="3" spans="1:8" x14ac:dyDescent="0.25">
      <c r="A3" s="1">
        <v>44201</v>
      </c>
      <c r="B3" s="2">
        <v>133.60000600000001</v>
      </c>
      <c r="C3" s="4">
        <f>(B3-B2)/B2</f>
        <v>1.6742862256142989E-2</v>
      </c>
      <c r="D3" s="4">
        <f>LN(B3/B2)</f>
        <v>1.6604245624315436E-2</v>
      </c>
      <c r="F3" s="3"/>
      <c r="G3" s="3" t="s">
        <v>3</v>
      </c>
      <c r="H3" s="3" t="s">
        <v>4</v>
      </c>
    </row>
    <row r="4" spans="1:8" x14ac:dyDescent="0.25">
      <c r="A4" s="1">
        <v>44202</v>
      </c>
      <c r="B4" s="2">
        <v>139.5</v>
      </c>
      <c r="C4" s="4">
        <f t="shared" ref="C4:C67" si="0">(B4-B3)/B3</f>
        <v>4.4161629753220161E-2</v>
      </c>
      <c r="D4" s="4">
        <f t="shared" ref="D4:D67" si="1">LN(B4/B3)</f>
        <v>4.3214295248696251E-2</v>
      </c>
      <c r="F4" s="3" t="s">
        <v>5</v>
      </c>
      <c r="G4" s="5">
        <f>COUNT(C3:C755)</f>
        <v>753</v>
      </c>
      <c r="H4" s="5">
        <f>COUNT(D3:D755)</f>
        <v>753</v>
      </c>
    </row>
    <row r="5" spans="1:8" x14ac:dyDescent="0.25">
      <c r="A5" s="1">
        <v>44203</v>
      </c>
      <c r="B5" s="2">
        <v>141.35000600000001</v>
      </c>
      <c r="C5" s="4">
        <f t="shared" si="0"/>
        <v>1.3261691756272455E-2</v>
      </c>
      <c r="D5" s="4">
        <f t="shared" si="1"/>
        <v>1.3174525326002729E-2</v>
      </c>
      <c r="F5" s="3" t="s">
        <v>6</v>
      </c>
      <c r="G5" s="6">
        <f>AVERAGE(C3:C755)</f>
        <v>1.2391196789642413E-3</v>
      </c>
      <c r="H5" s="6">
        <f>AVERAGE(D3:D755)</f>
        <v>9.6816134377226634E-4</v>
      </c>
    </row>
    <row r="6" spans="1:8" x14ac:dyDescent="0.25">
      <c r="A6" s="1">
        <v>44204</v>
      </c>
      <c r="B6" s="2">
        <v>137.89999399999999</v>
      </c>
      <c r="C6" s="4">
        <f t="shared" si="0"/>
        <v>-2.4407582975270726E-2</v>
      </c>
      <c r="D6" s="4">
        <f t="shared" si="1"/>
        <v>-2.471038529795758E-2</v>
      </c>
      <c r="F6" s="3" t="s">
        <v>7</v>
      </c>
      <c r="G6" s="6">
        <f>MEDIAN(C3:C755)</f>
        <v>4.6644590857594702E-4</v>
      </c>
      <c r="H6" s="6">
        <f>MEDIAN(D3:D755)</f>
        <v>4.6633715649976491E-4</v>
      </c>
    </row>
    <row r="7" spans="1:8" x14ac:dyDescent="0.25">
      <c r="A7" s="1">
        <v>44207</v>
      </c>
      <c r="B7" s="2">
        <v>134.300003</v>
      </c>
      <c r="C7" s="4">
        <f t="shared" si="0"/>
        <v>-2.6105809692783515E-2</v>
      </c>
      <c r="D7" s="4">
        <f t="shared" si="1"/>
        <v>-2.6452615422224626E-2</v>
      </c>
      <c r="F7" s="3" t="s">
        <v>8</v>
      </c>
      <c r="G7" s="6">
        <f>_xlfn.MODE.SNGL(C3:C755)</f>
        <v>0</v>
      </c>
      <c r="H7" s="6">
        <f>_xlfn.MODE.SNGL(D3:D755)</f>
        <v>0</v>
      </c>
    </row>
    <row r="8" spans="1:8" x14ac:dyDescent="0.25">
      <c r="A8" s="1">
        <v>44208</v>
      </c>
      <c r="B8" s="2">
        <v>134.449997</v>
      </c>
      <c r="C8" s="4">
        <f t="shared" si="0"/>
        <v>1.1168577561386384E-3</v>
      </c>
      <c r="D8" s="4">
        <f t="shared" si="1"/>
        <v>1.1162345345050691E-3</v>
      </c>
      <c r="F8" s="3" t="s">
        <v>9</v>
      </c>
      <c r="G8" s="6">
        <f>MAX(C3:C755)</f>
        <v>0.16482388014642141</v>
      </c>
      <c r="H8" s="6">
        <f>MAX(D3:D755)</f>
        <v>0.15256989974946322</v>
      </c>
    </row>
    <row r="9" spans="1:8" x14ac:dyDescent="0.25">
      <c r="A9" s="1">
        <v>44209</v>
      </c>
      <c r="B9" s="2">
        <v>133.050003</v>
      </c>
      <c r="C9" s="4">
        <f t="shared" si="0"/>
        <v>-1.0412748465884997E-2</v>
      </c>
      <c r="D9" s="4">
        <f t="shared" si="1"/>
        <v>-1.0467340430133589E-2</v>
      </c>
      <c r="F9" s="3" t="s">
        <v>10</v>
      </c>
      <c r="G9" s="6">
        <f>MIN(C3:C755)</f>
        <v>-7.9051383399209488E-2</v>
      </c>
      <c r="H9" s="6">
        <f>MIN(D3:D755)</f>
        <v>-8.2351035161819658E-2</v>
      </c>
    </row>
    <row r="10" spans="1:8" x14ac:dyDescent="0.25">
      <c r="A10" s="1">
        <v>44210</v>
      </c>
      <c r="B10" s="2">
        <v>138.10000600000001</v>
      </c>
      <c r="C10" s="4">
        <f t="shared" si="0"/>
        <v>3.7955677460601064E-2</v>
      </c>
      <c r="D10" s="4">
        <f t="shared" si="1"/>
        <v>3.7253083890411029E-2</v>
      </c>
      <c r="F10" s="3" t="s">
        <v>11</v>
      </c>
      <c r="G10" s="6">
        <f>MAX(C3:C755)-MIN(C3:C755)</f>
        <v>0.24387526354563088</v>
      </c>
      <c r="H10" s="6">
        <f>MAX(D3:D755)-MIN(D3:D755)</f>
        <v>0.23492093491128288</v>
      </c>
    </row>
    <row r="11" spans="1:8" x14ac:dyDescent="0.25">
      <c r="A11" s="1">
        <v>44211</v>
      </c>
      <c r="B11" s="2">
        <v>139.60000600000001</v>
      </c>
      <c r="C11" s="4">
        <f t="shared" si="0"/>
        <v>1.0861693952424593E-2</v>
      </c>
      <c r="D11" s="4">
        <f t="shared" si="1"/>
        <v>1.0803129446190732E-2</v>
      </c>
      <c r="F11" s="3" t="s">
        <v>12</v>
      </c>
      <c r="G11" s="6">
        <f>_xlfn.PERCENTILE.INC(C3:C755,0.1)</f>
        <v>-2.474682754163372E-2</v>
      </c>
      <c r="H11" s="6">
        <f>_xlfn.PERCENTILE.INC(D3:D755,0.1)</f>
        <v>-2.5058178553423453E-2</v>
      </c>
    </row>
    <row r="12" spans="1:8" x14ac:dyDescent="0.25">
      <c r="A12" s="1">
        <v>44214</v>
      </c>
      <c r="B12" s="2">
        <v>138.10000600000001</v>
      </c>
      <c r="C12" s="4">
        <f t="shared" si="0"/>
        <v>-1.0744985211533586E-2</v>
      </c>
      <c r="D12" s="4">
        <f t="shared" si="1"/>
        <v>-1.0803129446190645E-2</v>
      </c>
      <c r="F12" s="3" t="s">
        <v>13</v>
      </c>
      <c r="G12" s="6">
        <f>_xlfn.PERCENTILE.INC(C3:C755,0.25)</f>
        <v>-1.1987932546970231E-2</v>
      </c>
      <c r="H12" s="6">
        <f>_xlfn.PERCENTILE.INC(D3:D755,0.25)</f>
        <v>-1.2060367287574647E-2</v>
      </c>
    </row>
    <row r="13" spans="1:8" x14ac:dyDescent="0.25">
      <c r="A13" s="1">
        <v>44215</v>
      </c>
      <c r="B13" s="2">
        <v>134.39999399999999</v>
      </c>
      <c r="C13" s="4">
        <f t="shared" si="0"/>
        <v>-2.6792265309532392E-2</v>
      </c>
      <c r="D13" s="4">
        <f t="shared" si="1"/>
        <v>-2.7157720415832261E-2</v>
      </c>
      <c r="F13" s="3" t="s">
        <v>14</v>
      </c>
      <c r="G13" s="6">
        <f>_xlfn.PERCENTILE.INC(C3:C755,0.75)</f>
        <v>1.2500020833333359E-2</v>
      </c>
      <c r="H13" s="6">
        <f>_xlfn.PERCENTILE.INC(D3:D755,0.25)</f>
        <v>-1.2060367287574647E-2</v>
      </c>
    </row>
    <row r="14" spans="1:8" x14ac:dyDescent="0.25">
      <c r="A14" s="1">
        <v>44216</v>
      </c>
      <c r="B14" s="2">
        <v>137.699997</v>
      </c>
      <c r="C14" s="4">
        <f t="shared" si="0"/>
        <v>2.4553594846142657E-2</v>
      </c>
      <c r="D14" s="4">
        <f t="shared" si="1"/>
        <v>2.4257000501925505E-2</v>
      </c>
      <c r="F14" s="3" t="s">
        <v>15</v>
      </c>
      <c r="G14" s="6">
        <f>_xlfn.PERCENTILE.INC(C3:C755,0.9)</f>
        <v>2.7372531063835841E-2</v>
      </c>
      <c r="H14" s="6">
        <f>_xlfn.PERCENTILE.INC(D3:D755,0.9)</f>
        <v>2.7004600031670278E-2</v>
      </c>
    </row>
    <row r="15" spans="1:8" x14ac:dyDescent="0.25">
      <c r="A15" s="1">
        <v>44217</v>
      </c>
      <c r="B15" s="2">
        <v>142.800003</v>
      </c>
      <c r="C15" s="4">
        <f t="shared" si="0"/>
        <v>3.7037081416929934E-2</v>
      </c>
      <c r="D15" s="4">
        <f t="shared" si="1"/>
        <v>3.6367686965770578E-2</v>
      </c>
      <c r="F15" s="3" t="s">
        <v>16</v>
      </c>
      <c r="G15" s="6">
        <f>_xlfn.QUARTILE.INC(C3:C755,1)</f>
        <v>-1.1987932546970231E-2</v>
      </c>
      <c r="H15" s="6">
        <f>_xlfn.QUARTILE.INC(D3:D755,1)</f>
        <v>-1.2060367287574647E-2</v>
      </c>
    </row>
    <row r="16" spans="1:8" x14ac:dyDescent="0.25">
      <c r="A16" s="1">
        <v>44218</v>
      </c>
      <c r="B16" s="2">
        <v>143.050003</v>
      </c>
      <c r="C16" s="4">
        <f t="shared" si="0"/>
        <v>1.7507002433326279E-3</v>
      </c>
      <c r="D16" s="4">
        <f t="shared" si="1"/>
        <v>1.7491695539200572E-3</v>
      </c>
      <c r="F16" s="3" t="s">
        <v>17</v>
      </c>
      <c r="G16" s="6">
        <f>_xlfn.QUARTILE.INC(C3:C755,3)</f>
        <v>1.2500020833333359E-2</v>
      </c>
      <c r="H16" s="6">
        <f>_xlfn.QUARTILE.INC(D3:D755,3)</f>
        <v>1.2422540574688752E-2</v>
      </c>
    </row>
    <row r="17" spans="1:8" x14ac:dyDescent="0.25">
      <c r="A17" s="1">
        <v>44221</v>
      </c>
      <c r="B17" s="2">
        <v>141.64999399999999</v>
      </c>
      <c r="C17" s="4">
        <f t="shared" si="0"/>
        <v>-9.7868505462387952E-3</v>
      </c>
      <c r="D17" s="4">
        <f t="shared" si="1"/>
        <v>-9.8350565492071988E-3</v>
      </c>
      <c r="F17" s="3" t="s">
        <v>18</v>
      </c>
      <c r="G17" s="6">
        <f>G16-G15</f>
        <v>2.4487953380303591E-2</v>
      </c>
      <c r="H17" s="6">
        <f>H16-H15</f>
        <v>2.4482907862263398E-2</v>
      </c>
    </row>
    <row r="18" spans="1:8" x14ac:dyDescent="0.25">
      <c r="A18" s="1">
        <v>44222</v>
      </c>
      <c r="B18" s="2">
        <v>143.550003</v>
      </c>
      <c r="C18" s="4">
        <f t="shared" si="0"/>
        <v>1.3413406851256283E-2</v>
      </c>
      <c r="D18" s="4">
        <f t="shared" si="1"/>
        <v>1.3324243547114286E-2</v>
      </c>
      <c r="F18" s="3" t="s">
        <v>19</v>
      </c>
      <c r="G18" s="6">
        <f>_xlfn.VAR.P(C3:C755)</f>
        <v>5.4924354963050727E-4</v>
      </c>
      <c r="H18" s="6">
        <f>_xlfn.VAR.P(D3:D755)</f>
        <v>5.3697163736196238E-4</v>
      </c>
    </row>
    <row r="19" spans="1:8" x14ac:dyDescent="0.25">
      <c r="A19" s="1">
        <v>44223</v>
      </c>
      <c r="B19" s="2">
        <v>148</v>
      </c>
      <c r="C19" s="4">
        <f t="shared" si="0"/>
        <v>3.0999630142815086E-2</v>
      </c>
      <c r="D19" s="4">
        <f t="shared" si="1"/>
        <v>3.052884629840066E-2</v>
      </c>
      <c r="F19" s="3" t="s">
        <v>20</v>
      </c>
      <c r="G19" s="6">
        <f>_xlfn.STDEV.P(C3:C755)</f>
        <v>2.3435945673910989E-2</v>
      </c>
      <c r="H19" s="6">
        <f>_xlfn.STDEV.P(D3:D755)</f>
        <v>2.3172648475346152E-2</v>
      </c>
    </row>
    <row r="20" spans="1:8" x14ac:dyDescent="0.25">
      <c r="A20" s="1">
        <v>44224</v>
      </c>
      <c r="B20" s="2">
        <v>147.10000600000001</v>
      </c>
      <c r="C20" s="4">
        <f t="shared" si="0"/>
        <v>-6.0810405405404893E-3</v>
      </c>
      <c r="D20" s="4">
        <f t="shared" si="1"/>
        <v>-6.0996053681448056E-3</v>
      </c>
    </row>
    <row r="21" spans="1:8" x14ac:dyDescent="0.25">
      <c r="A21" s="1">
        <v>44225</v>
      </c>
      <c r="B21" s="2">
        <v>141.550003</v>
      </c>
      <c r="C21" s="4">
        <f t="shared" si="0"/>
        <v>-3.7729454613346536E-2</v>
      </c>
      <c r="D21" s="4">
        <f t="shared" si="1"/>
        <v>-3.845963564413743E-2</v>
      </c>
      <c r="F21" s="3" t="s">
        <v>21</v>
      </c>
      <c r="G21" s="5">
        <f>SKEW(C3:C755)</f>
        <v>1.0324122374910103</v>
      </c>
      <c r="H21" s="5">
        <f>SKEW(D3:D755)</f>
        <v>0.79314375371093526</v>
      </c>
    </row>
    <row r="22" spans="1:8" x14ac:dyDescent="0.25">
      <c r="A22" s="1">
        <v>44228</v>
      </c>
      <c r="B22" s="2">
        <v>140</v>
      </c>
      <c r="C22" s="4">
        <f t="shared" si="0"/>
        <v>-1.095021523948681E-2</v>
      </c>
      <c r="D22" s="4">
        <f t="shared" si="1"/>
        <v>-1.1010610142528514E-2</v>
      </c>
      <c r="F22" s="3" t="s">
        <v>22</v>
      </c>
      <c r="G22" s="5">
        <f>KURT(C3:C755)</f>
        <v>6.4140857375725933</v>
      </c>
      <c r="H22" s="5">
        <f>KURT(D3:D755)</f>
        <v>5.2599507517765858</v>
      </c>
    </row>
    <row r="23" spans="1:8" x14ac:dyDescent="0.25">
      <c r="A23" s="1">
        <v>44229</v>
      </c>
      <c r="B23" s="2">
        <v>138.5</v>
      </c>
      <c r="C23" s="4">
        <f t="shared" si="0"/>
        <v>-1.0714285714285714E-2</v>
      </c>
      <c r="D23" s="4">
        <f t="shared" si="1"/>
        <v>-1.077209698191107E-2</v>
      </c>
    </row>
    <row r="24" spans="1:8" x14ac:dyDescent="0.25">
      <c r="A24" s="1">
        <v>44230</v>
      </c>
      <c r="B24" s="2">
        <v>139.199997</v>
      </c>
      <c r="C24" s="4">
        <f t="shared" si="0"/>
        <v>5.0541299638988896E-3</v>
      </c>
      <c r="D24" s="4">
        <f t="shared" si="1"/>
        <v>5.0414007212016632E-3</v>
      </c>
      <c r="F24" s="11" t="s">
        <v>23</v>
      </c>
      <c r="G24" s="12"/>
    </row>
    <row r="25" spans="1:8" x14ac:dyDescent="0.25">
      <c r="A25" s="1">
        <v>44231</v>
      </c>
      <c r="B25" s="2">
        <v>138.89999399999999</v>
      </c>
      <c r="C25" s="4">
        <f t="shared" si="0"/>
        <v>-2.1551940119654157E-3</v>
      </c>
      <c r="D25" s="4">
        <f t="shared" si="1"/>
        <v>-2.1575197848420417E-3</v>
      </c>
      <c r="F25" s="7" t="s">
        <v>24</v>
      </c>
      <c r="G25" s="8">
        <f>_xlfn.NORM.DIST(-0.05,H5,H19,TRUE)</f>
        <v>1.3921315607407501E-2</v>
      </c>
    </row>
    <row r="26" spans="1:8" x14ac:dyDescent="0.25">
      <c r="A26" s="1">
        <v>44232</v>
      </c>
      <c r="B26" s="2">
        <v>138.35000600000001</v>
      </c>
      <c r="C26" s="4">
        <f t="shared" si="0"/>
        <v>-3.9595970032942178E-3</v>
      </c>
      <c r="D26" s="4">
        <f t="shared" si="1"/>
        <v>-3.9674569625498682E-3</v>
      </c>
      <c r="F26" s="7" t="s">
        <v>25</v>
      </c>
      <c r="G26" s="8">
        <f>1-(_xlfn.NORM.DIST(0,H5,H19,TRUE))</f>
        <v>0.51666309977602909</v>
      </c>
    </row>
    <row r="27" spans="1:8" x14ac:dyDescent="0.25">
      <c r="A27" s="1">
        <v>44235</v>
      </c>
      <c r="B27" s="2">
        <v>134.199997</v>
      </c>
      <c r="C27" s="4">
        <f t="shared" si="0"/>
        <v>-2.999644972910237E-2</v>
      </c>
      <c r="D27" s="4">
        <f t="shared" si="1"/>
        <v>-3.0455547418316201E-2</v>
      </c>
      <c r="F27" s="7" t="s">
        <v>26</v>
      </c>
      <c r="G27" s="8">
        <f>1-(_xlfn.NORM.DIST(0.05,H5,H19,TRUE))</f>
        <v>1.7175130090724022E-2</v>
      </c>
    </row>
    <row r="28" spans="1:8" x14ac:dyDescent="0.25">
      <c r="A28" s="1">
        <v>44236</v>
      </c>
      <c r="B28" s="2">
        <v>134.64999399999999</v>
      </c>
      <c r="C28" s="4">
        <f t="shared" si="0"/>
        <v>3.3531818931411468E-3</v>
      </c>
      <c r="D28" s="4">
        <f t="shared" si="1"/>
        <v>3.3475725147499268E-3</v>
      </c>
      <c r="F28" s="7" t="s">
        <v>27</v>
      </c>
      <c r="G28" s="8">
        <f>1-(_xlfn.NORM.DIST(0.1,H5,H19,TRUE))</f>
        <v>9.6148484810543167E-6</v>
      </c>
    </row>
    <row r="29" spans="1:8" x14ac:dyDescent="0.25">
      <c r="A29" s="1">
        <v>44237</v>
      </c>
      <c r="B29" s="2">
        <v>131.35000600000001</v>
      </c>
      <c r="C29" s="4">
        <f t="shared" si="0"/>
        <v>-2.4507895633474629E-2</v>
      </c>
      <c r="D29" s="4">
        <f t="shared" si="1"/>
        <v>-2.4813212886606421E-2</v>
      </c>
    </row>
    <row r="30" spans="1:8" x14ac:dyDescent="0.25">
      <c r="A30" s="1">
        <v>44238</v>
      </c>
      <c r="B30" s="2">
        <v>129.449997</v>
      </c>
      <c r="C30" s="4">
        <f t="shared" si="0"/>
        <v>-1.4465237253205846E-2</v>
      </c>
      <c r="D30" s="4">
        <f t="shared" si="1"/>
        <v>-1.4570878788454835E-2</v>
      </c>
    </row>
    <row r="31" spans="1:8" x14ac:dyDescent="0.25">
      <c r="A31" s="1">
        <v>44239</v>
      </c>
      <c r="B31" s="2">
        <v>130.35000600000001</v>
      </c>
      <c r="C31" s="4">
        <f t="shared" si="0"/>
        <v>6.9525609954244451E-3</v>
      </c>
      <c r="D31" s="4">
        <f t="shared" si="1"/>
        <v>6.9285033868538301E-3</v>
      </c>
    </row>
    <row r="32" spans="1:8" x14ac:dyDescent="0.25">
      <c r="A32" s="1">
        <v>44242</v>
      </c>
      <c r="B32" s="2">
        <v>138.89999399999999</v>
      </c>
      <c r="C32" s="4">
        <f t="shared" si="0"/>
        <v>6.5592540133830021E-2</v>
      </c>
      <c r="D32" s="4">
        <f t="shared" si="1"/>
        <v>6.3531020154323589E-2</v>
      </c>
    </row>
    <row r="33" spans="1:4" x14ac:dyDescent="0.25">
      <c r="A33" s="1">
        <v>44243</v>
      </c>
      <c r="B33" s="2">
        <v>138.199997</v>
      </c>
      <c r="C33" s="4">
        <f t="shared" si="0"/>
        <v>-5.0395754516734982E-3</v>
      </c>
      <c r="D33" s="4">
        <f t="shared" si="1"/>
        <v>-5.0523169378536535E-3</v>
      </c>
    </row>
    <row r="34" spans="1:4" x14ac:dyDescent="0.25">
      <c r="A34" s="1">
        <v>44244</v>
      </c>
      <c r="B34" s="2">
        <v>134.800003</v>
      </c>
      <c r="C34" s="4">
        <f t="shared" si="0"/>
        <v>-2.4601983167915644E-2</v>
      </c>
      <c r="D34" s="4">
        <f t="shared" si="1"/>
        <v>-2.4909668892499872E-2</v>
      </c>
    </row>
    <row r="35" spans="1:4" x14ac:dyDescent="0.25">
      <c r="A35" s="1">
        <v>44245</v>
      </c>
      <c r="B35" s="2">
        <v>133.050003</v>
      </c>
      <c r="C35" s="4">
        <f t="shared" si="0"/>
        <v>-1.2982195556776063E-2</v>
      </c>
      <c r="D35" s="4">
        <f t="shared" si="1"/>
        <v>-1.3067200761787018E-2</v>
      </c>
    </row>
    <row r="36" spans="1:4" x14ac:dyDescent="0.25">
      <c r="A36" s="1">
        <v>44246</v>
      </c>
      <c r="B36" s="2">
        <v>138.10000600000001</v>
      </c>
      <c r="C36" s="4">
        <f t="shared" si="0"/>
        <v>3.7955677460601064E-2</v>
      </c>
      <c r="D36" s="4">
        <f t="shared" si="1"/>
        <v>3.7253083890411029E-2</v>
      </c>
    </row>
    <row r="37" spans="1:4" x14ac:dyDescent="0.25">
      <c r="A37" s="1">
        <v>44249</v>
      </c>
      <c r="B37" s="2">
        <v>139.35000600000001</v>
      </c>
      <c r="C37" s="4">
        <f t="shared" si="0"/>
        <v>9.0514116270204933E-3</v>
      </c>
      <c r="D37" s="4">
        <f t="shared" si="1"/>
        <v>9.0106931229835888E-3</v>
      </c>
    </row>
    <row r="38" spans="1:4" x14ac:dyDescent="0.25">
      <c r="A38" s="1">
        <v>44250</v>
      </c>
      <c r="B38" s="2">
        <v>144</v>
      </c>
      <c r="C38" s="4">
        <f t="shared" si="0"/>
        <v>3.3369169714998016E-2</v>
      </c>
      <c r="D38" s="4">
        <f t="shared" si="1"/>
        <v>3.2824502590993704E-2</v>
      </c>
    </row>
    <row r="39" spans="1:4" x14ac:dyDescent="0.25">
      <c r="A39" s="1">
        <v>44251</v>
      </c>
      <c r="B39" s="2">
        <v>145.800003</v>
      </c>
      <c r="C39" s="4">
        <f t="shared" si="0"/>
        <v>1.2500020833333359E-2</v>
      </c>
      <c r="D39" s="4">
        <f t="shared" si="1"/>
        <v>1.2422540574688752E-2</v>
      </c>
    </row>
    <row r="40" spans="1:4" x14ac:dyDescent="0.25">
      <c r="A40" s="1">
        <v>44252</v>
      </c>
      <c r="B40" s="2">
        <v>146.300003</v>
      </c>
      <c r="C40" s="4">
        <f t="shared" si="0"/>
        <v>3.4293552106442683E-3</v>
      </c>
      <c r="D40" s="4">
        <f t="shared" si="1"/>
        <v>3.4234883811992342E-3</v>
      </c>
    </row>
    <row r="41" spans="1:4" x14ac:dyDescent="0.25">
      <c r="A41" s="1">
        <v>44253</v>
      </c>
      <c r="B41" s="2">
        <v>141.89999399999999</v>
      </c>
      <c r="C41" s="4">
        <f t="shared" si="0"/>
        <v>-3.0075248870637488E-2</v>
      </c>
      <c r="D41" s="4">
        <f t="shared" si="1"/>
        <v>-3.0536786649190507E-2</v>
      </c>
    </row>
    <row r="42" spans="1:4" x14ac:dyDescent="0.25">
      <c r="A42" s="1">
        <v>44256</v>
      </c>
      <c r="B42" s="2">
        <v>145.300003</v>
      </c>
      <c r="C42" s="4">
        <f t="shared" si="0"/>
        <v>2.3960600026522987E-2</v>
      </c>
      <c r="D42" s="4">
        <f t="shared" si="1"/>
        <v>2.3678049340476383E-2</v>
      </c>
    </row>
    <row r="43" spans="1:4" x14ac:dyDescent="0.25">
      <c r="A43" s="1">
        <v>44257</v>
      </c>
      <c r="B43" s="2">
        <v>145.25</v>
      </c>
      <c r="C43" s="4">
        <f t="shared" si="0"/>
        <v>-3.4413626268131457E-4</v>
      </c>
      <c r="D43" s="4">
        <f t="shared" si="1"/>
        <v>-3.4419549115373985E-4</v>
      </c>
    </row>
    <row r="44" spans="1:4" x14ac:dyDescent="0.25">
      <c r="A44" s="1">
        <v>44258</v>
      </c>
      <c r="B44" s="2">
        <v>148.449997</v>
      </c>
      <c r="C44" s="4">
        <f t="shared" si="0"/>
        <v>2.203096041308087E-2</v>
      </c>
      <c r="D44" s="4">
        <f t="shared" si="1"/>
        <v>2.1791785268923416E-2</v>
      </c>
    </row>
    <row r="45" spans="1:4" x14ac:dyDescent="0.25">
      <c r="A45" s="1">
        <v>44259</v>
      </c>
      <c r="B45" s="2">
        <v>149</v>
      </c>
      <c r="C45" s="4">
        <f t="shared" si="0"/>
        <v>3.7049714457050736E-3</v>
      </c>
      <c r="D45" s="4">
        <f t="shared" si="1"/>
        <v>3.6981249445151489E-3</v>
      </c>
    </row>
    <row r="46" spans="1:4" x14ac:dyDescent="0.25">
      <c r="A46" s="1">
        <v>44260</v>
      </c>
      <c r="B46" s="2">
        <v>145.449997</v>
      </c>
      <c r="C46" s="4">
        <f t="shared" si="0"/>
        <v>-2.3825523489932911E-2</v>
      </c>
      <c r="D46" s="4">
        <f t="shared" si="1"/>
        <v>-2.4113941629893325E-2</v>
      </c>
    </row>
    <row r="47" spans="1:4" x14ac:dyDescent="0.25">
      <c r="A47" s="1">
        <v>44263</v>
      </c>
      <c r="B47" s="2">
        <v>149.050003</v>
      </c>
      <c r="C47" s="4">
        <f t="shared" si="0"/>
        <v>2.4750815223461349E-2</v>
      </c>
      <c r="D47" s="4">
        <f t="shared" si="1"/>
        <v>2.4449475935988528E-2</v>
      </c>
    </row>
    <row r="48" spans="1:4" x14ac:dyDescent="0.25">
      <c r="A48" s="1">
        <v>44264</v>
      </c>
      <c r="B48" s="2">
        <v>154</v>
      </c>
      <c r="C48" s="4">
        <f t="shared" si="0"/>
        <v>3.3210311307407328E-2</v>
      </c>
      <c r="D48" s="4">
        <f t="shared" si="1"/>
        <v>3.2670762162074922E-2</v>
      </c>
    </row>
    <row r="49" spans="1:4" x14ac:dyDescent="0.25">
      <c r="A49" s="1">
        <v>44265</v>
      </c>
      <c r="B49" s="2">
        <v>156.75</v>
      </c>
      <c r="C49" s="4">
        <f t="shared" si="0"/>
        <v>1.7857142857142856E-2</v>
      </c>
      <c r="D49" s="4">
        <f t="shared" si="1"/>
        <v>1.7699577099400857E-2</v>
      </c>
    </row>
    <row r="50" spans="1:4" x14ac:dyDescent="0.25">
      <c r="A50" s="1">
        <v>44266</v>
      </c>
      <c r="B50" s="2">
        <v>156.10000600000001</v>
      </c>
      <c r="C50" s="4">
        <f t="shared" si="0"/>
        <v>-4.1466921850079261E-3</v>
      </c>
      <c r="D50" s="4">
        <f t="shared" si="1"/>
        <v>-4.1553135547449981E-3</v>
      </c>
    </row>
    <row r="51" spans="1:4" x14ac:dyDescent="0.25">
      <c r="A51" s="1">
        <v>44267</v>
      </c>
      <c r="B51" s="2">
        <v>158.10000600000001</v>
      </c>
      <c r="C51" s="4">
        <f t="shared" si="0"/>
        <v>1.2812299315350443E-2</v>
      </c>
      <c r="D51" s="4">
        <f t="shared" si="1"/>
        <v>1.2730916207804793E-2</v>
      </c>
    </row>
    <row r="52" spans="1:4" x14ac:dyDescent="0.25">
      <c r="A52" s="1">
        <v>44270</v>
      </c>
      <c r="B52" s="2">
        <v>158.60000600000001</v>
      </c>
      <c r="C52" s="4">
        <f t="shared" si="0"/>
        <v>3.1625552246974612E-3</v>
      </c>
      <c r="D52" s="4">
        <f t="shared" si="1"/>
        <v>3.1575648656785595E-3</v>
      </c>
    </row>
    <row r="53" spans="1:4" x14ac:dyDescent="0.25">
      <c r="A53" s="1">
        <v>44271</v>
      </c>
      <c r="B53" s="2">
        <v>158.949997</v>
      </c>
      <c r="C53" s="4">
        <f t="shared" si="0"/>
        <v>2.2067527538428252E-3</v>
      </c>
      <c r="D53" s="4">
        <f t="shared" si="1"/>
        <v>2.2043214511833441E-3</v>
      </c>
    </row>
    <row r="54" spans="1:4" x14ac:dyDescent="0.25">
      <c r="A54" s="1">
        <v>44272</v>
      </c>
      <c r="B54" s="2">
        <v>158.25</v>
      </c>
      <c r="C54" s="4">
        <f t="shared" si="0"/>
        <v>-4.4038818069307437E-3</v>
      </c>
      <c r="D54" s="4">
        <f t="shared" si="1"/>
        <v>-4.413607458666236E-3</v>
      </c>
    </row>
    <row r="55" spans="1:4" x14ac:dyDescent="0.25">
      <c r="A55" s="1">
        <v>44273</v>
      </c>
      <c r="B55" s="2">
        <v>155.64999399999999</v>
      </c>
      <c r="C55" s="4">
        <f t="shared" si="0"/>
        <v>-1.6429737756714108E-2</v>
      </c>
      <c r="D55" s="4">
        <f t="shared" si="1"/>
        <v>-1.6566202684693571E-2</v>
      </c>
    </row>
    <row r="56" spans="1:4" x14ac:dyDescent="0.25">
      <c r="A56" s="1">
        <v>44274</v>
      </c>
      <c r="B56" s="2">
        <v>155.14999399999999</v>
      </c>
      <c r="C56" s="4">
        <f t="shared" si="0"/>
        <v>-3.2123354916415866E-3</v>
      </c>
      <c r="D56" s="4">
        <f t="shared" si="1"/>
        <v>-3.2175061174562029E-3</v>
      </c>
    </row>
    <row r="57" spans="1:4" x14ac:dyDescent="0.25">
      <c r="A57" s="1">
        <v>44277</v>
      </c>
      <c r="B57" s="2">
        <v>152.85000600000001</v>
      </c>
      <c r="C57" s="4">
        <f t="shared" si="0"/>
        <v>-1.4824286747958141E-2</v>
      </c>
      <c r="D57" s="4">
        <f t="shared" si="1"/>
        <v>-1.4935264631122169E-2</v>
      </c>
    </row>
    <row r="58" spans="1:4" x14ac:dyDescent="0.25">
      <c r="A58" s="1">
        <v>44278</v>
      </c>
      <c r="B58" s="2">
        <v>148.89999399999999</v>
      </c>
      <c r="C58" s="4">
        <f t="shared" si="0"/>
        <v>-2.5842406574717536E-2</v>
      </c>
      <c r="D58" s="4">
        <f t="shared" si="1"/>
        <v>-2.6182188196551499E-2</v>
      </c>
    </row>
    <row r="59" spans="1:4" x14ac:dyDescent="0.25">
      <c r="A59" s="1">
        <v>44279</v>
      </c>
      <c r="B59" s="2">
        <v>150.14999399999999</v>
      </c>
      <c r="C59" s="4">
        <f t="shared" si="0"/>
        <v>8.3948962415673432E-3</v>
      </c>
      <c r="D59" s="4">
        <f t="shared" si="1"/>
        <v>8.3598550748364454E-3</v>
      </c>
    </row>
    <row r="60" spans="1:4" x14ac:dyDescent="0.25">
      <c r="A60" s="1">
        <v>44280</v>
      </c>
      <c r="B60" s="2">
        <v>148.35000600000001</v>
      </c>
      <c r="C60" s="4">
        <f t="shared" si="0"/>
        <v>-1.1987932546970231E-2</v>
      </c>
      <c r="D60" s="4">
        <f t="shared" si="1"/>
        <v>-1.2060367287574647E-2</v>
      </c>
    </row>
    <row r="61" spans="1:4" x14ac:dyDescent="0.25">
      <c r="A61" s="1">
        <v>44281</v>
      </c>
      <c r="B61" s="2">
        <v>153.85000600000001</v>
      </c>
      <c r="C61" s="4">
        <f t="shared" si="0"/>
        <v>3.7074484513333957E-2</v>
      </c>
      <c r="D61" s="4">
        <f t="shared" si="1"/>
        <v>3.6403753585351264E-2</v>
      </c>
    </row>
    <row r="62" spans="1:4" x14ac:dyDescent="0.25">
      <c r="A62" s="1">
        <v>44284</v>
      </c>
      <c r="B62" s="2">
        <v>153.050003</v>
      </c>
      <c r="C62" s="4">
        <f t="shared" si="0"/>
        <v>-5.1998892999718426E-3</v>
      </c>
      <c r="D62" s="4">
        <f t="shared" si="1"/>
        <v>-5.2134557742163591E-3</v>
      </c>
    </row>
    <row r="63" spans="1:4" x14ac:dyDescent="0.25">
      <c r="A63" s="1">
        <v>44285</v>
      </c>
      <c r="B63" s="2">
        <v>154.60000600000001</v>
      </c>
      <c r="C63" s="4">
        <f t="shared" si="0"/>
        <v>1.0127428746277149E-2</v>
      </c>
      <c r="D63" s="4">
        <f t="shared" si="1"/>
        <v>1.0076489970293921E-2</v>
      </c>
    </row>
    <row r="64" spans="1:4" x14ac:dyDescent="0.25">
      <c r="A64" s="1">
        <v>44286</v>
      </c>
      <c r="B64" s="2">
        <v>150.85000600000001</v>
      </c>
      <c r="C64" s="4">
        <f t="shared" si="0"/>
        <v>-2.4256143948661942E-2</v>
      </c>
      <c r="D64" s="4">
        <f t="shared" si="1"/>
        <v>-2.45551695834728E-2</v>
      </c>
    </row>
    <row r="65" spans="1:4" x14ac:dyDescent="0.25">
      <c r="A65" s="1">
        <v>44287</v>
      </c>
      <c r="B65" s="2">
        <v>152.39999399999999</v>
      </c>
      <c r="C65" s="4">
        <f t="shared" si="0"/>
        <v>1.0275027764997138E-2</v>
      </c>
      <c r="D65" s="4">
        <f t="shared" si="1"/>
        <v>1.0222598502786522E-2</v>
      </c>
    </row>
    <row r="66" spans="1:4" x14ac:dyDescent="0.25">
      <c r="A66" s="1">
        <v>44292</v>
      </c>
      <c r="B66" s="2">
        <v>152.64999399999999</v>
      </c>
      <c r="C66" s="4">
        <f t="shared" si="0"/>
        <v>1.6404200120900268E-3</v>
      </c>
      <c r="D66" s="4">
        <f t="shared" si="1"/>
        <v>1.6390759928187023E-3</v>
      </c>
    </row>
    <row r="67" spans="1:4" x14ac:dyDescent="0.25">
      <c r="A67" s="1">
        <v>44293</v>
      </c>
      <c r="B67" s="2">
        <v>157.14999399999999</v>
      </c>
      <c r="C67" s="4">
        <f t="shared" si="0"/>
        <v>2.9479201944809772E-2</v>
      </c>
      <c r="D67" s="4">
        <f t="shared" si="1"/>
        <v>2.9053045188208147E-2</v>
      </c>
    </row>
    <row r="68" spans="1:4" x14ac:dyDescent="0.25">
      <c r="A68" s="1">
        <v>44294</v>
      </c>
      <c r="B68" s="2">
        <v>156.25</v>
      </c>
      <c r="C68" s="4">
        <f t="shared" ref="C68:C131" si="2">(B68-B67)/B67</f>
        <v>-5.7269744471004714E-3</v>
      </c>
      <c r="D68" s="4">
        <f t="shared" ref="D68:D131" si="3">LN(B68/B67)</f>
        <v>-5.7434364469822162E-3</v>
      </c>
    </row>
    <row r="69" spans="1:4" x14ac:dyDescent="0.25">
      <c r="A69" s="1">
        <v>44295</v>
      </c>
      <c r="B69" s="2">
        <v>156.89999399999999</v>
      </c>
      <c r="C69" s="4">
        <f t="shared" si="2"/>
        <v>4.1599615999999518E-3</v>
      </c>
      <c r="D69" s="4">
        <f t="shared" si="3"/>
        <v>4.1513328815573885E-3</v>
      </c>
    </row>
    <row r="70" spans="1:4" x14ac:dyDescent="0.25">
      <c r="A70" s="1">
        <v>44298</v>
      </c>
      <c r="B70" s="2">
        <v>154.85000600000001</v>
      </c>
      <c r="C70" s="4">
        <f t="shared" si="2"/>
        <v>-1.306557092666291E-2</v>
      </c>
      <c r="D70" s="4">
        <f t="shared" si="3"/>
        <v>-1.3151676331682592E-2</v>
      </c>
    </row>
    <row r="71" spans="1:4" x14ac:dyDescent="0.25">
      <c r="A71" s="1">
        <v>44299</v>
      </c>
      <c r="B71" s="2">
        <v>157.199997</v>
      </c>
      <c r="C71" s="4">
        <f t="shared" si="2"/>
        <v>1.517591804290914E-2</v>
      </c>
      <c r="D71" s="4">
        <f t="shared" si="3"/>
        <v>1.5061915744750761E-2</v>
      </c>
    </row>
    <row r="72" spans="1:4" x14ac:dyDescent="0.25">
      <c r="A72" s="1">
        <v>44300</v>
      </c>
      <c r="B72" s="2">
        <v>157.14999399999999</v>
      </c>
      <c r="C72" s="4">
        <f t="shared" si="2"/>
        <v>-3.1808524780063322E-4</v>
      </c>
      <c r="D72" s="4">
        <f t="shared" si="3"/>
        <v>-3.1813584764339784E-4</v>
      </c>
    </row>
    <row r="73" spans="1:4" x14ac:dyDescent="0.25">
      <c r="A73" s="1">
        <v>44301</v>
      </c>
      <c r="B73" s="2">
        <v>154.75</v>
      </c>
      <c r="C73" s="4">
        <f t="shared" si="2"/>
        <v>-1.5271995492408307E-2</v>
      </c>
      <c r="D73" s="4">
        <f t="shared" si="3"/>
        <v>-1.5389813498787633E-2</v>
      </c>
    </row>
    <row r="74" spans="1:4" x14ac:dyDescent="0.25">
      <c r="A74" s="1">
        <v>44302</v>
      </c>
      <c r="B74" s="2">
        <v>156.5</v>
      </c>
      <c r="C74" s="4">
        <f t="shared" si="2"/>
        <v>1.1308562197092083E-2</v>
      </c>
      <c r="D74" s="4">
        <f t="shared" si="3"/>
        <v>1.1245098415502426E-2</v>
      </c>
    </row>
    <row r="75" spans="1:4" x14ac:dyDescent="0.25">
      <c r="A75" s="1">
        <v>44305</v>
      </c>
      <c r="B75" s="2">
        <v>162.10000600000001</v>
      </c>
      <c r="C75" s="4">
        <f t="shared" si="2"/>
        <v>3.5782785942492061E-2</v>
      </c>
      <c r="D75" s="4">
        <f t="shared" si="3"/>
        <v>3.5157455775610545E-2</v>
      </c>
    </row>
    <row r="76" spans="1:4" x14ac:dyDescent="0.25">
      <c r="A76" s="1">
        <v>44306</v>
      </c>
      <c r="B76" s="2">
        <v>153.949997</v>
      </c>
      <c r="C76" s="4">
        <f t="shared" si="2"/>
        <v>-5.0277660076089144E-2</v>
      </c>
      <c r="D76" s="4">
        <f t="shared" si="3"/>
        <v>-5.1585610872155754E-2</v>
      </c>
    </row>
    <row r="77" spans="1:4" x14ac:dyDescent="0.25">
      <c r="A77" s="1">
        <v>44307</v>
      </c>
      <c r="B77" s="2">
        <v>154.449997</v>
      </c>
      <c r="C77" s="4">
        <f t="shared" si="2"/>
        <v>3.2478077930719286E-3</v>
      </c>
      <c r="D77" s="4">
        <f t="shared" si="3"/>
        <v>3.2425450571660374E-3</v>
      </c>
    </row>
    <row r="78" spans="1:4" x14ac:dyDescent="0.25">
      <c r="A78" s="1">
        <v>44308</v>
      </c>
      <c r="B78" s="2">
        <v>158.050003</v>
      </c>
      <c r="C78" s="4">
        <f t="shared" si="2"/>
        <v>2.3308553382490566E-2</v>
      </c>
      <c r="D78" s="4">
        <f t="shared" si="3"/>
        <v>2.3041057702132873E-2</v>
      </c>
    </row>
    <row r="79" spans="1:4" x14ac:dyDescent="0.25">
      <c r="A79" s="1">
        <v>44309</v>
      </c>
      <c r="B79" s="2">
        <v>157.800003</v>
      </c>
      <c r="C79" s="4">
        <f t="shared" si="2"/>
        <v>-1.5817778883560033E-3</v>
      </c>
      <c r="D79" s="4">
        <f t="shared" si="3"/>
        <v>-1.5830302197810463E-3</v>
      </c>
    </row>
    <row r="80" spans="1:4" x14ac:dyDescent="0.25">
      <c r="A80" s="1">
        <v>44312</v>
      </c>
      <c r="B80" s="2">
        <v>158.64999399999999</v>
      </c>
      <c r="C80" s="4">
        <f t="shared" si="2"/>
        <v>5.3865081358711294E-3</v>
      </c>
      <c r="D80" s="4">
        <f t="shared" si="3"/>
        <v>5.3720527869245303E-3</v>
      </c>
    </row>
    <row r="81" spans="1:4" x14ac:dyDescent="0.25">
      <c r="A81" s="1">
        <v>44313</v>
      </c>
      <c r="B81" s="2">
        <v>159</v>
      </c>
      <c r="C81" s="4">
        <f t="shared" si="2"/>
        <v>2.2061519901476175E-3</v>
      </c>
      <c r="D81" s="4">
        <f t="shared" si="3"/>
        <v>2.2037220101262509E-3</v>
      </c>
    </row>
    <row r="82" spans="1:4" x14ac:dyDescent="0.25">
      <c r="A82" s="1">
        <v>44314</v>
      </c>
      <c r="B82" s="2">
        <v>158.699997</v>
      </c>
      <c r="C82" s="4">
        <f t="shared" si="2"/>
        <v>-1.8868113207547409E-3</v>
      </c>
      <c r="D82" s="4">
        <f t="shared" si="3"/>
        <v>-1.8885935914600251E-3</v>
      </c>
    </row>
    <row r="83" spans="1:4" x14ac:dyDescent="0.25">
      <c r="A83" s="1">
        <v>44315</v>
      </c>
      <c r="B83" s="2">
        <v>158.5</v>
      </c>
      <c r="C83" s="4">
        <f t="shared" si="2"/>
        <v>-1.2602205657256326E-3</v>
      </c>
      <c r="D83" s="4">
        <f t="shared" si="3"/>
        <v>-1.2610153114361782E-3</v>
      </c>
    </row>
    <row r="84" spans="1:4" x14ac:dyDescent="0.25">
      <c r="A84" s="1">
        <v>44316</v>
      </c>
      <c r="B84" s="2">
        <v>158</v>
      </c>
      <c r="C84" s="4">
        <f t="shared" si="2"/>
        <v>-3.1545741324921135E-3</v>
      </c>
      <c r="D84" s="4">
        <f t="shared" si="3"/>
        <v>-3.1595602903684815E-3</v>
      </c>
    </row>
    <row r="85" spans="1:4" x14ac:dyDescent="0.25">
      <c r="A85" s="1">
        <v>44320</v>
      </c>
      <c r="B85" s="2">
        <v>156.300003</v>
      </c>
      <c r="C85" s="4">
        <f t="shared" si="2"/>
        <v>-1.075947468354428E-2</v>
      </c>
      <c r="D85" s="4">
        <f t="shared" si="3"/>
        <v>-1.0817776405678117E-2</v>
      </c>
    </row>
    <row r="86" spans="1:4" x14ac:dyDescent="0.25">
      <c r="A86" s="1">
        <v>44321</v>
      </c>
      <c r="B86" s="2">
        <v>157</v>
      </c>
      <c r="C86" s="4">
        <f t="shared" si="2"/>
        <v>4.4785475787866499E-3</v>
      </c>
      <c r="D86" s="4">
        <f t="shared" si="3"/>
        <v>4.4685487270194162E-3</v>
      </c>
    </row>
    <row r="87" spans="1:4" x14ac:dyDescent="0.25">
      <c r="A87" s="1">
        <v>44322</v>
      </c>
      <c r="B87" s="2">
        <v>156.449997</v>
      </c>
      <c r="C87" s="4">
        <f t="shared" si="2"/>
        <v>-3.5032038216560751E-3</v>
      </c>
      <c r="D87" s="4">
        <f t="shared" si="3"/>
        <v>-3.5093544088724946E-3</v>
      </c>
    </row>
    <row r="88" spans="1:4" x14ac:dyDescent="0.25">
      <c r="A88" s="1">
        <v>44323</v>
      </c>
      <c r="B88" s="2">
        <v>159.35000600000001</v>
      </c>
      <c r="C88" s="4">
        <f t="shared" si="2"/>
        <v>1.8536331451639538E-2</v>
      </c>
      <c r="D88" s="4">
        <f t="shared" si="3"/>
        <v>1.8366627576874447E-2</v>
      </c>
    </row>
    <row r="89" spans="1:4" x14ac:dyDescent="0.25">
      <c r="A89" s="1">
        <v>44326</v>
      </c>
      <c r="B89" s="2">
        <v>162.949997</v>
      </c>
      <c r="C89" s="4">
        <f t="shared" si="2"/>
        <v>2.2591721772511189E-2</v>
      </c>
      <c r="D89" s="4">
        <f t="shared" si="3"/>
        <v>2.2340308356704978E-2</v>
      </c>
    </row>
    <row r="90" spans="1:4" x14ac:dyDescent="0.25">
      <c r="A90" s="1">
        <v>44327</v>
      </c>
      <c r="B90" s="2">
        <v>155.75</v>
      </c>
      <c r="C90" s="4">
        <f t="shared" si="2"/>
        <v>-4.4185315327130666E-2</v>
      </c>
      <c r="D90" s="4">
        <f t="shared" si="3"/>
        <v>-4.5191229205452439E-2</v>
      </c>
    </row>
    <row r="91" spans="1:4" x14ac:dyDescent="0.25">
      <c r="A91" s="1">
        <v>44328</v>
      </c>
      <c r="B91" s="2">
        <v>152.550003</v>
      </c>
      <c r="C91" s="4">
        <f t="shared" si="2"/>
        <v>-2.0545727126805753E-2</v>
      </c>
      <c r="D91" s="4">
        <f t="shared" si="3"/>
        <v>-2.0759726839200708E-2</v>
      </c>
    </row>
    <row r="92" spans="1:4" x14ac:dyDescent="0.25">
      <c r="A92" s="1">
        <v>44329</v>
      </c>
      <c r="B92" s="2">
        <v>151.300003</v>
      </c>
      <c r="C92" s="4">
        <f t="shared" si="2"/>
        <v>-8.1940345815660186E-3</v>
      </c>
      <c r="D92" s="4">
        <f t="shared" si="3"/>
        <v>-8.2277902058957783E-3</v>
      </c>
    </row>
    <row r="93" spans="1:4" x14ac:dyDescent="0.25">
      <c r="A93" s="1">
        <v>44330</v>
      </c>
      <c r="B93" s="2">
        <v>157.300003</v>
      </c>
      <c r="C93" s="4">
        <f t="shared" si="2"/>
        <v>3.9656311176675917E-2</v>
      </c>
      <c r="D93" s="4">
        <f t="shared" si="3"/>
        <v>3.8890188513603173E-2</v>
      </c>
    </row>
    <row r="94" spans="1:4" x14ac:dyDescent="0.25">
      <c r="A94" s="1">
        <v>44333</v>
      </c>
      <c r="B94" s="2">
        <v>156.10000600000001</v>
      </c>
      <c r="C94" s="4">
        <f t="shared" si="2"/>
        <v>-7.6287156841312719E-3</v>
      </c>
      <c r="D94" s="4">
        <f t="shared" si="3"/>
        <v>-7.6579631777841106E-3</v>
      </c>
    </row>
    <row r="95" spans="1:4" x14ac:dyDescent="0.25">
      <c r="A95" s="1">
        <v>44334</v>
      </c>
      <c r="B95" s="2">
        <v>156.14999399999999</v>
      </c>
      <c r="C95" s="4">
        <f t="shared" si="2"/>
        <v>3.2023060908777172E-4</v>
      </c>
      <c r="D95" s="4">
        <f t="shared" si="3"/>
        <v>3.2017934620987302E-4</v>
      </c>
    </row>
    <row r="96" spans="1:4" x14ac:dyDescent="0.25">
      <c r="A96" s="1">
        <v>44335</v>
      </c>
      <c r="B96" s="2">
        <v>154.10000600000001</v>
      </c>
      <c r="C96" s="4">
        <f t="shared" si="2"/>
        <v>-1.3128325832660518E-2</v>
      </c>
      <c r="D96" s="4">
        <f t="shared" si="3"/>
        <v>-1.3215264042669726E-2</v>
      </c>
    </row>
    <row r="97" spans="1:4" x14ac:dyDescent="0.25">
      <c r="A97" s="1">
        <v>44336</v>
      </c>
      <c r="B97" s="2">
        <v>154.14999399999999</v>
      </c>
      <c r="C97" s="4">
        <f t="shared" si="2"/>
        <v>3.2438674921261731E-4</v>
      </c>
      <c r="D97" s="4">
        <f t="shared" si="3"/>
        <v>3.2433414720640225E-4</v>
      </c>
    </row>
    <row r="98" spans="1:4" x14ac:dyDescent="0.25">
      <c r="A98" s="1">
        <v>44337</v>
      </c>
      <c r="B98" s="2">
        <v>152.75</v>
      </c>
      <c r="C98" s="4">
        <f t="shared" si="2"/>
        <v>-9.0820243560956124E-3</v>
      </c>
      <c r="D98" s="4">
        <f t="shared" si="3"/>
        <v>-9.1235173573270371E-3</v>
      </c>
    </row>
    <row r="99" spans="1:4" x14ac:dyDescent="0.25">
      <c r="A99" s="1">
        <v>44340</v>
      </c>
      <c r="B99" s="2">
        <v>156.800003</v>
      </c>
      <c r="C99" s="4">
        <f t="shared" si="2"/>
        <v>2.6513931260229159E-2</v>
      </c>
      <c r="D99" s="4">
        <f t="shared" si="3"/>
        <v>2.6168528997255677E-2</v>
      </c>
    </row>
    <row r="100" spans="1:4" x14ac:dyDescent="0.25">
      <c r="A100" s="1">
        <v>44341</v>
      </c>
      <c r="B100" s="2">
        <v>155.949997</v>
      </c>
      <c r="C100" s="4">
        <f t="shared" si="2"/>
        <v>-5.4209565289358294E-3</v>
      </c>
      <c r="D100" s="4">
        <f t="shared" si="3"/>
        <v>-5.4357032320832208E-3</v>
      </c>
    </row>
    <row r="101" spans="1:4" x14ac:dyDescent="0.25">
      <c r="A101" s="1">
        <v>44342</v>
      </c>
      <c r="B101" s="2">
        <v>169.199997</v>
      </c>
      <c r="C101" s="4">
        <f t="shared" si="2"/>
        <v>8.4963130842509726E-2</v>
      </c>
      <c r="D101" s="4">
        <f t="shared" si="3"/>
        <v>8.1546005624749229E-2</v>
      </c>
    </row>
    <row r="102" spans="1:4" x14ac:dyDescent="0.25">
      <c r="A102" s="1">
        <v>44343</v>
      </c>
      <c r="B102" s="2">
        <v>171.10000600000001</v>
      </c>
      <c r="C102" s="4">
        <f t="shared" si="2"/>
        <v>1.1229367811395477E-2</v>
      </c>
      <c r="D102" s="4">
        <f t="shared" si="3"/>
        <v>1.1166786523733128E-2</v>
      </c>
    </row>
    <row r="103" spans="1:4" x14ac:dyDescent="0.25">
      <c r="A103" s="1">
        <v>44344</v>
      </c>
      <c r="B103" s="2">
        <v>165.39999399999999</v>
      </c>
      <c r="C103" s="4">
        <f t="shared" si="2"/>
        <v>-3.3313920514999949E-2</v>
      </c>
      <c r="D103" s="4">
        <f t="shared" si="3"/>
        <v>-3.3881469651464401E-2</v>
      </c>
    </row>
    <row r="104" spans="1:4" x14ac:dyDescent="0.25">
      <c r="A104" s="1">
        <v>44348</v>
      </c>
      <c r="B104" s="2">
        <v>159.800003</v>
      </c>
      <c r="C104" s="4">
        <f t="shared" si="2"/>
        <v>-3.3857262413201715E-2</v>
      </c>
      <c r="D104" s="4">
        <f t="shared" si="3"/>
        <v>-3.4443694208254015E-2</v>
      </c>
    </row>
    <row r="105" spans="1:4" x14ac:dyDescent="0.25">
      <c r="A105" s="1">
        <v>44349</v>
      </c>
      <c r="B105" s="2">
        <v>162.64999399999999</v>
      </c>
      <c r="C105" s="4">
        <f t="shared" si="2"/>
        <v>1.7834736836644417E-2</v>
      </c>
      <c r="D105" s="4">
        <f t="shared" si="3"/>
        <v>1.7677563924693322E-2</v>
      </c>
    </row>
    <row r="106" spans="1:4" x14ac:dyDescent="0.25">
      <c r="A106" s="1">
        <v>44350</v>
      </c>
      <c r="B106" s="2">
        <v>159.85000600000001</v>
      </c>
      <c r="C106" s="4">
        <f t="shared" si="2"/>
        <v>-1.721480543061062E-2</v>
      </c>
      <c r="D106" s="4">
        <f t="shared" si="3"/>
        <v>-1.7364702989295162E-2</v>
      </c>
    </row>
    <row r="107" spans="1:4" x14ac:dyDescent="0.25">
      <c r="A107" s="1">
        <v>44351</v>
      </c>
      <c r="B107" s="2">
        <v>157.449997</v>
      </c>
      <c r="C107" s="4">
        <f t="shared" si="2"/>
        <v>-1.5014131435190634E-2</v>
      </c>
      <c r="D107" s="4">
        <f t="shared" si="3"/>
        <v>-1.5127984547673379E-2</v>
      </c>
    </row>
    <row r="108" spans="1:4" x14ac:dyDescent="0.25">
      <c r="A108" s="1">
        <v>44354</v>
      </c>
      <c r="B108" s="2">
        <v>160.89999399999999</v>
      </c>
      <c r="C108" s="4">
        <f t="shared" si="2"/>
        <v>2.1911699369546487E-2</v>
      </c>
      <c r="D108" s="4">
        <f t="shared" si="3"/>
        <v>2.1675088214728803E-2</v>
      </c>
    </row>
    <row r="109" spans="1:4" x14ac:dyDescent="0.25">
      <c r="A109" s="1">
        <v>44355</v>
      </c>
      <c r="B109" s="2">
        <v>164.25</v>
      </c>
      <c r="C109" s="4">
        <f t="shared" si="2"/>
        <v>2.0820423399145731E-2</v>
      </c>
      <c r="D109" s="4">
        <f t="shared" si="3"/>
        <v>2.0606640656625569E-2</v>
      </c>
    </row>
    <row r="110" spans="1:4" x14ac:dyDescent="0.25">
      <c r="A110" s="1">
        <v>44356</v>
      </c>
      <c r="B110" s="2">
        <v>159.300003</v>
      </c>
      <c r="C110" s="4">
        <f t="shared" si="2"/>
        <v>-3.0136968036529658E-2</v>
      </c>
      <c r="D110" s="4">
        <f t="shared" si="3"/>
        <v>-3.060042161632549E-2</v>
      </c>
    </row>
    <row r="111" spans="1:4" x14ac:dyDescent="0.25">
      <c r="A111" s="1">
        <v>44357</v>
      </c>
      <c r="B111" s="2">
        <v>157.449997</v>
      </c>
      <c r="C111" s="4">
        <f t="shared" si="2"/>
        <v>-1.1613345669554116E-2</v>
      </c>
      <c r="D111" s="4">
        <f t="shared" si="3"/>
        <v>-1.1681307255028745E-2</v>
      </c>
    </row>
    <row r="112" spans="1:4" x14ac:dyDescent="0.25">
      <c r="A112" s="1">
        <v>44358</v>
      </c>
      <c r="B112" s="2">
        <v>158.64999399999999</v>
      </c>
      <c r="C112" s="4">
        <f t="shared" si="2"/>
        <v>7.6214482239716792E-3</v>
      </c>
      <c r="D112" s="4">
        <f t="shared" si="3"/>
        <v>7.592551716739465E-3</v>
      </c>
    </row>
    <row r="113" spans="1:4" x14ac:dyDescent="0.25">
      <c r="A113" s="1">
        <v>44361</v>
      </c>
      <c r="B113" s="2">
        <v>157</v>
      </c>
      <c r="C113" s="4">
        <f t="shared" si="2"/>
        <v>-1.0400214701552352E-2</v>
      </c>
      <c r="D113" s="4">
        <f t="shared" si="3"/>
        <v>-1.0454674861797146E-2</v>
      </c>
    </row>
    <row r="114" spans="1:4" x14ac:dyDescent="0.25">
      <c r="A114" s="1">
        <v>44362</v>
      </c>
      <c r="B114" s="2">
        <v>155.949997</v>
      </c>
      <c r="C114" s="4">
        <f t="shared" si="2"/>
        <v>-6.6879171974522532E-3</v>
      </c>
      <c r="D114" s="4">
        <f t="shared" si="3"/>
        <v>-6.7103815314308703E-3</v>
      </c>
    </row>
    <row r="115" spans="1:4" x14ac:dyDescent="0.25">
      <c r="A115" s="1">
        <v>44363</v>
      </c>
      <c r="B115" s="2">
        <v>154.85000600000001</v>
      </c>
      <c r="C115" s="4">
        <f t="shared" si="2"/>
        <v>-7.0534852270628043E-3</v>
      </c>
      <c r="D115" s="4">
        <f t="shared" si="3"/>
        <v>-7.0784786504913934E-3</v>
      </c>
    </row>
    <row r="116" spans="1:4" x14ac:dyDescent="0.25">
      <c r="A116" s="1">
        <v>44364</v>
      </c>
      <c r="B116" s="2">
        <v>154.449997</v>
      </c>
      <c r="C116" s="4">
        <f t="shared" si="2"/>
        <v>-2.5832029996822304E-3</v>
      </c>
      <c r="D116" s="4">
        <f t="shared" si="3"/>
        <v>-2.5865452255569663E-3</v>
      </c>
    </row>
    <row r="117" spans="1:4" x14ac:dyDescent="0.25">
      <c r="A117" s="1">
        <v>44365</v>
      </c>
      <c r="B117" s="2">
        <v>148.60000600000001</v>
      </c>
      <c r="C117" s="4">
        <f t="shared" si="2"/>
        <v>-3.787627784803381E-2</v>
      </c>
      <c r="D117" s="4">
        <f t="shared" si="3"/>
        <v>-3.8612227280320141E-2</v>
      </c>
    </row>
    <row r="118" spans="1:4" x14ac:dyDescent="0.25">
      <c r="A118" s="1">
        <v>44368</v>
      </c>
      <c r="B118" s="2">
        <v>152.75</v>
      </c>
      <c r="C118" s="4">
        <f t="shared" si="2"/>
        <v>2.7927280164443548E-2</v>
      </c>
      <c r="D118" s="4">
        <f t="shared" si="3"/>
        <v>2.7544425391195983E-2</v>
      </c>
    </row>
    <row r="119" spans="1:4" x14ac:dyDescent="0.25">
      <c r="A119" s="1">
        <v>44369</v>
      </c>
      <c r="B119" s="2">
        <v>152.75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44370</v>
      </c>
      <c r="B120" s="2">
        <v>153.800003</v>
      </c>
      <c r="C120" s="4">
        <f t="shared" si="2"/>
        <v>6.8739967266776029E-3</v>
      </c>
      <c r="D120" s="4">
        <f t="shared" si="3"/>
        <v>6.8504785256904288E-3</v>
      </c>
    </row>
    <row r="121" spans="1:4" x14ac:dyDescent="0.25">
      <c r="A121" s="1">
        <v>44371</v>
      </c>
      <c r="B121" s="2">
        <v>152.75</v>
      </c>
      <c r="C121" s="4">
        <f t="shared" si="2"/>
        <v>-6.827067487118344E-3</v>
      </c>
      <c r="D121" s="4">
        <f t="shared" si="3"/>
        <v>-6.8504785256905077E-3</v>
      </c>
    </row>
    <row r="122" spans="1:4" x14ac:dyDescent="0.25">
      <c r="A122" s="1">
        <v>44372</v>
      </c>
      <c r="B122" s="2">
        <v>153.5</v>
      </c>
      <c r="C122" s="4">
        <f t="shared" si="2"/>
        <v>4.9099836333878887E-3</v>
      </c>
      <c r="D122" s="4">
        <f t="shared" si="3"/>
        <v>4.897968975547156E-3</v>
      </c>
    </row>
    <row r="123" spans="1:4" x14ac:dyDescent="0.25">
      <c r="A123" s="1">
        <v>44375</v>
      </c>
      <c r="B123" s="2">
        <v>150.550003</v>
      </c>
      <c r="C123" s="4">
        <f t="shared" si="2"/>
        <v>-1.921822149837131E-2</v>
      </c>
      <c r="D123" s="4">
        <f t="shared" si="3"/>
        <v>-1.9405292172574563E-2</v>
      </c>
    </row>
    <row r="124" spans="1:4" x14ac:dyDescent="0.25">
      <c r="A124" s="1">
        <v>44376</v>
      </c>
      <c r="B124" s="2">
        <v>149.60000600000001</v>
      </c>
      <c r="C124" s="4">
        <f t="shared" si="2"/>
        <v>-6.310175895512909E-3</v>
      </c>
      <c r="D124" s="4">
        <f t="shared" si="3"/>
        <v>-6.3301692073491995E-3</v>
      </c>
    </row>
    <row r="125" spans="1:4" x14ac:dyDescent="0.25">
      <c r="A125" s="1">
        <v>44377</v>
      </c>
      <c r="B125" s="2">
        <v>146.449997</v>
      </c>
      <c r="C125" s="4">
        <f t="shared" si="2"/>
        <v>-2.1056209048547842E-2</v>
      </c>
      <c r="D125" s="4">
        <f t="shared" si="3"/>
        <v>-2.1281052858392879E-2</v>
      </c>
    </row>
    <row r="126" spans="1:4" x14ac:dyDescent="0.25">
      <c r="A126" s="1">
        <v>44378</v>
      </c>
      <c r="B126" s="2">
        <v>152.14999399999999</v>
      </c>
      <c r="C126" s="4">
        <f t="shared" si="2"/>
        <v>3.8921113805143993E-2</v>
      </c>
      <c r="D126" s="4">
        <f t="shared" si="3"/>
        <v>3.8182784119275753E-2</v>
      </c>
    </row>
    <row r="127" spans="1:4" x14ac:dyDescent="0.25">
      <c r="A127" s="1">
        <v>44379</v>
      </c>
      <c r="B127" s="2">
        <v>152.64999399999999</v>
      </c>
      <c r="C127" s="4">
        <f t="shared" si="2"/>
        <v>3.2862308229864275E-3</v>
      </c>
      <c r="D127" s="4">
        <f t="shared" si="3"/>
        <v>3.2808429670740211E-3</v>
      </c>
    </row>
    <row r="128" spans="1:4" x14ac:dyDescent="0.25">
      <c r="A128" s="1">
        <v>44382</v>
      </c>
      <c r="B128" s="2">
        <v>157.10000600000001</v>
      </c>
      <c r="C128" s="4">
        <f t="shared" si="2"/>
        <v>2.9151733867739393E-2</v>
      </c>
      <c r="D128" s="4">
        <f t="shared" si="3"/>
        <v>2.8734903578524054E-2</v>
      </c>
    </row>
    <row r="129" spans="1:4" x14ac:dyDescent="0.25">
      <c r="A129" s="1">
        <v>44383</v>
      </c>
      <c r="B129" s="2">
        <v>153.949997</v>
      </c>
      <c r="C129" s="4">
        <f t="shared" si="2"/>
        <v>-2.0050979501554007E-2</v>
      </c>
      <c r="D129" s="4">
        <f t="shared" si="3"/>
        <v>-2.0254728570146235E-2</v>
      </c>
    </row>
    <row r="130" spans="1:4" x14ac:dyDescent="0.25">
      <c r="A130" s="1">
        <v>44384</v>
      </c>
      <c r="B130" s="2">
        <v>152.550003</v>
      </c>
      <c r="C130" s="4">
        <f t="shared" si="2"/>
        <v>-9.0938228469078335E-3</v>
      </c>
      <c r="D130" s="4">
        <f t="shared" si="3"/>
        <v>-9.1354240553009405E-3</v>
      </c>
    </row>
    <row r="131" spans="1:4" x14ac:dyDescent="0.25">
      <c r="A131" s="1">
        <v>44385</v>
      </c>
      <c r="B131" s="2">
        <v>147.85000600000001</v>
      </c>
      <c r="C131" s="4">
        <f t="shared" si="2"/>
        <v>-3.080955036100521E-2</v>
      </c>
      <c r="D131" s="4">
        <f t="shared" si="3"/>
        <v>-3.1294143948205774E-2</v>
      </c>
    </row>
    <row r="132" spans="1:4" x14ac:dyDescent="0.25">
      <c r="A132" s="1">
        <v>44386</v>
      </c>
      <c r="B132" s="2">
        <v>148.300003</v>
      </c>
      <c r="C132" s="4">
        <f t="shared" ref="C132:C195" si="4">(B132-B131)/B131</f>
        <v>3.0436048815581122E-3</v>
      </c>
      <c r="D132" s="4">
        <f t="shared" ref="D132:D195" si="5">LN(B132/B131)</f>
        <v>3.0389824929951412E-3</v>
      </c>
    </row>
    <row r="133" spans="1:4" x14ac:dyDescent="0.25">
      <c r="A133" s="1">
        <v>44389</v>
      </c>
      <c r="B133" s="2">
        <v>147.5</v>
      </c>
      <c r="C133" s="4">
        <f t="shared" si="4"/>
        <v>-5.3944907877041901E-3</v>
      </c>
      <c r="D133" s="4">
        <f t="shared" si="5"/>
        <v>-5.4090935932766832E-3</v>
      </c>
    </row>
    <row r="134" spans="1:4" x14ac:dyDescent="0.25">
      <c r="A134" s="1">
        <v>44390</v>
      </c>
      <c r="B134" s="2">
        <v>147.60000600000001</v>
      </c>
      <c r="C134" s="4">
        <f t="shared" si="4"/>
        <v>6.7800677966106844E-4</v>
      </c>
      <c r="D134" s="4">
        <f t="shared" si="5"/>
        <v>6.7777703690327781E-4</v>
      </c>
    </row>
    <row r="135" spans="1:4" x14ac:dyDescent="0.25">
      <c r="A135" s="1">
        <v>44391</v>
      </c>
      <c r="B135" s="2">
        <v>145.10000600000001</v>
      </c>
      <c r="C135" s="4">
        <f t="shared" si="4"/>
        <v>-1.6937668688170648E-2</v>
      </c>
      <c r="D135" s="4">
        <f t="shared" si="5"/>
        <v>-1.7082751575843991E-2</v>
      </c>
    </row>
    <row r="136" spans="1:4" x14ac:dyDescent="0.25">
      <c r="A136" s="1">
        <v>44392</v>
      </c>
      <c r="B136" s="2">
        <v>137.5</v>
      </c>
      <c r="C136" s="4">
        <f t="shared" si="4"/>
        <v>-5.2377709756952093E-2</v>
      </c>
      <c r="D136" s="4">
        <f t="shared" si="5"/>
        <v>-5.3799284134307949E-2</v>
      </c>
    </row>
    <row r="137" spans="1:4" x14ac:dyDescent="0.25">
      <c r="A137" s="1">
        <v>44393</v>
      </c>
      <c r="B137" s="2">
        <v>138.300003</v>
      </c>
      <c r="C137" s="4">
        <f t="shared" si="4"/>
        <v>5.8182036363636641E-3</v>
      </c>
      <c r="D137" s="4">
        <f t="shared" si="5"/>
        <v>5.8013432560602898E-3</v>
      </c>
    </row>
    <row r="138" spans="1:4" x14ac:dyDescent="0.25">
      <c r="A138" s="1">
        <v>44396</v>
      </c>
      <c r="B138" s="2">
        <v>132.300003</v>
      </c>
      <c r="C138" s="4">
        <f t="shared" si="4"/>
        <v>-4.3383946998179025E-2</v>
      </c>
      <c r="D138" s="4">
        <f t="shared" si="5"/>
        <v>-4.4353166566039576E-2</v>
      </c>
    </row>
    <row r="139" spans="1:4" x14ac:dyDescent="0.25">
      <c r="A139" s="1">
        <v>44397</v>
      </c>
      <c r="B139" s="2">
        <v>131.550003</v>
      </c>
      <c r="C139" s="4">
        <f t="shared" si="4"/>
        <v>-5.6689341118155529E-3</v>
      </c>
      <c r="D139" s="4">
        <f t="shared" si="5"/>
        <v>-5.6850635053281411E-3</v>
      </c>
    </row>
    <row r="140" spans="1:4" x14ac:dyDescent="0.25">
      <c r="A140" s="1">
        <v>44398</v>
      </c>
      <c r="B140" s="2">
        <v>138.60000600000001</v>
      </c>
      <c r="C140" s="4">
        <f t="shared" si="4"/>
        <v>5.3591811776697591E-2</v>
      </c>
      <c r="D140" s="4">
        <f t="shared" si="5"/>
        <v>5.2205099754526647E-2</v>
      </c>
    </row>
    <row r="141" spans="1:4" x14ac:dyDescent="0.25">
      <c r="A141" s="1">
        <v>44399</v>
      </c>
      <c r="B141" s="2">
        <v>138.10000600000001</v>
      </c>
      <c r="C141" s="4">
        <f t="shared" si="4"/>
        <v>-3.6075034513346265E-3</v>
      </c>
      <c r="D141" s="4">
        <f t="shared" si="5"/>
        <v>-3.6140261838220437E-3</v>
      </c>
    </row>
    <row r="142" spans="1:4" x14ac:dyDescent="0.25">
      <c r="A142" s="1">
        <v>44400</v>
      </c>
      <c r="B142" s="2">
        <v>140.39999399999999</v>
      </c>
      <c r="C142" s="4">
        <f t="shared" si="4"/>
        <v>1.6654510500165979E-2</v>
      </c>
      <c r="D142" s="4">
        <f t="shared" si="5"/>
        <v>1.6517344994643905E-2</v>
      </c>
    </row>
    <row r="143" spans="1:4" x14ac:dyDescent="0.25">
      <c r="A143" s="1">
        <v>44403</v>
      </c>
      <c r="B143" s="2">
        <v>142.64999399999999</v>
      </c>
      <c r="C143" s="4">
        <f t="shared" si="4"/>
        <v>1.6025641710497508E-2</v>
      </c>
      <c r="D143" s="4">
        <f t="shared" si="5"/>
        <v>1.5898586741852662E-2</v>
      </c>
    </row>
    <row r="144" spans="1:4" x14ac:dyDescent="0.25">
      <c r="A144" s="1">
        <v>44404</v>
      </c>
      <c r="B144" s="2">
        <v>141.199997</v>
      </c>
      <c r="C144" s="4">
        <f t="shared" si="4"/>
        <v>-1.0164718268407332E-2</v>
      </c>
      <c r="D144" s="4">
        <f t="shared" si="5"/>
        <v>-1.0216731785837143E-2</v>
      </c>
    </row>
    <row r="145" spans="1:4" x14ac:dyDescent="0.25">
      <c r="A145" s="1">
        <v>44405</v>
      </c>
      <c r="B145" s="2">
        <v>141.85000600000001</v>
      </c>
      <c r="C145" s="4">
        <f t="shared" si="4"/>
        <v>4.6034632706119065E-3</v>
      </c>
      <c r="D145" s="4">
        <f t="shared" si="5"/>
        <v>4.5928997403794141E-3</v>
      </c>
    </row>
    <row r="146" spans="1:4" x14ac:dyDescent="0.25">
      <c r="A146" s="1">
        <v>44406</v>
      </c>
      <c r="B146" s="2">
        <v>138.10000600000001</v>
      </c>
      <c r="C146" s="4">
        <f t="shared" si="4"/>
        <v>-2.643637533578955E-2</v>
      </c>
      <c r="D146" s="4">
        <f t="shared" si="5"/>
        <v>-2.6792099691038622E-2</v>
      </c>
    </row>
    <row r="147" spans="1:4" x14ac:dyDescent="0.25">
      <c r="A147" s="1">
        <v>44407</v>
      </c>
      <c r="B147" s="2">
        <v>135.5</v>
      </c>
      <c r="C147" s="4">
        <f t="shared" si="4"/>
        <v>-1.8826979630978492E-2</v>
      </c>
      <c r="D147" s="4">
        <f t="shared" si="5"/>
        <v>-1.9006463542267617E-2</v>
      </c>
    </row>
    <row r="148" spans="1:4" x14ac:dyDescent="0.25">
      <c r="A148" s="1">
        <v>44410</v>
      </c>
      <c r="B148" s="2">
        <v>137.35000600000001</v>
      </c>
      <c r="C148" s="4">
        <f t="shared" si="4"/>
        <v>1.3653180811808174E-2</v>
      </c>
      <c r="D148" s="4">
        <f t="shared" si="5"/>
        <v>1.3560815905545245E-2</v>
      </c>
    </row>
    <row r="149" spans="1:4" x14ac:dyDescent="0.25">
      <c r="A149" s="1">
        <v>44411</v>
      </c>
      <c r="B149" s="2">
        <v>137.449997</v>
      </c>
      <c r="C149" s="4">
        <f t="shared" si="4"/>
        <v>7.2800142433185344E-4</v>
      </c>
      <c r="D149" s="4">
        <f t="shared" si="5"/>
        <v>7.277365598349361E-4</v>
      </c>
    </row>
    <row r="150" spans="1:4" x14ac:dyDescent="0.25">
      <c r="A150" s="1">
        <v>44412</v>
      </c>
      <c r="B150" s="2">
        <v>139</v>
      </c>
      <c r="C150" s="4">
        <f t="shared" si="4"/>
        <v>1.1276850009680275E-2</v>
      </c>
      <c r="D150" s="4">
        <f t="shared" si="5"/>
        <v>1.1213740345555879E-2</v>
      </c>
    </row>
    <row r="151" spans="1:4" x14ac:dyDescent="0.25">
      <c r="A151" s="1">
        <v>44413</v>
      </c>
      <c r="B151" s="2">
        <v>139.699997</v>
      </c>
      <c r="C151" s="4">
        <f t="shared" si="4"/>
        <v>5.0359496402877426E-3</v>
      </c>
      <c r="D151" s="4">
        <f t="shared" si="5"/>
        <v>5.0233116576356126E-3</v>
      </c>
    </row>
    <row r="152" spans="1:4" x14ac:dyDescent="0.25">
      <c r="A152" s="1">
        <v>44414</v>
      </c>
      <c r="B152" s="2">
        <v>139.949997</v>
      </c>
      <c r="C152" s="4">
        <f t="shared" si="4"/>
        <v>1.7895490720733517E-3</v>
      </c>
      <c r="D152" s="4">
        <f t="shared" si="5"/>
        <v>1.7879497369076235E-3</v>
      </c>
    </row>
    <row r="153" spans="1:4" x14ac:dyDescent="0.25">
      <c r="A153" s="1">
        <v>44417</v>
      </c>
      <c r="B153" s="2">
        <v>140.300003</v>
      </c>
      <c r="C153" s="4">
        <f t="shared" si="4"/>
        <v>2.5009361021994707E-3</v>
      </c>
      <c r="D153" s="4">
        <f t="shared" si="5"/>
        <v>2.4978139659312683E-3</v>
      </c>
    </row>
    <row r="154" spans="1:4" x14ac:dyDescent="0.25">
      <c r="A154" s="1">
        <v>44418</v>
      </c>
      <c r="B154" s="2">
        <v>141.050003</v>
      </c>
      <c r="C154" s="4">
        <f t="shared" si="4"/>
        <v>5.3456876975262789E-3</v>
      </c>
      <c r="D154" s="4">
        <f t="shared" si="5"/>
        <v>5.3314502258922335E-3</v>
      </c>
    </row>
    <row r="155" spans="1:4" x14ac:dyDescent="0.25">
      <c r="A155" s="1">
        <v>44419</v>
      </c>
      <c r="B155" s="2">
        <v>141.64999399999999</v>
      </c>
      <c r="C155" s="4">
        <f t="shared" si="4"/>
        <v>4.2537468077897779E-3</v>
      </c>
      <c r="D155" s="4">
        <f t="shared" si="5"/>
        <v>4.2447252015414176E-3</v>
      </c>
    </row>
    <row r="156" spans="1:4" x14ac:dyDescent="0.25">
      <c r="A156" s="1">
        <v>44420</v>
      </c>
      <c r="B156" s="2">
        <v>146.300003</v>
      </c>
      <c r="C156" s="4">
        <f t="shared" si="4"/>
        <v>3.2827456385208259E-2</v>
      </c>
      <c r="D156" s="4">
        <f t="shared" si="5"/>
        <v>3.2300144613288249E-2</v>
      </c>
    </row>
    <row r="157" spans="1:4" x14ac:dyDescent="0.25">
      <c r="A157" s="1">
        <v>44421</v>
      </c>
      <c r="B157" s="2">
        <v>147</v>
      </c>
      <c r="C157" s="4">
        <f t="shared" si="4"/>
        <v>4.7846683912918042E-3</v>
      </c>
      <c r="D157" s="4">
        <f t="shared" si="5"/>
        <v>4.7732582468478458E-3</v>
      </c>
    </row>
    <row r="158" spans="1:4" x14ac:dyDescent="0.25">
      <c r="A158" s="1">
        <v>44424</v>
      </c>
      <c r="B158" s="2">
        <v>147.10000600000001</v>
      </c>
      <c r="C158" s="4">
        <f t="shared" si="4"/>
        <v>6.8031292517011963E-4</v>
      </c>
      <c r="D158" s="4">
        <f t="shared" si="5"/>
        <v>6.8008161723384284E-4</v>
      </c>
    </row>
    <row r="159" spans="1:4" x14ac:dyDescent="0.25">
      <c r="A159" s="1">
        <v>44425</v>
      </c>
      <c r="B159" s="2">
        <v>146</v>
      </c>
      <c r="C159" s="4">
        <f t="shared" si="4"/>
        <v>-7.4779466698322739E-3</v>
      </c>
      <c r="D159" s="4">
        <f t="shared" si="5"/>
        <v>-7.5060466876337969E-3</v>
      </c>
    </row>
    <row r="160" spans="1:4" x14ac:dyDescent="0.25">
      <c r="A160" s="1">
        <v>44426</v>
      </c>
      <c r="B160" s="2">
        <v>144.949997</v>
      </c>
      <c r="C160" s="4">
        <f t="shared" si="4"/>
        <v>-7.1918013698630398E-3</v>
      </c>
      <c r="D160" s="4">
        <f t="shared" si="5"/>
        <v>-7.2177870374642182E-3</v>
      </c>
    </row>
    <row r="161" spans="1:4" x14ac:dyDescent="0.25">
      <c r="A161" s="1">
        <v>44427</v>
      </c>
      <c r="B161" s="2">
        <v>142.699997</v>
      </c>
      <c r="C161" s="4">
        <f t="shared" si="4"/>
        <v>-1.5522594319198228E-2</v>
      </c>
      <c r="D161" s="4">
        <f t="shared" si="5"/>
        <v>-1.5644331211207212E-2</v>
      </c>
    </row>
    <row r="162" spans="1:4" x14ac:dyDescent="0.25">
      <c r="A162" s="1">
        <v>44428</v>
      </c>
      <c r="B162" s="2">
        <v>162.800003</v>
      </c>
      <c r="C162" s="4">
        <f t="shared" si="4"/>
        <v>0.14085498544194089</v>
      </c>
      <c r="D162" s="4">
        <f t="shared" si="5"/>
        <v>0.13177796853629323</v>
      </c>
    </row>
    <row r="163" spans="1:4" x14ac:dyDescent="0.25">
      <c r="A163" s="1">
        <v>44431</v>
      </c>
      <c r="B163" s="2">
        <v>163.89999399999999</v>
      </c>
      <c r="C163" s="4">
        <f t="shared" si="4"/>
        <v>6.7567013496921654E-3</v>
      </c>
      <c r="D163" s="4">
        <f t="shared" si="5"/>
        <v>6.7339771461373855E-3</v>
      </c>
    </row>
    <row r="164" spans="1:4" x14ac:dyDescent="0.25">
      <c r="A164" s="1">
        <v>44432</v>
      </c>
      <c r="B164" s="2">
        <v>170.699997</v>
      </c>
      <c r="C164" s="4">
        <f t="shared" si="4"/>
        <v>4.1488732452302619E-2</v>
      </c>
      <c r="D164" s="4">
        <f t="shared" si="5"/>
        <v>4.0651163083606584E-2</v>
      </c>
    </row>
    <row r="165" spans="1:4" x14ac:dyDescent="0.25">
      <c r="A165" s="1">
        <v>44433</v>
      </c>
      <c r="B165" s="2">
        <v>179.449997</v>
      </c>
      <c r="C165" s="4">
        <f t="shared" si="4"/>
        <v>5.1259520525943535E-2</v>
      </c>
      <c r="D165" s="4">
        <f t="shared" si="5"/>
        <v>4.9988988650165211E-2</v>
      </c>
    </row>
    <row r="166" spans="1:4" x14ac:dyDescent="0.25">
      <c r="A166" s="1">
        <v>44434</v>
      </c>
      <c r="B166" s="2">
        <v>178.89999399999999</v>
      </c>
      <c r="C166" s="4">
        <f t="shared" si="4"/>
        <v>-3.0649373596813366E-3</v>
      </c>
      <c r="D166" s="4">
        <f t="shared" si="5"/>
        <v>-3.0696438994841607E-3</v>
      </c>
    </row>
    <row r="167" spans="1:4" x14ac:dyDescent="0.25">
      <c r="A167" s="1">
        <v>44435</v>
      </c>
      <c r="B167" s="2">
        <v>178.449997</v>
      </c>
      <c r="C167" s="4">
        <f t="shared" si="4"/>
        <v>-2.5153550312583925E-3</v>
      </c>
      <c r="D167" s="4">
        <f t="shared" si="5"/>
        <v>-2.5185238516459512E-3</v>
      </c>
    </row>
    <row r="168" spans="1:4" x14ac:dyDescent="0.25">
      <c r="A168" s="1">
        <v>44439</v>
      </c>
      <c r="B168" s="2">
        <v>179.5</v>
      </c>
      <c r="C168" s="4">
        <f t="shared" si="4"/>
        <v>5.8840180311126805E-3</v>
      </c>
      <c r="D168" s="4">
        <f t="shared" si="5"/>
        <v>5.866774803596069E-3</v>
      </c>
    </row>
    <row r="169" spans="1:4" x14ac:dyDescent="0.25">
      <c r="A169" s="1">
        <v>44440</v>
      </c>
      <c r="B169" s="2">
        <v>184.5</v>
      </c>
      <c r="C169" s="4">
        <f t="shared" si="4"/>
        <v>2.7855153203342618E-2</v>
      </c>
      <c r="D169" s="4">
        <f t="shared" si="5"/>
        <v>2.7474255552248337E-2</v>
      </c>
    </row>
    <row r="170" spans="1:4" x14ac:dyDescent="0.25">
      <c r="A170" s="1">
        <v>44441</v>
      </c>
      <c r="B170" s="2">
        <v>182.800003</v>
      </c>
      <c r="C170" s="4">
        <f t="shared" si="4"/>
        <v>-9.2140758807587875E-3</v>
      </c>
      <c r="D170" s="4">
        <f t="shared" si="5"/>
        <v>-9.2567880491537455E-3</v>
      </c>
    </row>
    <row r="171" spans="1:4" x14ac:dyDescent="0.25">
      <c r="A171" s="1">
        <v>44442</v>
      </c>
      <c r="B171" s="2">
        <v>182.550003</v>
      </c>
      <c r="C171" s="4">
        <f t="shared" si="4"/>
        <v>-1.3676148572054454E-3</v>
      </c>
      <c r="D171" s="4">
        <f t="shared" si="5"/>
        <v>-1.3685508959286256E-3</v>
      </c>
    </row>
    <row r="172" spans="1:4" x14ac:dyDescent="0.25">
      <c r="A172" s="1">
        <v>44445</v>
      </c>
      <c r="B172" s="2">
        <v>181.050003</v>
      </c>
      <c r="C172" s="4">
        <f t="shared" si="4"/>
        <v>-8.2169267343150908E-3</v>
      </c>
      <c r="D172" s="4">
        <f t="shared" si="5"/>
        <v>-8.2508717538411023E-3</v>
      </c>
    </row>
    <row r="173" spans="1:4" x14ac:dyDescent="0.25">
      <c r="A173" s="1">
        <v>44446</v>
      </c>
      <c r="B173" s="2">
        <v>187.10000600000001</v>
      </c>
      <c r="C173" s="4">
        <f t="shared" si="4"/>
        <v>3.3416199391059956E-2</v>
      </c>
      <c r="D173" s="4">
        <f t="shared" si="5"/>
        <v>3.2870012566797738E-2</v>
      </c>
    </row>
    <row r="174" spans="1:4" x14ac:dyDescent="0.25">
      <c r="A174" s="1">
        <v>44447</v>
      </c>
      <c r="B174" s="2">
        <v>186</v>
      </c>
      <c r="C174" s="4">
        <f t="shared" si="4"/>
        <v>-5.8792408590302636E-3</v>
      </c>
      <c r="D174" s="4">
        <f t="shared" si="5"/>
        <v>-5.8965916352548041E-3</v>
      </c>
    </row>
    <row r="175" spans="1:4" x14ac:dyDescent="0.25">
      <c r="A175" s="1">
        <v>44448</v>
      </c>
      <c r="B175" s="2">
        <v>184.550003</v>
      </c>
      <c r="C175" s="4">
        <f t="shared" si="4"/>
        <v>-7.7956827956989043E-3</v>
      </c>
      <c r="D175" s="4">
        <f t="shared" si="5"/>
        <v>-7.8262279814364944E-3</v>
      </c>
    </row>
    <row r="176" spans="1:4" x14ac:dyDescent="0.25">
      <c r="A176" s="1">
        <v>44449</v>
      </c>
      <c r="B176" s="2">
        <v>187.14999399999999</v>
      </c>
      <c r="C176" s="4">
        <f t="shared" si="4"/>
        <v>1.4088273951423282E-2</v>
      </c>
      <c r="D176" s="4">
        <f t="shared" si="5"/>
        <v>1.3989956558827583E-2</v>
      </c>
    </row>
    <row r="177" spans="1:4" x14ac:dyDescent="0.25">
      <c r="A177" s="1">
        <v>44452</v>
      </c>
      <c r="B177" s="2">
        <v>188.39999399999999</v>
      </c>
      <c r="C177" s="4">
        <f t="shared" si="4"/>
        <v>6.6791345983158307E-3</v>
      </c>
      <c r="D177" s="4">
        <f t="shared" si="5"/>
        <v>6.6569280045361001E-3</v>
      </c>
    </row>
    <row r="178" spans="1:4" x14ac:dyDescent="0.25">
      <c r="A178" s="1">
        <v>44453</v>
      </c>
      <c r="B178" s="2">
        <v>188.89999399999999</v>
      </c>
      <c r="C178" s="4">
        <f t="shared" si="4"/>
        <v>2.6539278976834787E-3</v>
      </c>
      <c r="D178" s="4">
        <f t="shared" si="5"/>
        <v>2.650412449497359E-3</v>
      </c>
    </row>
    <row r="179" spans="1:4" x14ac:dyDescent="0.25">
      <c r="A179" s="1">
        <v>44454</v>
      </c>
      <c r="B179" s="2">
        <v>186.14999399999999</v>
      </c>
      <c r="C179" s="4">
        <f t="shared" si="4"/>
        <v>-1.4557967640803632E-2</v>
      </c>
      <c r="D179" s="4">
        <f t="shared" si="5"/>
        <v>-1.4664974657971412E-2</v>
      </c>
    </row>
    <row r="180" spans="1:4" x14ac:dyDescent="0.25">
      <c r="A180" s="1">
        <v>44455</v>
      </c>
      <c r="B180" s="2">
        <v>182.199997</v>
      </c>
      <c r="C180" s="4">
        <f t="shared" si="4"/>
        <v>-2.1219431250693439E-2</v>
      </c>
      <c r="D180" s="4">
        <f t="shared" si="5"/>
        <v>-2.1447799726219297E-2</v>
      </c>
    </row>
    <row r="181" spans="1:4" x14ac:dyDescent="0.25">
      <c r="A181" s="1">
        <v>44456</v>
      </c>
      <c r="B181" s="2">
        <v>182.39999399999999</v>
      </c>
      <c r="C181" s="4">
        <f t="shared" si="4"/>
        <v>1.0976783934853534E-3</v>
      </c>
      <c r="D181" s="4">
        <f t="shared" si="5"/>
        <v>1.0970763850583496E-3</v>
      </c>
    </row>
    <row r="182" spans="1:4" x14ac:dyDescent="0.25">
      <c r="A182" s="1">
        <v>44459</v>
      </c>
      <c r="B182" s="2">
        <v>181.75</v>
      </c>
      <c r="C182" s="4">
        <f t="shared" si="4"/>
        <v>-3.5635637137136772E-3</v>
      </c>
      <c r="D182" s="4">
        <f t="shared" si="5"/>
        <v>-3.5699283318648568E-3</v>
      </c>
    </row>
    <row r="183" spans="1:4" x14ac:dyDescent="0.25">
      <c r="A183" s="1">
        <v>44460</v>
      </c>
      <c r="B183" s="2">
        <v>185.5</v>
      </c>
      <c r="C183" s="4">
        <f t="shared" si="4"/>
        <v>2.0632737276478678E-2</v>
      </c>
      <c r="D183" s="4">
        <f t="shared" si="5"/>
        <v>2.0422765633861143E-2</v>
      </c>
    </row>
    <row r="184" spans="1:4" x14ac:dyDescent="0.25">
      <c r="A184" s="1">
        <v>44461</v>
      </c>
      <c r="B184" s="2">
        <v>188.25</v>
      </c>
      <c r="C184" s="4">
        <f t="shared" si="4"/>
        <v>1.4824797843665768E-2</v>
      </c>
      <c r="D184" s="4">
        <f t="shared" si="5"/>
        <v>1.4715984632513109E-2</v>
      </c>
    </row>
    <row r="185" spans="1:4" x14ac:dyDescent="0.25">
      <c r="A185" s="1">
        <v>44462</v>
      </c>
      <c r="B185" s="2">
        <v>188.35000600000001</v>
      </c>
      <c r="C185" s="4">
        <f t="shared" si="4"/>
        <v>5.3124037184598986E-4</v>
      </c>
      <c r="D185" s="4">
        <f t="shared" si="5"/>
        <v>5.3109931363470289E-4</v>
      </c>
    </row>
    <row r="186" spans="1:4" x14ac:dyDescent="0.25">
      <c r="A186" s="1">
        <v>44463</v>
      </c>
      <c r="B186" s="2">
        <v>187.14999399999999</v>
      </c>
      <c r="C186" s="4">
        <f t="shared" si="4"/>
        <v>-6.3711811084307323E-3</v>
      </c>
      <c r="D186" s="4">
        <f t="shared" si="5"/>
        <v>-6.3915637030452143E-3</v>
      </c>
    </row>
    <row r="187" spans="1:4" x14ac:dyDescent="0.25">
      <c r="A187" s="1">
        <v>44466</v>
      </c>
      <c r="B187" s="2">
        <v>192.75</v>
      </c>
      <c r="C187" s="4">
        <f t="shared" si="4"/>
        <v>2.9922555060301032E-2</v>
      </c>
      <c r="D187" s="4">
        <f t="shared" si="5"/>
        <v>2.9483610152846524E-2</v>
      </c>
    </row>
    <row r="188" spans="1:4" x14ac:dyDescent="0.25">
      <c r="A188" s="1">
        <v>44467</v>
      </c>
      <c r="B188" s="2">
        <v>189.5</v>
      </c>
      <c r="C188" s="4">
        <f t="shared" si="4"/>
        <v>-1.6861219195849545E-2</v>
      </c>
      <c r="D188" s="4">
        <f t="shared" si="5"/>
        <v>-1.7004987920957886E-2</v>
      </c>
    </row>
    <row r="189" spans="1:4" x14ac:dyDescent="0.25">
      <c r="A189" s="1">
        <v>44468</v>
      </c>
      <c r="B189" s="2">
        <v>190.5</v>
      </c>
      <c r="C189" s="4">
        <f t="shared" si="4"/>
        <v>5.2770448548812663E-3</v>
      </c>
      <c r="D189" s="4">
        <f t="shared" si="5"/>
        <v>5.2631700442746909E-3</v>
      </c>
    </row>
    <row r="190" spans="1:4" x14ac:dyDescent="0.25">
      <c r="A190" s="1">
        <v>44469</v>
      </c>
      <c r="B190" s="2">
        <v>183.5</v>
      </c>
      <c r="C190" s="4">
        <f t="shared" si="4"/>
        <v>-3.6745406824146981E-2</v>
      </c>
      <c r="D190" s="4">
        <f t="shared" si="5"/>
        <v>-3.7437527072130661E-2</v>
      </c>
    </row>
    <row r="191" spans="1:4" x14ac:dyDescent="0.25">
      <c r="A191" s="1">
        <v>44470</v>
      </c>
      <c r="B191" s="2">
        <v>181.60000600000001</v>
      </c>
      <c r="C191" s="4">
        <f t="shared" si="4"/>
        <v>-1.0354190735694782E-2</v>
      </c>
      <c r="D191" s="4">
        <f t="shared" si="5"/>
        <v>-1.0408168287784956E-2</v>
      </c>
    </row>
    <row r="192" spans="1:4" x14ac:dyDescent="0.25">
      <c r="A192" s="1">
        <v>44473</v>
      </c>
      <c r="B192" s="2">
        <v>183.85000600000001</v>
      </c>
      <c r="C192" s="4">
        <f t="shared" si="4"/>
        <v>1.2389867432052837E-2</v>
      </c>
      <c r="D192" s="4">
        <f t="shared" si="5"/>
        <v>1.2313741175741046E-2</v>
      </c>
    </row>
    <row r="193" spans="1:4" x14ac:dyDescent="0.25">
      <c r="A193" s="1">
        <v>44474</v>
      </c>
      <c r="B193" s="2">
        <v>185.699997</v>
      </c>
      <c r="C193" s="4">
        <f t="shared" si="4"/>
        <v>1.0062501711313452E-2</v>
      </c>
      <c r="D193" s="4">
        <f t="shared" si="5"/>
        <v>1.0012211820990014E-2</v>
      </c>
    </row>
    <row r="194" spans="1:4" x14ac:dyDescent="0.25">
      <c r="A194" s="1">
        <v>44475</v>
      </c>
      <c r="B194" s="2">
        <v>179.5</v>
      </c>
      <c r="C194" s="4">
        <f t="shared" si="4"/>
        <v>-3.3387168013793753E-2</v>
      </c>
      <c r="D194" s="4">
        <f t="shared" si="5"/>
        <v>-3.3957244275237497E-2</v>
      </c>
    </row>
    <row r="195" spans="1:4" x14ac:dyDescent="0.25">
      <c r="A195" s="1">
        <v>44476</v>
      </c>
      <c r="B195" s="2">
        <v>171.800003</v>
      </c>
      <c r="C195" s="4">
        <f t="shared" si="4"/>
        <v>-4.2896919220055688E-2</v>
      </c>
      <c r="D195" s="4">
        <f t="shared" si="5"/>
        <v>-4.3844180916013373E-2</v>
      </c>
    </row>
    <row r="196" spans="1:4" x14ac:dyDescent="0.25">
      <c r="A196" s="1">
        <v>44477</v>
      </c>
      <c r="B196" s="2">
        <v>174.300003</v>
      </c>
      <c r="C196" s="4">
        <f t="shared" ref="C196:C259" si="6">(B196-B195)/B195</f>
        <v>1.4551804169642534E-2</v>
      </c>
      <c r="D196" s="4">
        <f t="shared" ref="D196:D259" si="7">LN(B196/B195)</f>
        <v>1.4446942725358992E-2</v>
      </c>
    </row>
    <row r="197" spans="1:4" x14ac:dyDescent="0.25">
      <c r="A197" s="1">
        <v>44480</v>
      </c>
      <c r="B197" s="2">
        <v>172.75</v>
      </c>
      <c r="C197" s="4">
        <f t="shared" si="6"/>
        <v>-8.8927307706357511E-3</v>
      </c>
      <c r="D197" s="4">
        <f t="shared" si="7"/>
        <v>-8.9325070898998316E-3</v>
      </c>
    </row>
    <row r="198" spans="1:4" x14ac:dyDescent="0.25">
      <c r="A198" s="1">
        <v>44481</v>
      </c>
      <c r="B198" s="2">
        <v>176.699997</v>
      </c>
      <c r="C198" s="4">
        <f t="shared" si="6"/>
        <v>2.2865395079594768E-2</v>
      </c>
      <c r="D198" s="4">
        <f t="shared" si="7"/>
        <v>2.2607899699942539E-2</v>
      </c>
    </row>
    <row r="199" spans="1:4" x14ac:dyDescent="0.25">
      <c r="A199" s="1">
        <v>44482</v>
      </c>
      <c r="B199" s="2">
        <v>182.60000600000001</v>
      </c>
      <c r="C199" s="4">
        <f t="shared" si="6"/>
        <v>3.3389977929654473E-2</v>
      </c>
      <c r="D199" s="4">
        <f t="shared" si="7"/>
        <v>3.2844638671853305E-2</v>
      </c>
    </row>
    <row r="200" spans="1:4" x14ac:dyDescent="0.25">
      <c r="A200" s="1">
        <v>44483</v>
      </c>
      <c r="B200" s="2">
        <v>183.35000600000001</v>
      </c>
      <c r="C200" s="4">
        <f t="shared" si="6"/>
        <v>4.1073383097260134E-3</v>
      </c>
      <c r="D200" s="4">
        <f t="shared" si="7"/>
        <v>4.0989262220572434E-3</v>
      </c>
    </row>
    <row r="201" spans="1:4" x14ac:dyDescent="0.25">
      <c r="A201" s="1">
        <v>44484</v>
      </c>
      <c r="B201" s="2">
        <v>184.199997</v>
      </c>
      <c r="C201" s="4">
        <f t="shared" si="6"/>
        <v>4.6358929489208117E-3</v>
      </c>
      <c r="D201" s="4">
        <f t="shared" si="7"/>
        <v>4.6251802929289888E-3</v>
      </c>
    </row>
    <row r="202" spans="1:4" x14ac:dyDescent="0.25">
      <c r="A202" s="1">
        <v>44487</v>
      </c>
      <c r="B202" s="2">
        <v>181.75</v>
      </c>
      <c r="C202" s="4">
        <f t="shared" si="6"/>
        <v>-1.3300743973410576E-2</v>
      </c>
      <c r="D202" s="4">
        <f t="shared" si="7"/>
        <v>-1.3389991120932565E-2</v>
      </c>
    </row>
    <row r="203" spans="1:4" x14ac:dyDescent="0.25">
      <c r="A203" s="1">
        <v>44488</v>
      </c>
      <c r="B203" s="2">
        <v>183.699997</v>
      </c>
      <c r="C203" s="4">
        <f t="shared" si="6"/>
        <v>1.0729006877579071E-2</v>
      </c>
      <c r="D203" s="4">
        <f t="shared" si="7"/>
        <v>1.0671859476476741E-2</v>
      </c>
    </row>
    <row r="204" spans="1:4" x14ac:dyDescent="0.25">
      <c r="A204" s="1">
        <v>44489</v>
      </c>
      <c r="B204" s="2">
        <v>181.300003</v>
      </c>
      <c r="C204" s="4">
        <f t="shared" si="6"/>
        <v>-1.306474708325658E-2</v>
      </c>
      <c r="D204" s="4">
        <f t="shared" si="7"/>
        <v>-1.3150841582140716E-2</v>
      </c>
    </row>
    <row r="205" spans="1:4" x14ac:dyDescent="0.25">
      <c r="A205" s="1">
        <v>44490</v>
      </c>
      <c r="B205" s="2">
        <v>180.60000600000001</v>
      </c>
      <c r="C205" s="4">
        <f t="shared" si="6"/>
        <v>-3.8609872499560643E-3</v>
      </c>
      <c r="D205" s="4">
        <f t="shared" si="7"/>
        <v>-3.8684601024887911E-3</v>
      </c>
    </row>
    <row r="206" spans="1:4" x14ac:dyDescent="0.25">
      <c r="A206" s="1">
        <v>44491</v>
      </c>
      <c r="B206" s="2">
        <v>177.949997</v>
      </c>
      <c r="C206" s="4">
        <f t="shared" si="6"/>
        <v>-1.4673360531339137E-2</v>
      </c>
      <c r="D206" s="4">
        <f t="shared" si="7"/>
        <v>-1.4782079107942572E-2</v>
      </c>
    </row>
    <row r="207" spans="1:4" x14ac:dyDescent="0.25">
      <c r="A207" s="1">
        <v>44494</v>
      </c>
      <c r="B207" s="2">
        <v>182.14999399999999</v>
      </c>
      <c r="C207" s="4">
        <f t="shared" si="6"/>
        <v>2.3602118970533034E-2</v>
      </c>
      <c r="D207" s="4">
        <f t="shared" si="7"/>
        <v>2.3327895417154222E-2</v>
      </c>
    </row>
    <row r="208" spans="1:4" x14ac:dyDescent="0.25">
      <c r="A208" s="1">
        <v>44495</v>
      </c>
      <c r="B208" s="2">
        <v>185.89999399999999</v>
      </c>
      <c r="C208" s="4">
        <f t="shared" si="6"/>
        <v>2.0587428622149722E-2</v>
      </c>
      <c r="D208" s="4">
        <f t="shared" si="7"/>
        <v>2.0378371937293333E-2</v>
      </c>
    </row>
    <row r="209" spans="1:4" x14ac:dyDescent="0.25">
      <c r="A209" s="1">
        <v>44496</v>
      </c>
      <c r="B209" s="2">
        <v>185.10000600000001</v>
      </c>
      <c r="C209" s="4">
        <f t="shared" si="6"/>
        <v>-4.3033245068312635E-3</v>
      </c>
      <c r="D209" s="4">
        <f t="shared" si="7"/>
        <v>-4.3126104576186606E-3</v>
      </c>
    </row>
    <row r="210" spans="1:4" x14ac:dyDescent="0.25">
      <c r="A210" s="1">
        <v>44497</v>
      </c>
      <c r="B210" s="2">
        <v>184.449997</v>
      </c>
      <c r="C210" s="4">
        <f t="shared" si="6"/>
        <v>-3.5116638515938856E-3</v>
      </c>
      <c r="D210" s="4">
        <f t="shared" si="7"/>
        <v>-3.5178442162480186E-3</v>
      </c>
    </row>
    <row r="211" spans="1:4" x14ac:dyDescent="0.25">
      <c r="A211" s="1">
        <v>44498</v>
      </c>
      <c r="B211" s="2">
        <v>183.60000600000001</v>
      </c>
      <c r="C211" s="4">
        <f t="shared" si="6"/>
        <v>-4.6082462121156261E-3</v>
      </c>
      <c r="D211" s="4">
        <f t="shared" si="7"/>
        <v>-4.6188969119859971E-3</v>
      </c>
    </row>
    <row r="212" spans="1:4" x14ac:dyDescent="0.25">
      <c r="A212" s="1">
        <v>44501</v>
      </c>
      <c r="B212" s="2">
        <v>188.60000600000001</v>
      </c>
      <c r="C212" s="4">
        <f t="shared" si="6"/>
        <v>2.7233114578438519E-2</v>
      </c>
      <c r="D212" s="4">
        <f t="shared" si="7"/>
        <v>2.6868891146590163E-2</v>
      </c>
    </row>
    <row r="213" spans="1:4" x14ac:dyDescent="0.25">
      <c r="A213" s="1">
        <v>44502</v>
      </c>
      <c r="B213" s="2">
        <v>190.89999399999999</v>
      </c>
      <c r="C213" s="4">
        <f t="shared" si="6"/>
        <v>1.219505793653042E-2</v>
      </c>
      <c r="D213" s="4">
        <f t="shared" si="7"/>
        <v>1.212129728891503E-2</v>
      </c>
    </row>
    <row r="214" spans="1:4" x14ac:dyDescent="0.25">
      <c r="A214" s="1">
        <v>44503</v>
      </c>
      <c r="B214" s="2">
        <v>188.64999399999999</v>
      </c>
      <c r="C214" s="4">
        <f t="shared" si="6"/>
        <v>-1.1786275907373784E-2</v>
      </c>
      <c r="D214" s="4">
        <f t="shared" si="7"/>
        <v>-1.1856284696244158E-2</v>
      </c>
    </row>
    <row r="215" spans="1:4" x14ac:dyDescent="0.25">
      <c r="A215" s="1">
        <v>44504</v>
      </c>
      <c r="B215" s="2">
        <v>192.60000600000001</v>
      </c>
      <c r="C215" s="4">
        <f t="shared" si="6"/>
        <v>2.0938309703842424E-2</v>
      </c>
      <c r="D215" s="4">
        <f t="shared" si="7"/>
        <v>2.07221159112836E-2</v>
      </c>
    </row>
    <row r="216" spans="1:4" x14ac:dyDescent="0.25">
      <c r="A216" s="1">
        <v>44505</v>
      </c>
      <c r="B216" s="2">
        <v>193.89999399999999</v>
      </c>
      <c r="C216" s="4">
        <f t="shared" si="6"/>
        <v>6.7496778790338396E-3</v>
      </c>
      <c r="D216" s="4">
        <f t="shared" si="7"/>
        <v>6.7270007881475068E-3</v>
      </c>
    </row>
    <row r="217" spans="1:4" x14ac:dyDescent="0.25">
      <c r="A217" s="1">
        <v>44508</v>
      </c>
      <c r="B217" s="2">
        <v>190.300003</v>
      </c>
      <c r="C217" s="4">
        <f t="shared" si="6"/>
        <v>-1.8566225432683554E-2</v>
      </c>
      <c r="D217" s="4">
        <f t="shared" si="7"/>
        <v>-1.8740741238134254E-2</v>
      </c>
    </row>
    <row r="218" spans="1:4" x14ac:dyDescent="0.25">
      <c r="A218" s="1">
        <v>44509</v>
      </c>
      <c r="B218" s="2">
        <v>194.449997</v>
      </c>
      <c r="C218" s="4">
        <f t="shared" si="6"/>
        <v>2.1807640223736581E-2</v>
      </c>
      <c r="D218" s="4">
        <f t="shared" si="7"/>
        <v>2.1573255106939606E-2</v>
      </c>
    </row>
    <row r="219" spans="1:4" x14ac:dyDescent="0.25">
      <c r="A219" s="1">
        <v>44510</v>
      </c>
      <c r="B219" s="2">
        <v>226.5</v>
      </c>
      <c r="C219" s="4">
        <f t="shared" si="6"/>
        <v>0.16482388014642141</v>
      </c>
      <c r="D219" s="4">
        <f t="shared" si="7"/>
        <v>0.15256989974946322</v>
      </c>
    </row>
    <row r="220" spans="1:4" x14ac:dyDescent="0.25">
      <c r="A220" s="1">
        <v>44511</v>
      </c>
      <c r="B220" s="2">
        <v>232.5</v>
      </c>
      <c r="C220" s="4">
        <f t="shared" si="6"/>
        <v>2.6490066225165563E-2</v>
      </c>
      <c r="D220" s="4">
        <f t="shared" si="7"/>
        <v>2.6145280104322207E-2</v>
      </c>
    </row>
    <row r="221" spans="1:4" x14ac:dyDescent="0.25">
      <c r="A221" s="1">
        <v>44512</v>
      </c>
      <c r="B221" s="2">
        <v>237</v>
      </c>
      <c r="C221" s="4">
        <f t="shared" si="6"/>
        <v>1.935483870967742E-2</v>
      </c>
      <c r="D221" s="4">
        <f t="shared" si="7"/>
        <v>1.9169916107720123E-2</v>
      </c>
    </row>
    <row r="222" spans="1:4" x14ac:dyDescent="0.25">
      <c r="A222" s="1">
        <v>44515</v>
      </c>
      <c r="B222" s="2">
        <v>236.300003</v>
      </c>
      <c r="C222" s="4">
        <f t="shared" si="6"/>
        <v>-2.9535738396624313E-3</v>
      </c>
      <c r="D222" s="4">
        <f t="shared" si="7"/>
        <v>-2.957944246543331E-3</v>
      </c>
    </row>
    <row r="223" spans="1:4" x14ac:dyDescent="0.25">
      <c r="A223" s="1">
        <v>44516</v>
      </c>
      <c r="B223" s="2">
        <v>232.199997</v>
      </c>
      <c r="C223" s="4">
        <f t="shared" si="6"/>
        <v>-1.7350850393345139E-2</v>
      </c>
      <c r="D223" s="4">
        <f t="shared" si="7"/>
        <v>-1.7503140544693502E-2</v>
      </c>
    </row>
    <row r="224" spans="1:4" x14ac:dyDescent="0.25">
      <c r="A224" s="1">
        <v>44517</v>
      </c>
      <c r="B224" s="2">
        <v>227.699997</v>
      </c>
      <c r="C224" s="4">
        <f t="shared" si="6"/>
        <v>-1.9379845211625907E-2</v>
      </c>
      <c r="D224" s="4">
        <f t="shared" si="7"/>
        <v>-1.9570096449431158E-2</v>
      </c>
    </row>
    <row r="225" spans="1:4" x14ac:dyDescent="0.25">
      <c r="A225" s="1">
        <v>44518</v>
      </c>
      <c r="B225" s="2">
        <v>236.199997</v>
      </c>
      <c r="C225" s="4">
        <f t="shared" si="6"/>
        <v>3.7329820430344579E-2</v>
      </c>
      <c r="D225" s="4">
        <f t="shared" si="7"/>
        <v>3.6649931167697727E-2</v>
      </c>
    </row>
    <row r="226" spans="1:4" x14ac:dyDescent="0.25">
      <c r="A226" s="1">
        <v>44519</v>
      </c>
      <c r="B226" s="2">
        <v>240.800003</v>
      </c>
      <c r="C226" s="4">
        <f t="shared" si="6"/>
        <v>1.9475046818057357E-2</v>
      </c>
      <c r="D226" s="4">
        <f t="shared" si="7"/>
        <v>1.9287834830976583E-2</v>
      </c>
    </row>
    <row r="227" spans="1:4" x14ac:dyDescent="0.25">
      <c r="A227" s="1">
        <v>44522</v>
      </c>
      <c r="B227" s="2">
        <v>245.5</v>
      </c>
      <c r="C227" s="4">
        <f t="shared" si="6"/>
        <v>1.9518259723609706E-2</v>
      </c>
      <c r="D227" s="4">
        <f t="shared" si="7"/>
        <v>1.9330221341437547E-2</v>
      </c>
    </row>
    <row r="228" spans="1:4" x14ac:dyDescent="0.25">
      <c r="A228" s="1">
        <v>44523</v>
      </c>
      <c r="B228" s="2">
        <v>247.300003</v>
      </c>
      <c r="C228" s="4">
        <f t="shared" si="6"/>
        <v>7.3319877800407489E-3</v>
      </c>
      <c r="D228" s="4">
        <f t="shared" si="7"/>
        <v>7.3052394238102549E-3</v>
      </c>
    </row>
    <row r="229" spans="1:4" x14ac:dyDescent="0.25">
      <c r="A229" s="1">
        <v>44524</v>
      </c>
      <c r="B229" s="2">
        <v>243.300003</v>
      </c>
      <c r="C229" s="4">
        <f t="shared" si="6"/>
        <v>-1.6174686419231463E-2</v>
      </c>
      <c r="D229" s="4">
        <f t="shared" si="7"/>
        <v>-1.6306924538452342E-2</v>
      </c>
    </row>
    <row r="230" spans="1:4" x14ac:dyDescent="0.25">
      <c r="A230" s="1">
        <v>44525</v>
      </c>
      <c r="B230" s="2">
        <v>245.60000600000001</v>
      </c>
      <c r="C230" s="4">
        <f t="shared" si="6"/>
        <v>9.4533619878336122E-3</v>
      </c>
      <c r="D230" s="4">
        <f t="shared" si="7"/>
        <v>9.4089585830214907E-3</v>
      </c>
    </row>
    <row r="231" spans="1:4" x14ac:dyDescent="0.25">
      <c r="A231" s="1">
        <v>44526</v>
      </c>
      <c r="B231" s="2">
        <v>238.10000600000001</v>
      </c>
      <c r="C231" s="4">
        <f t="shared" si="6"/>
        <v>-3.0537458537358505E-2</v>
      </c>
      <c r="D231" s="4">
        <f t="shared" si="7"/>
        <v>-3.1013442010641684E-2</v>
      </c>
    </row>
    <row r="232" spans="1:4" x14ac:dyDescent="0.25">
      <c r="A232" s="1">
        <v>44529</v>
      </c>
      <c r="B232" s="2">
        <v>240.699997</v>
      </c>
      <c r="C232" s="4">
        <f t="shared" si="6"/>
        <v>1.0919743529951816E-2</v>
      </c>
      <c r="D232" s="4">
        <f t="shared" si="7"/>
        <v>1.0860553633065574E-2</v>
      </c>
    </row>
    <row r="233" spans="1:4" x14ac:dyDescent="0.25">
      <c r="A233" s="1">
        <v>44530</v>
      </c>
      <c r="B233" s="2">
        <v>236.199997</v>
      </c>
      <c r="C233" s="4">
        <f t="shared" si="6"/>
        <v>-1.8695471774351539E-2</v>
      </c>
      <c r="D233" s="4">
        <f t="shared" si="7"/>
        <v>-1.8872441263217358E-2</v>
      </c>
    </row>
    <row r="234" spans="1:4" x14ac:dyDescent="0.25">
      <c r="A234" s="1">
        <v>44531</v>
      </c>
      <c r="B234" s="2">
        <v>240.699997</v>
      </c>
      <c r="C234" s="4">
        <f t="shared" si="6"/>
        <v>1.9051651385076012E-2</v>
      </c>
      <c r="D234" s="4">
        <f t="shared" si="7"/>
        <v>1.8872441263217424E-2</v>
      </c>
    </row>
    <row r="235" spans="1:4" x14ac:dyDescent="0.25">
      <c r="A235" s="1">
        <v>44532</v>
      </c>
      <c r="B235" s="2">
        <v>238.699997</v>
      </c>
      <c r="C235" s="4">
        <f t="shared" si="6"/>
        <v>-8.3090985663784624E-3</v>
      </c>
      <c r="D235" s="4">
        <f t="shared" si="7"/>
        <v>-8.3438115486713007E-3</v>
      </c>
    </row>
    <row r="236" spans="1:4" x14ac:dyDescent="0.25">
      <c r="A236" s="1">
        <v>44533</v>
      </c>
      <c r="B236" s="2">
        <v>241.10000600000001</v>
      </c>
      <c r="C236" s="4">
        <f t="shared" si="6"/>
        <v>1.0054499497961918E-2</v>
      </c>
      <c r="D236" s="4">
        <f t="shared" si="7"/>
        <v>1.000428929635727E-2</v>
      </c>
    </row>
    <row r="237" spans="1:4" x14ac:dyDescent="0.25">
      <c r="A237" s="1">
        <v>44536</v>
      </c>
      <c r="B237" s="2">
        <v>244.89999399999999</v>
      </c>
      <c r="C237" s="4">
        <f t="shared" si="6"/>
        <v>1.5761044817228186E-2</v>
      </c>
      <c r="D237" s="4">
        <f t="shared" si="7"/>
        <v>1.5638129385261455E-2</v>
      </c>
    </row>
    <row r="238" spans="1:4" x14ac:dyDescent="0.25">
      <c r="A238" s="1">
        <v>44537</v>
      </c>
      <c r="B238" s="2">
        <v>248.300003</v>
      </c>
      <c r="C238" s="4">
        <f t="shared" si="6"/>
        <v>1.3883254729683707E-2</v>
      </c>
      <c r="D238" s="4">
        <f t="shared" si="7"/>
        <v>1.3787765137953609E-2</v>
      </c>
    </row>
    <row r="239" spans="1:4" x14ac:dyDescent="0.25">
      <c r="A239" s="1">
        <v>44538</v>
      </c>
      <c r="B239" s="2">
        <v>243.800003</v>
      </c>
      <c r="C239" s="4">
        <f t="shared" si="6"/>
        <v>-1.8123237799558142E-2</v>
      </c>
      <c r="D239" s="4">
        <f t="shared" si="7"/>
        <v>-1.8289475243940301E-2</v>
      </c>
    </row>
    <row r="240" spans="1:4" x14ac:dyDescent="0.25">
      <c r="A240" s="1">
        <v>44539</v>
      </c>
      <c r="B240" s="2">
        <v>242.300003</v>
      </c>
      <c r="C240" s="4">
        <f t="shared" si="6"/>
        <v>-6.1525840096072516E-3</v>
      </c>
      <c r="D240" s="4">
        <f t="shared" si="7"/>
        <v>-6.1715891485138591E-3</v>
      </c>
    </row>
    <row r="241" spans="1:4" x14ac:dyDescent="0.25">
      <c r="A241" s="1">
        <v>44540</v>
      </c>
      <c r="B241" s="2">
        <v>237</v>
      </c>
      <c r="C241" s="4">
        <f t="shared" si="6"/>
        <v>-2.1873722387036058E-2</v>
      </c>
      <c r="D241" s="4">
        <f t="shared" si="7"/>
        <v>-2.2116499068694295E-2</v>
      </c>
    </row>
    <row r="242" spans="1:4" x14ac:dyDescent="0.25">
      <c r="A242" s="1">
        <v>44543</v>
      </c>
      <c r="B242" s="2">
        <v>233.5</v>
      </c>
      <c r="C242" s="4">
        <f t="shared" si="6"/>
        <v>-1.4767932489451477E-2</v>
      </c>
      <c r="D242" s="4">
        <f t="shared" si="7"/>
        <v>-1.4878064026179225E-2</v>
      </c>
    </row>
    <row r="243" spans="1:4" x14ac:dyDescent="0.25">
      <c r="A243" s="1">
        <v>44544</v>
      </c>
      <c r="B243" s="2">
        <v>228.800003</v>
      </c>
      <c r="C243" s="4">
        <f t="shared" si="6"/>
        <v>-2.0128466809421826E-2</v>
      </c>
      <c r="D243" s="4">
        <f t="shared" si="7"/>
        <v>-2.033380449142112E-2</v>
      </c>
    </row>
    <row r="244" spans="1:4" x14ac:dyDescent="0.25">
      <c r="A244" s="1">
        <v>44545</v>
      </c>
      <c r="B244" s="2">
        <v>223.199997</v>
      </c>
      <c r="C244" s="4">
        <f t="shared" si="6"/>
        <v>-2.4475550378380055E-2</v>
      </c>
      <c r="D244" s="4">
        <f t="shared" si="7"/>
        <v>-2.4780055551235278E-2</v>
      </c>
    </row>
    <row r="245" spans="1:4" x14ac:dyDescent="0.25">
      <c r="A245" s="1">
        <v>44546</v>
      </c>
      <c r="B245" s="2">
        <v>223.10000600000001</v>
      </c>
      <c r="C245" s="4">
        <f t="shared" si="6"/>
        <v>-4.4798835727577816E-4</v>
      </c>
      <c r="D245" s="4">
        <f t="shared" si="7"/>
        <v>-4.4808873403943587E-4</v>
      </c>
    </row>
    <row r="246" spans="1:4" x14ac:dyDescent="0.25">
      <c r="A246" s="1">
        <v>44547</v>
      </c>
      <c r="B246" s="2">
        <v>224.60000600000001</v>
      </c>
      <c r="C246" s="4">
        <f t="shared" si="6"/>
        <v>6.7234422216913784E-3</v>
      </c>
      <c r="D246" s="4">
        <f t="shared" si="7"/>
        <v>6.7009406862447978E-3</v>
      </c>
    </row>
    <row r="247" spans="1:4" x14ac:dyDescent="0.25">
      <c r="A247" s="1">
        <v>44550</v>
      </c>
      <c r="B247" s="2">
        <v>225.60000600000001</v>
      </c>
      <c r="C247" s="4">
        <f t="shared" si="6"/>
        <v>4.4523596317268127E-3</v>
      </c>
      <c r="D247" s="4">
        <f t="shared" si="7"/>
        <v>4.4424772011471365E-3</v>
      </c>
    </row>
    <row r="248" spans="1:4" x14ac:dyDescent="0.25">
      <c r="A248" s="1">
        <v>44551</v>
      </c>
      <c r="B248" s="2">
        <v>229</v>
      </c>
      <c r="C248" s="4">
        <f t="shared" si="6"/>
        <v>1.5070894989249213E-2</v>
      </c>
      <c r="D248" s="4">
        <f t="shared" si="7"/>
        <v>1.4958457334591536E-2</v>
      </c>
    </row>
    <row r="249" spans="1:4" x14ac:dyDescent="0.25">
      <c r="A249" s="1">
        <v>44552</v>
      </c>
      <c r="B249" s="2">
        <v>227.5</v>
      </c>
      <c r="C249" s="4">
        <f t="shared" si="6"/>
        <v>-6.5502183406113534E-3</v>
      </c>
      <c r="D249" s="4">
        <f t="shared" si="7"/>
        <v>-6.5717651632345017E-3</v>
      </c>
    </row>
    <row r="250" spans="1:4" x14ac:dyDescent="0.25">
      <c r="A250" s="1">
        <v>44553</v>
      </c>
      <c r="B250" s="2">
        <v>229.60000600000001</v>
      </c>
      <c r="C250" s="4">
        <f t="shared" si="6"/>
        <v>9.2307956043956377E-3</v>
      </c>
      <c r="D250" s="4">
        <f t="shared" si="7"/>
        <v>9.1884521868100307E-3</v>
      </c>
    </row>
    <row r="251" spans="1:4" x14ac:dyDescent="0.25">
      <c r="A251" s="1">
        <v>44554</v>
      </c>
      <c r="B251" s="2">
        <v>230.199997</v>
      </c>
      <c r="C251" s="4">
        <f t="shared" si="6"/>
        <v>2.6132011512229169E-3</v>
      </c>
      <c r="D251" s="4">
        <f t="shared" si="7"/>
        <v>2.6097926778210529E-3</v>
      </c>
    </row>
    <row r="252" spans="1:4" x14ac:dyDescent="0.25">
      <c r="A252" s="1">
        <v>44559</v>
      </c>
      <c r="B252" s="2">
        <v>234.800003</v>
      </c>
      <c r="C252" s="4">
        <f t="shared" si="6"/>
        <v>1.9982650130095387E-2</v>
      </c>
      <c r="D252" s="4">
        <f t="shared" si="7"/>
        <v>1.9785617475136547E-2</v>
      </c>
    </row>
    <row r="253" spans="1:4" x14ac:dyDescent="0.25">
      <c r="A253" s="1">
        <v>44560</v>
      </c>
      <c r="B253" s="2">
        <v>233.199997</v>
      </c>
      <c r="C253" s="4">
        <f t="shared" si="6"/>
        <v>-6.8143355177044335E-3</v>
      </c>
      <c r="D253" s="4">
        <f t="shared" si="7"/>
        <v>-6.8376591189293961E-3</v>
      </c>
    </row>
    <row r="254" spans="1:4" x14ac:dyDescent="0.25">
      <c r="A254" s="1">
        <v>44561</v>
      </c>
      <c r="B254" s="2">
        <v>231.39999399999999</v>
      </c>
      <c r="C254" s="4">
        <f t="shared" si="6"/>
        <v>-7.7187093617329845E-3</v>
      </c>
      <c r="D254" s="4">
        <f t="shared" si="7"/>
        <v>-7.7486527813944777E-3</v>
      </c>
    </row>
    <row r="255" spans="1:4" x14ac:dyDescent="0.25">
      <c r="A255" s="1">
        <v>44565</v>
      </c>
      <c r="B255" s="2">
        <v>238.5</v>
      </c>
      <c r="C255" s="4">
        <f t="shared" si="6"/>
        <v>3.0682827070427701E-2</v>
      </c>
      <c r="D255" s="4">
        <f t="shared" si="7"/>
        <v>3.0221521497947223E-2</v>
      </c>
    </row>
    <row r="256" spans="1:4" x14ac:dyDescent="0.25">
      <c r="A256" s="1">
        <v>44566</v>
      </c>
      <c r="B256" s="2">
        <v>249.699997</v>
      </c>
      <c r="C256" s="4">
        <f t="shared" si="6"/>
        <v>4.6960155136268326E-2</v>
      </c>
      <c r="D256" s="4">
        <f t="shared" si="7"/>
        <v>4.58908749429143E-2</v>
      </c>
    </row>
    <row r="257" spans="1:4" x14ac:dyDescent="0.25">
      <c r="A257" s="1">
        <v>44567</v>
      </c>
      <c r="B257" s="2">
        <v>250.89999399999999</v>
      </c>
      <c r="C257" s="4">
        <f t="shared" si="6"/>
        <v>4.8057549636253945E-3</v>
      </c>
      <c r="D257" s="4">
        <f t="shared" si="7"/>
        <v>4.7942441871561634E-3</v>
      </c>
    </row>
    <row r="258" spans="1:4" x14ac:dyDescent="0.25">
      <c r="A258" s="1">
        <v>44568</v>
      </c>
      <c r="B258" s="2">
        <v>256.60000600000001</v>
      </c>
      <c r="C258" s="4">
        <f t="shared" si="6"/>
        <v>2.2718262799161386E-2</v>
      </c>
      <c r="D258" s="4">
        <f t="shared" si="7"/>
        <v>2.2464046105766203E-2</v>
      </c>
    </row>
    <row r="259" spans="1:4" x14ac:dyDescent="0.25">
      <c r="A259" s="1">
        <v>44571</v>
      </c>
      <c r="B259" s="2">
        <v>253.699997</v>
      </c>
      <c r="C259" s="4">
        <f t="shared" si="6"/>
        <v>-1.1301671598557996E-2</v>
      </c>
      <c r="D259" s="4">
        <f t="shared" si="7"/>
        <v>-1.1366020783986653E-2</v>
      </c>
    </row>
    <row r="260" spans="1:4" x14ac:dyDescent="0.25">
      <c r="A260" s="1">
        <v>44572</v>
      </c>
      <c r="B260" s="2">
        <v>256.89999399999999</v>
      </c>
      <c r="C260" s="4">
        <f t="shared" ref="C260:C323" si="8">(B260-B259)/B259</f>
        <v>1.2613311146393101E-2</v>
      </c>
      <c r="D260" s="4">
        <f t="shared" ref="D260:D323" si="9">LN(B260/B259)</f>
        <v>1.2534425980200409E-2</v>
      </c>
    </row>
    <row r="261" spans="1:4" x14ac:dyDescent="0.25">
      <c r="A261" s="1">
        <v>44573</v>
      </c>
      <c r="B261" s="2">
        <v>253</v>
      </c>
      <c r="C261" s="4">
        <f t="shared" si="8"/>
        <v>-1.5180981280988244E-2</v>
      </c>
      <c r="D261" s="4">
        <f t="shared" si="9"/>
        <v>-1.5297392032926122E-2</v>
      </c>
    </row>
    <row r="262" spans="1:4" x14ac:dyDescent="0.25">
      <c r="A262" s="1">
        <v>44574</v>
      </c>
      <c r="B262" s="2">
        <v>233</v>
      </c>
      <c r="C262" s="4">
        <f t="shared" si="8"/>
        <v>-7.9051383399209488E-2</v>
      </c>
      <c r="D262" s="4">
        <f t="shared" si="9"/>
        <v>-8.2351035161819658E-2</v>
      </c>
    </row>
    <row r="263" spans="1:4" x14ac:dyDescent="0.25">
      <c r="A263" s="1">
        <v>44575</v>
      </c>
      <c r="B263" s="2">
        <v>223.300003</v>
      </c>
      <c r="C263" s="4">
        <f t="shared" si="8"/>
        <v>-4.1630888412017154E-2</v>
      </c>
      <c r="D263" s="4">
        <f t="shared" si="9"/>
        <v>-4.2522281284747394E-2</v>
      </c>
    </row>
    <row r="264" spans="1:4" x14ac:dyDescent="0.25">
      <c r="A264" s="1">
        <v>44578</v>
      </c>
      <c r="B264" s="2">
        <v>223.5</v>
      </c>
      <c r="C264" s="4">
        <f t="shared" si="8"/>
        <v>8.9564262119600684E-4</v>
      </c>
      <c r="D264" s="4">
        <f t="shared" si="9"/>
        <v>8.9524177267027842E-4</v>
      </c>
    </row>
    <row r="265" spans="1:4" x14ac:dyDescent="0.25">
      <c r="A265" s="1">
        <v>44579</v>
      </c>
      <c r="B265" s="2">
        <v>222.10000600000001</v>
      </c>
      <c r="C265" s="4">
        <f t="shared" si="8"/>
        <v>-6.2639552572706595E-3</v>
      </c>
      <c r="D265" s="4">
        <f t="shared" si="9"/>
        <v>-6.2836561383839001E-3</v>
      </c>
    </row>
    <row r="266" spans="1:4" x14ac:dyDescent="0.25">
      <c r="A266" s="1">
        <v>44580</v>
      </c>
      <c r="B266" s="2">
        <v>226.699997</v>
      </c>
      <c r="C266" s="4">
        <f t="shared" si="8"/>
        <v>2.0711350183394359E-2</v>
      </c>
      <c r="D266" s="4">
        <f t="shared" si="9"/>
        <v>2.0499786364895637E-2</v>
      </c>
    </row>
    <row r="267" spans="1:4" x14ac:dyDescent="0.25">
      <c r="A267" s="1">
        <v>44581</v>
      </c>
      <c r="B267" s="2">
        <v>223.5</v>
      </c>
      <c r="C267" s="4">
        <f t="shared" si="8"/>
        <v>-1.4115558192971641E-2</v>
      </c>
      <c r="D267" s="4">
        <f t="shared" si="9"/>
        <v>-1.4216130226511617E-2</v>
      </c>
    </row>
    <row r="268" spans="1:4" x14ac:dyDescent="0.25">
      <c r="A268" s="1">
        <v>44582</v>
      </c>
      <c r="B268" s="2">
        <v>219.300003</v>
      </c>
      <c r="C268" s="4">
        <f t="shared" si="8"/>
        <v>-1.8791932885906023E-2</v>
      </c>
      <c r="D268" s="4">
        <f t="shared" si="9"/>
        <v>-1.8970744949890473E-2</v>
      </c>
    </row>
    <row r="269" spans="1:4" x14ac:dyDescent="0.25">
      <c r="A269" s="1">
        <v>44585</v>
      </c>
      <c r="B269" s="2">
        <v>212.800003</v>
      </c>
      <c r="C269" s="4">
        <f t="shared" si="8"/>
        <v>-2.9639762476428237E-2</v>
      </c>
      <c r="D269" s="4">
        <f t="shared" si="9"/>
        <v>-3.0087897538499348E-2</v>
      </c>
    </row>
    <row r="270" spans="1:4" x14ac:dyDescent="0.25">
      <c r="A270" s="1">
        <v>44586</v>
      </c>
      <c r="B270" s="2">
        <v>219.199997</v>
      </c>
      <c r="C270" s="4">
        <f t="shared" si="8"/>
        <v>3.0075159350444147E-2</v>
      </c>
      <c r="D270" s="4">
        <f t="shared" si="9"/>
        <v>2.963176982249547E-2</v>
      </c>
    </row>
    <row r="271" spans="1:4" x14ac:dyDescent="0.25">
      <c r="A271" s="1">
        <v>44587</v>
      </c>
      <c r="B271" s="2">
        <v>218.89999399999999</v>
      </c>
      <c r="C271" s="4">
        <f t="shared" si="8"/>
        <v>-1.3686268435487423E-3</v>
      </c>
      <c r="D271" s="4">
        <f t="shared" si="9"/>
        <v>-1.3695642686883075E-3</v>
      </c>
    </row>
    <row r="272" spans="1:4" x14ac:dyDescent="0.25">
      <c r="A272" s="1">
        <v>44588</v>
      </c>
      <c r="B272" s="2">
        <v>220.800003</v>
      </c>
      <c r="C272" s="4">
        <f t="shared" si="8"/>
        <v>8.679803801182431E-3</v>
      </c>
      <c r="D272" s="4">
        <f t="shared" si="9"/>
        <v>8.6423508708559534E-3</v>
      </c>
    </row>
    <row r="273" spans="1:4" x14ac:dyDescent="0.25">
      <c r="A273" s="1">
        <v>44589</v>
      </c>
      <c r="B273" s="2">
        <v>218.10000600000001</v>
      </c>
      <c r="C273" s="4">
        <f t="shared" si="8"/>
        <v>-1.2228247116464017E-2</v>
      </c>
      <c r="D273" s="4">
        <f t="shared" si="9"/>
        <v>-1.2303627271997252E-2</v>
      </c>
    </row>
    <row r="274" spans="1:4" x14ac:dyDescent="0.25">
      <c r="A274" s="1">
        <v>44592</v>
      </c>
      <c r="B274" s="2">
        <v>217.800003</v>
      </c>
      <c r="C274" s="4">
        <f t="shared" si="8"/>
        <v>-1.375529535748861E-3</v>
      </c>
      <c r="D274" s="4">
        <f t="shared" si="9"/>
        <v>-1.3764764449346559E-3</v>
      </c>
    </row>
    <row r="275" spans="1:4" x14ac:dyDescent="0.25">
      <c r="A275" s="1">
        <v>44593</v>
      </c>
      <c r="B275" s="2">
        <v>215.89999399999999</v>
      </c>
      <c r="C275" s="4">
        <f t="shared" si="8"/>
        <v>-8.7236408348443008E-3</v>
      </c>
      <c r="D275" s="4">
        <f t="shared" si="9"/>
        <v>-8.7619145428473062E-3</v>
      </c>
    </row>
    <row r="276" spans="1:4" x14ac:dyDescent="0.25">
      <c r="A276" s="1">
        <v>44594</v>
      </c>
      <c r="B276" s="2">
        <v>218.199997</v>
      </c>
      <c r="C276" s="4">
        <f t="shared" si="8"/>
        <v>1.0653094321067947E-2</v>
      </c>
      <c r="D276" s="4">
        <f t="shared" si="9"/>
        <v>1.0596749919998561E-2</v>
      </c>
    </row>
    <row r="277" spans="1:4" x14ac:dyDescent="0.25">
      <c r="A277" s="1">
        <v>44595</v>
      </c>
      <c r="B277" s="2">
        <v>212.39999399999999</v>
      </c>
      <c r="C277" s="4">
        <f t="shared" si="8"/>
        <v>-2.6581132354461048E-2</v>
      </c>
      <c r="D277" s="4">
        <f t="shared" si="9"/>
        <v>-2.6940798530920282E-2</v>
      </c>
    </row>
    <row r="278" spans="1:4" x14ac:dyDescent="0.25">
      <c r="A278" s="1">
        <v>44596</v>
      </c>
      <c r="B278" s="2">
        <v>203.800003</v>
      </c>
      <c r="C278" s="4">
        <f t="shared" si="8"/>
        <v>-4.0489600955450067E-2</v>
      </c>
      <c r="D278" s="4">
        <f t="shared" si="9"/>
        <v>-4.1332125610257377E-2</v>
      </c>
    </row>
    <row r="279" spans="1:4" x14ac:dyDescent="0.25">
      <c r="A279" s="1">
        <v>44599</v>
      </c>
      <c r="B279" s="2">
        <v>197.5</v>
      </c>
      <c r="C279" s="4">
        <f t="shared" si="8"/>
        <v>-3.0912673735338483E-2</v>
      </c>
      <c r="D279" s="4">
        <f t="shared" si="9"/>
        <v>-3.1400551167761796E-2</v>
      </c>
    </row>
    <row r="280" spans="1:4" x14ac:dyDescent="0.25">
      <c r="A280" s="1">
        <v>44600</v>
      </c>
      <c r="B280" s="2">
        <v>195.050003</v>
      </c>
      <c r="C280" s="4">
        <f t="shared" si="8"/>
        <v>-1.2405048101265803E-2</v>
      </c>
      <c r="D280" s="4">
        <f t="shared" si="9"/>
        <v>-1.2482633007839574E-2</v>
      </c>
    </row>
    <row r="281" spans="1:4" x14ac:dyDescent="0.25">
      <c r="A281" s="1">
        <v>44601</v>
      </c>
      <c r="B281" s="2">
        <v>200</v>
      </c>
      <c r="C281" s="4">
        <f t="shared" si="8"/>
        <v>2.5378092406386665E-2</v>
      </c>
      <c r="D281" s="4">
        <f t="shared" si="9"/>
        <v>2.5061415214699637E-2</v>
      </c>
    </row>
    <row r="282" spans="1:4" x14ac:dyDescent="0.25">
      <c r="A282" s="1">
        <v>44602</v>
      </c>
      <c r="B282" s="2">
        <v>200.699997</v>
      </c>
      <c r="C282" s="4">
        <f t="shared" si="8"/>
        <v>3.4999849999999811E-3</v>
      </c>
      <c r="D282" s="4">
        <f t="shared" si="9"/>
        <v>3.4938743065724871E-3</v>
      </c>
    </row>
    <row r="283" spans="1:4" x14ac:dyDescent="0.25">
      <c r="A283" s="1">
        <v>44603</v>
      </c>
      <c r="B283" s="2">
        <v>196.64999399999999</v>
      </c>
      <c r="C283" s="4">
        <f t="shared" si="8"/>
        <v>-2.0179387446627634E-2</v>
      </c>
      <c r="D283" s="4">
        <f t="shared" si="9"/>
        <v>-2.0385772487851422E-2</v>
      </c>
    </row>
    <row r="284" spans="1:4" x14ac:dyDescent="0.25">
      <c r="A284" s="1">
        <v>44606</v>
      </c>
      <c r="B284" s="2">
        <v>191.800003</v>
      </c>
      <c r="C284" s="4">
        <f t="shared" si="8"/>
        <v>-2.4663062028875467E-2</v>
      </c>
      <c r="D284" s="4">
        <f t="shared" si="9"/>
        <v>-2.4972290276127022E-2</v>
      </c>
    </row>
    <row r="285" spans="1:4" x14ac:dyDescent="0.25">
      <c r="A285" s="1">
        <v>44607</v>
      </c>
      <c r="B285" s="2">
        <v>192.35000600000001</v>
      </c>
      <c r="C285" s="4">
        <f t="shared" si="8"/>
        <v>2.8675859822588417E-3</v>
      </c>
      <c r="D285" s="4">
        <f t="shared" si="9"/>
        <v>2.8634823008104843E-3</v>
      </c>
    </row>
    <row r="286" spans="1:4" x14ac:dyDescent="0.25">
      <c r="A286" s="1">
        <v>44608</v>
      </c>
      <c r="B286" s="2">
        <v>190.85000600000001</v>
      </c>
      <c r="C286" s="4">
        <f t="shared" si="8"/>
        <v>-7.7982841341840145E-3</v>
      </c>
      <c r="D286" s="4">
        <f t="shared" si="9"/>
        <v>-7.8288497619005987E-3</v>
      </c>
    </row>
    <row r="287" spans="1:4" x14ac:dyDescent="0.25">
      <c r="A287" s="1">
        <v>44609</v>
      </c>
      <c r="B287" s="2">
        <v>186</v>
      </c>
      <c r="C287" s="4">
        <f t="shared" si="8"/>
        <v>-2.5412658357474756E-2</v>
      </c>
      <c r="D287" s="4">
        <f t="shared" si="9"/>
        <v>-2.5741136916339367E-2</v>
      </c>
    </row>
    <row r="288" spans="1:4" x14ac:dyDescent="0.25">
      <c r="A288" s="1">
        <v>44610</v>
      </c>
      <c r="B288" s="2">
        <v>184.60000600000001</v>
      </c>
      <c r="C288" s="4">
        <f t="shared" si="8"/>
        <v>-7.5268494623655507E-3</v>
      </c>
      <c r="D288" s="4">
        <f t="shared" si="9"/>
        <v>-7.5553191417414341E-3</v>
      </c>
    </row>
    <row r="289" spans="1:4" x14ac:dyDescent="0.25">
      <c r="A289" s="1">
        <v>44613</v>
      </c>
      <c r="B289" s="2">
        <v>181</v>
      </c>
      <c r="C289" s="4">
        <f t="shared" si="8"/>
        <v>-1.9501657004279877E-2</v>
      </c>
      <c r="D289" s="4">
        <f t="shared" si="9"/>
        <v>-1.9694323305634091E-2</v>
      </c>
    </row>
    <row r="290" spans="1:4" x14ac:dyDescent="0.25">
      <c r="A290" s="1">
        <v>44614</v>
      </c>
      <c r="B290" s="2">
        <v>177.64999399999999</v>
      </c>
      <c r="C290" s="4">
        <f t="shared" si="8"/>
        <v>-1.8508320441988992E-2</v>
      </c>
      <c r="D290" s="4">
        <f t="shared" si="9"/>
        <v>-1.8681742573065561E-2</v>
      </c>
    </row>
    <row r="291" spans="1:4" x14ac:dyDescent="0.25">
      <c r="A291" s="1">
        <v>44615</v>
      </c>
      <c r="B291" s="2">
        <v>173.25</v>
      </c>
      <c r="C291" s="4">
        <f t="shared" si="8"/>
        <v>-2.4767768919823283E-2</v>
      </c>
      <c r="D291" s="4">
        <f t="shared" si="9"/>
        <v>-2.507965062274756E-2</v>
      </c>
    </row>
    <row r="292" spans="1:4" x14ac:dyDescent="0.25">
      <c r="A292" s="1">
        <v>44616</v>
      </c>
      <c r="B292" s="2">
        <v>172.550003</v>
      </c>
      <c r="C292" s="4">
        <f t="shared" si="8"/>
        <v>-4.0403867243867025E-3</v>
      </c>
      <c r="D292" s="4">
        <f t="shared" si="9"/>
        <v>-4.0485711397354384E-3</v>
      </c>
    </row>
    <row r="293" spans="1:4" x14ac:dyDescent="0.25">
      <c r="A293" s="1">
        <v>44617</v>
      </c>
      <c r="B293" s="2">
        <v>174.800003</v>
      </c>
      <c r="C293" s="4">
        <f t="shared" si="8"/>
        <v>1.303969841136427E-2</v>
      </c>
      <c r="D293" s="4">
        <f t="shared" si="9"/>
        <v>1.2955413453629265E-2</v>
      </c>
    </row>
    <row r="294" spans="1:4" x14ac:dyDescent="0.25">
      <c r="A294" s="1">
        <v>44620</v>
      </c>
      <c r="B294" s="2">
        <v>174.800003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44621</v>
      </c>
      <c r="B295" s="2">
        <v>169.949997</v>
      </c>
      <c r="C295" s="4">
        <f t="shared" si="8"/>
        <v>-2.7746029272093364E-2</v>
      </c>
      <c r="D295" s="4">
        <f t="shared" si="9"/>
        <v>-2.8138221894032173E-2</v>
      </c>
    </row>
    <row r="296" spans="1:4" x14ac:dyDescent="0.25">
      <c r="A296" s="1">
        <v>44622</v>
      </c>
      <c r="B296" s="2">
        <v>165.949997</v>
      </c>
      <c r="C296" s="4">
        <f t="shared" si="8"/>
        <v>-2.3536334631415145E-2</v>
      </c>
      <c r="D296" s="4">
        <f t="shared" si="9"/>
        <v>-2.3817738401624985E-2</v>
      </c>
    </row>
    <row r="297" spans="1:4" x14ac:dyDescent="0.25">
      <c r="A297" s="1">
        <v>44623</v>
      </c>
      <c r="B297" s="2">
        <v>162.800003</v>
      </c>
      <c r="C297" s="4">
        <f t="shared" si="8"/>
        <v>-1.8981585157847231E-2</v>
      </c>
      <c r="D297" s="4">
        <f t="shared" si="9"/>
        <v>-1.9164048092290942E-2</v>
      </c>
    </row>
    <row r="298" spans="1:4" x14ac:dyDescent="0.25">
      <c r="A298" s="1">
        <v>44624</v>
      </c>
      <c r="B298" s="2">
        <v>157.300003</v>
      </c>
      <c r="C298" s="4">
        <f t="shared" si="8"/>
        <v>-3.3783783161232497E-2</v>
      </c>
      <c r="D298" s="4">
        <f t="shared" si="9"/>
        <v>-3.4367642859889011E-2</v>
      </c>
    </row>
    <row r="299" spans="1:4" x14ac:dyDescent="0.25">
      <c r="A299" s="1">
        <v>44627</v>
      </c>
      <c r="B299" s="2">
        <v>149.89999399999999</v>
      </c>
      <c r="C299" s="4">
        <f t="shared" si="8"/>
        <v>-4.7043921543981224E-2</v>
      </c>
      <c r="D299" s="4">
        <f t="shared" si="9"/>
        <v>-4.8186464054202481E-2</v>
      </c>
    </row>
    <row r="300" spans="1:4" x14ac:dyDescent="0.25">
      <c r="A300" s="1">
        <v>44628</v>
      </c>
      <c r="B300" s="2">
        <v>151.199997</v>
      </c>
      <c r="C300" s="4">
        <f t="shared" si="8"/>
        <v>8.6724686593383313E-3</v>
      </c>
      <c r="D300" s="4">
        <f t="shared" si="9"/>
        <v>8.6350788222957584E-3</v>
      </c>
    </row>
    <row r="301" spans="1:4" x14ac:dyDescent="0.25">
      <c r="A301" s="1">
        <v>44629</v>
      </c>
      <c r="B301" s="2">
        <v>158.5</v>
      </c>
      <c r="C301" s="4">
        <f t="shared" si="8"/>
        <v>4.8280444079638468E-2</v>
      </c>
      <c r="D301" s="4">
        <f t="shared" si="9"/>
        <v>4.715114941317277E-2</v>
      </c>
    </row>
    <row r="302" spans="1:4" x14ac:dyDescent="0.25">
      <c r="A302" s="1">
        <v>44630</v>
      </c>
      <c r="B302" s="2">
        <v>158.449997</v>
      </c>
      <c r="C302" s="4">
        <f t="shared" si="8"/>
        <v>-3.1547634069403025E-4</v>
      </c>
      <c r="D302" s="4">
        <f t="shared" si="9"/>
        <v>-3.1552611382327248E-4</v>
      </c>
    </row>
    <row r="303" spans="1:4" x14ac:dyDescent="0.25">
      <c r="A303" s="1">
        <v>44631</v>
      </c>
      <c r="B303" s="2">
        <v>160.14999399999999</v>
      </c>
      <c r="C303" s="4">
        <f t="shared" si="8"/>
        <v>1.072891784276901E-2</v>
      </c>
      <c r="D303" s="4">
        <f t="shared" si="9"/>
        <v>1.0671771386777615E-2</v>
      </c>
    </row>
    <row r="304" spans="1:4" x14ac:dyDescent="0.25">
      <c r="A304" s="1">
        <v>44634</v>
      </c>
      <c r="B304" s="2">
        <v>165.449997</v>
      </c>
      <c r="C304" s="4">
        <f t="shared" si="8"/>
        <v>3.309399437130172E-2</v>
      </c>
      <c r="D304" s="4">
        <f t="shared" si="9"/>
        <v>3.2558177644965047E-2</v>
      </c>
    </row>
    <row r="305" spans="1:4" x14ac:dyDescent="0.25">
      <c r="A305" s="1">
        <v>44635</v>
      </c>
      <c r="B305" s="2">
        <v>161.949997</v>
      </c>
      <c r="C305" s="4">
        <f t="shared" si="8"/>
        <v>-2.1154427703011684E-2</v>
      </c>
      <c r="D305" s="4">
        <f t="shared" si="9"/>
        <v>-2.1381389142152468E-2</v>
      </c>
    </row>
    <row r="306" spans="1:4" x14ac:dyDescent="0.25">
      <c r="A306" s="1">
        <v>44636</v>
      </c>
      <c r="B306" s="2">
        <v>166.949997</v>
      </c>
      <c r="C306" s="4">
        <f t="shared" si="8"/>
        <v>3.0873727030695779E-2</v>
      </c>
      <c r="D306" s="4">
        <f t="shared" si="9"/>
        <v>3.0406721327109195E-2</v>
      </c>
    </row>
    <row r="307" spans="1:4" x14ac:dyDescent="0.25">
      <c r="A307" s="1">
        <v>44637</v>
      </c>
      <c r="B307" s="2">
        <v>162.699997</v>
      </c>
      <c r="C307" s="4">
        <f t="shared" si="8"/>
        <v>-2.5456724027374495E-2</v>
      </c>
      <c r="D307" s="4">
        <f t="shared" si="9"/>
        <v>-2.5786352634064029E-2</v>
      </c>
    </row>
    <row r="308" spans="1:4" x14ac:dyDescent="0.25">
      <c r="A308" s="1">
        <v>44638</v>
      </c>
      <c r="B308" s="2">
        <v>165.10000600000001</v>
      </c>
      <c r="C308" s="4">
        <f t="shared" si="8"/>
        <v>1.4751131187789828E-2</v>
      </c>
      <c r="D308" s="4">
        <f t="shared" si="9"/>
        <v>1.4643391481545528E-2</v>
      </c>
    </row>
    <row r="309" spans="1:4" x14ac:dyDescent="0.25">
      <c r="A309" s="1">
        <v>44641</v>
      </c>
      <c r="B309" s="2">
        <v>162.75</v>
      </c>
      <c r="C309" s="4">
        <f t="shared" si="8"/>
        <v>-1.4233833522695374E-2</v>
      </c>
      <c r="D309" s="4">
        <f t="shared" si="9"/>
        <v>-1.4336106179014218E-2</v>
      </c>
    </row>
    <row r="310" spans="1:4" x14ac:dyDescent="0.25">
      <c r="A310" s="1">
        <v>44642</v>
      </c>
      <c r="B310" s="2">
        <v>159.39999399999999</v>
      </c>
      <c r="C310" s="4">
        <f t="shared" si="8"/>
        <v>-2.05837542242704E-2</v>
      </c>
      <c r="D310" s="4">
        <f t="shared" si="9"/>
        <v>-2.0798552373719033E-2</v>
      </c>
    </row>
    <row r="311" spans="1:4" x14ac:dyDescent="0.25">
      <c r="A311" s="1">
        <v>44643</v>
      </c>
      <c r="B311" s="2">
        <v>158.64999399999999</v>
      </c>
      <c r="C311" s="4">
        <f t="shared" si="8"/>
        <v>-4.7051444681986626E-3</v>
      </c>
      <c r="D311" s="4">
        <f t="shared" si="9"/>
        <v>-4.7162485048544475E-3</v>
      </c>
    </row>
    <row r="312" spans="1:4" x14ac:dyDescent="0.25">
      <c r="A312" s="1">
        <v>44644</v>
      </c>
      <c r="B312" s="2">
        <v>153.85000600000001</v>
      </c>
      <c r="C312" s="4">
        <f t="shared" si="8"/>
        <v>-3.0255204421879681E-2</v>
      </c>
      <c r="D312" s="4">
        <f t="shared" si="9"/>
        <v>-3.0722339443030013E-2</v>
      </c>
    </row>
    <row r="313" spans="1:4" x14ac:dyDescent="0.25">
      <c r="A313" s="1">
        <v>44645</v>
      </c>
      <c r="B313" s="2">
        <v>155.25</v>
      </c>
      <c r="C313" s="4">
        <f t="shared" si="8"/>
        <v>9.0997331517815635E-3</v>
      </c>
      <c r="D313" s="4">
        <f t="shared" si="9"/>
        <v>9.0585800465129117E-3</v>
      </c>
    </row>
    <row r="314" spans="1:4" x14ac:dyDescent="0.25">
      <c r="A314" s="1">
        <v>44648</v>
      </c>
      <c r="B314" s="2">
        <v>155.35000600000001</v>
      </c>
      <c r="C314" s="4">
        <f t="shared" si="8"/>
        <v>6.4416103059586208E-4</v>
      </c>
      <c r="D314" s="4">
        <f t="shared" si="9"/>
        <v>6.4395364793294065E-4</v>
      </c>
    </row>
    <row r="315" spans="1:4" x14ac:dyDescent="0.25">
      <c r="A315" s="1">
        <v>44649</v>
      </c>
      <c r="B315" s="2">
        <v>165.35000600000001</v>
      </c>
      <c r="C315" s="4">
        <f t="shared" si="8"/>
        <v>6.4370773181688837E-2</v>
      </c>
      <c r="D315" s="4">
        <f t="shared" si="9"/>
        <v>6.2383801252944807E-2</v>
      </c>
    </row>
    <row r="316" spans="1:4" x14ac:dyDescent="0.25">
      <c r="A316" s="1">
        <v>44650</v>
      </c>
      <c r="B316" s="2">
        <v>160.050003</v>
      </c>
      <c r="C316" s="4">
        <f t="shared" si="8"/>
        <v>-3.2053237421715022E-2</v>
      </c>
      <c r="D316" s="4">
        <f t="shared" si="9"/>
        <v>-3.2578190554451505E-2</v>
      </c>
    </row>
    <row r="317" spans="1:4" x14ac:dyDescent="0.25">
      <c r="A317" s="1">
        <v>44651</v>
      </c>
      <c r="B317" s="2">
        <v>154.699997</v>
      </c>
      <c r="C317" s="4">
        <f t="shared" si="8"/>
        <v>-3.3427090907333548E-2</v>
      </c>
      <c r="D317" s="4">
        <f t="shared" si="9"/>
        <v>-3.3998546973366461E-2</v>
      </c>
    </row>
    <row r="318" spans="1:4" x14ac:dyDescent="0.25">
      <c r="A318" s="1">
        <v>44652</v>
      </c>
      <c r="B318" s="2">
        <v>157.949997</v>
      </c>
      <c r="C318" s="4">
        <f t="shared" si="8"/>
        <v>2.1008403768747325E-2</v>
      </c>
      <c r="D318" s="4">
        <f t="shared" si="9"/>
        <v>2.0790770068093694E-2</v>
      </c>
    </row>
    <row r="319" spans="1:4" x14ac:dyDescent="0.25">
      <c r="A319" s="1">
        <v>44655</v>
      </c>
      <c r="B319" s="2">
        <v>159.64999399999999</v>
      </c>
      <c r="C319" s="4">
        <f t="shared" si="8"/>
        <v>1.0762880862859378E-2</v>
      </c>
      <c r="D319" s="4">
        <f t="shared" si="9"/>
        <v>1.0705373323837615E-2</v>
      </c>
    </row>
    <row r="320" spans="1:4" x14ac:dyDescent="0.25">
      <c r="A320" s="1">
        <v>44656</v>
      </c>
      <c r="B320" s="2">
        <v>158.14999399999999</v>
      </c>
      <c r="C320" s="4">
        <f t="shared" si="8"/>
        <v>-9.3955531247937284E-3</v>
      </c>
      <c r="D320" s="4">
        <f t="shared" si="9"/>
        <v>-9.4399697655878738E-3</v>
      </c>
    </row>
    <row r="321" spans="1:4" x14ac:dyDescent="0.25">
      <c r="A321" s="1">
        <v>44657</v>
      </c>
      <c r="B321" s="2">
        <v>150.64999399999999</v>
      </c>
      <c r="C321" s="4">
        <f t="shared" si="8"/>
        <v>-4.7423334078659528E-2</v>
      </c>
      <c r="D321" s="4">
        <f t="shared" si="9"/>
        <v>-4.8584686064096369E-2</v>
      </c>
    </row>
    <row r="322" spans="1:4" x14ac:dyDescent="0.25">
      <c r="A322" s="1">
        <v>44658</v>
      </c>
      <c r="B322" s="2">
        <v>150.89999399999999</v>
      </c>
      <c r="C322" s="4">
        <f t="shared" si="8"/>
        <v>1.6594756718012217E-3</v>
      </c>
      <c r="D322" s="4">
        <f t="shared" si="9"/>
        <v>1.6581002634760151E-3</v>
      </c>
    </row>
    <row r="323" spans="1:4" x14ac:dyDescent="0.25">
      <c r="A323" s="1">
        <v>44659</v>
      </c>
      <c r="B323" s="2">
        <v>153.39999399999999</v>
      </c>
      <c r="C323" s="4">
        <f t="shared" si="8"/>
        <v>1.6567263746875963E-2</v>
      </c>
      <c r="D323" s="4">
        <f t="shared" si="9"/>
        <v>1.6431523807355027E-2</v>
      </c>
    </row>
    <row r="324" spans="1:4" x14ac:dyDescent="0.25">
      <c r="A324" s="1">
        <v>44662</v>
      </c>
      <c r="B324" s="2">
        <v>153.449997</v>
      </c>
      <c r="C324" s="4">
        <f t="shared" ref="C324:C387" si="10">(B324-B323)/B323</f>
        <v>3.2596481066357667E-4</v>
      </c>
      <c r="D324" s="4">
        <f t="shared" ref="D324:D387" si="11">LN(B324/B323)</f>
        <v>3.2591169567669487E-4</v>
      </c>
    </row>
    <row r="325" spans="1:4" x14ac:dyDescent="0.25">
      <c r="A325" s="1">
        <v>44663</v>
      </c>
      <c r="B325" s="2">
        <v>153.35000600000001</v>
      </c>
      <c r="C325" s="4">
        <f t="shared" si="10"/>
        <v>-6.5161943274582548E-4</v>
      </c>
      <c r="D325" s="4">
        <f t="shared" si="11"/>
        <v>-6.5183182896107693E-4</v>
      </c>
    </row>
    <row r="326" spans="1:4" x14ac:dyDescent="0.25">
      <c r="A326" s="1">
        <v>44664</v>
      </c>
      <c r="B326" s="2">
        <v>150.10000600000001</v>
      </c>
      <c r="C326" s="4">
        <f t="shared" si="10"/>
        <v>-2.1193347719855975E-2</v>
      </c>
      <c r="D326" s="4">
        <f t="shared" si="11"/>
        <v>-2.1421151073675093E-2</v>
      </c>
    </row>
    <row r="327" spans="1:4" x14ac:dyDescent="0.25">
      <c r="A327" s="1">
        <v>44665</v>
      </c>
      <c r="B327" s="2">
        <v>149.10000600000001</v>
      </c>
      <c r="C327" s="4">
        <f t="shared" si="10"/>
        <v>-6.6622249168997363E-3</v>
      </c>
      <c r="D327" s="4">
        <f t="shared" si="11"/>
        <v>-6.6845166006259341E-3</v>
      </c>
    </row>
    <row r="328" spans="1:4" x14ac:dyDescent="0.25">
      <c r="A328" s="1">
        <v>44670</v>
      </c>
      <c r="B328" s="2">
        <v>147.85000600000001</v>
      </c>
      <c r="C328" s="4">
        <f t="shared" si="10"/>
        <v>-8.3836348068289136E-3</v>
      </c>
      <c r="D328" s="4">
        <f t="shared" si="11"/>
        <v>-8.418975131984599E-3</v>
      </c>
    </row>
    <row r="329" spans="1:4" x14ac:dyDescent="0.25">
      <c r="A329" s="1">
        <v>44671</v>
      </c>
      <c r="B329" s="2">
        <v>149.14999399999999</v>
      </c>
      <c r="C329" s="4">
        <f t="shared" si="10"/>
        <v>8.7926137791295364E-3</v>
      </c>
      <c r="D329" s="4">
        <f t="shared" si="11"/>
        <v>8.754183852642065E-3</v>
      </c>
    </row>
    <row r="330" spans="1:4" x14ac:dyDescent="0.25">
      <c r="A330" s="1">
        <v>44672</v>
      </c>
      <c r="B330" s="2">
        <v>154.75</v>
      </c>
      <c r="C330" s="4">
        <f t="shared" si="10"/>
        <v>3.7546136274065209E-2</v>
      </c>
      <c r="D330" s="4">
        <f t="shared" si="11"/>
        <v>3.6858440831907265E-2</v>
      </c>
    </row>
    <row r="331" spans="1:4" x14ac:dyDescent="0.25">
      <c r="A331" s="1">
        <v>44673</v>
      </c>
      <c r="B331" s="2">
        <v>151.89999399999999</v>
      </c>
      <c r="C331" s="4">
        <f t="shared" si="10"/>
        <v>-1.8416840064620403E-2</v>
      </c>
      <c r="D331" s="4">
        <f t="shared" si="11"/>
        <v>-1.8588541462649984E-2</v>
      </c>
    </row>
    <row r="332" spans="1:4" x14ac:dyDescent="0.25">
      <c r="A332" s="1">
        <v>44676</v>
      </c>
      <c r="B332" s="2">
        <v>153</v>
      </c>
      <c r="C332" s="4">
        <f t="shared" si="10"/>
        <v>7.2416461056608577E-3</v>
      </c>
      <c r="D332" s="4">
        <f t="shared" si="11"/>
        <v>7.2155512903799039E-3</v>
      </c>
    </row>
    <row r="333" spans="1:4" x14ac:dyDescent="0.25">
      <c r="A333" s="1">
        <v>44677</v>
      </c>
      <c r="B333" s="2">
        <v>141.699997</v>
      </c>
      <c r="C333" s="4">
        <f t="shared" si="10"/>
        <v>-7.3856228758169953E-2</v>
      </c>
      <c r="D333" s="4">
        <f t="shared" si="11"/>
        <v>-7.6725795867290059E-2</v>
      </c>
    </row>
    <row r="334" spans="1:4" x14ac:dyDescent="0.25">
      <c r="A334" s="1">
        <v>44678</v>
      </c>
      <c r="B334" s="2">
        <v>136.949997</v>
      </c>
      <c r="C334" s="4">
        <f t="shared" si="10"/>
        <v>-3.3521525056913019E-2</v>
      </c>
      <c r="D334" s="4">
        <f t="shared" si="11"/>
        <v>-3.4096251721863528E-2</v>
      </c>
    </row>
    <row r="335" spans="1:4" x14ac:dyDescent="0.25">
      <c r="A335" s="1">
        <v>44679</v>
      </c>
      <c r="B335" s="2">
        <v>138.89999399999999</v>
      </c>
      <c r="C335" s="4">
        <f t="shared" si="10"/>
        <v>1.4238751681024106E-2</v>
      </c>
      <c r="D335" s="4">
        <f t="shared" si="11"/>
        <v>1.4138332760470917E-2</v>
      </c>
    </row>
    <row r="336" spans="1:4" x14ac:dyDescent="0.25">
      <c r="A336" s="1">
        <v>44680</v>
      </c>
      <c r="B336" s="2">
        <v>137.75</v>
      </c>
      <c r="C336" s="4">
        <f t="shared" si="10"/>
        <v>-8.2792948140803548E-3</v>
      </c>
      <c r="D336" s="4">
        <f t="shared" si="11"/>
        <v>-8.3137585307290016E-3</v>
      </c>
    </row>
    <row r="337" spans="1:4" x14ac:dyDescent="0.25">
      <c r="A337" s="1">
        <v>44684</v>
      </c>
      <c r="B337" s="2">
        <v>143.39999399999999</v>
      </c>
      <c r="C337" s="4">
        <f t="shared" si="10"/>
        <v>4.101629038112517E-2</v>
      </c>
      <c r="D337" s="4">
        <f t="shared" si="11"/>
        <v>4.0197438291490924E-2</v>
      </c>
    </row>
    <row r="338" spans="1:4" x14ac:dyDescent="0.25">
      <c r="A338" s="1">
        <v>44685</v>
      </c>
      <c r="B338" s="2">
        <v>140.699997</v>
      </c>
      <c r="C338" s="4">
        <f t="shared" si="10"/>
        <v>-1.8828431750143561E-2</v>
      </c>
      <c r="D338" s="4">
        <f t="shared" si="11"/>
        <v>-1.9007943526133404E-2</v>
      </c>
    </row>
    <row r="339" spans="1:4" x14ac:dyDescent="0.25">
      <c r="A339" s="1">
        <v>44686</v>
      </c>
      <c r="B339" s="2">
        <v>135.85000600000001</v>
      </c>
      <c r="C339" s="4">
        <f t="shared" si="10"/>
        <v>-3.4470441388850838E-2</v>
      </c>
      <c r="D339" s="4">
        <f t="shared" si="11"/>
        <v>-3.5078562759665678E-2</v>
      </c>
    </row>
    <row r="340" spans="1:4" x14ac:dyDescent="0.25">
      <c r="A340" s="1">
        <v>44687</v>
      </c>
      <c r="B340" s="2">
        <v>134.050003</v>
      </c>
      <c r="C340" s="4">
        <f t="shared" si="10"/>
        <v>-1.3249929484728942E-2</v>
      </c>
      <c r="D340" s="4">
        <f t="shared" si="11"/>
        <v>-1.3338492977038615E-2</v>
      </c>
    </row>
    <row r="341" spans="1:4" x14ac:dyDescent="0.25">
      <c r="A341" s="1">
        <v>44690</v>
      </c>
      <c r="B341" s="2">
        <v>132.800003</v>
      </c>
      <c r="C341" s="4">
        <f t="shared" si="10"/>
        <v>-9.3248785678878357E-3</v>
      </c>
      <c r="D341" s="4">
        <f t="shared" si="11"/>
        <v>-9.3686274289824963E-3</v>
      </c>
    </row>
    <row r="342" spans="1:4" x14ac:dyDescent="0.25">
      <c r="A342" s="1">
        <v>44691</v>
      </c>
      <c r="B342" s="2">
        <v>134.35000600000001</v>
      </c>
      <c r="C342" s="4">
        <f t="shared" si="10"/>
        <v>1.16717090736813E-2</v>
      </c>
      <c r="D342" s="4">
        <f t="shared" si="11"/>
        <v>1.1604120088276139E-2</v>
      </c>
    </row>
    <row r="343" spans="1:4" x14ac:dyDescent="0.25">
      <c r="A343" s="1">
        <v>44692</v>
      </c>
      <c r="B343" s="2">
        <v>136.699997</v>
      </c>
      <c r="C343" s="4">
        <f t="shared" si="10"/>
        <v>1.7491558578717061E-2</v>
      </c>
      <c r="D343" s="4">
        <f t="shared" si="11"/>
        <v>1.7340342063065849E-2</v>
      </c>
    </row>
    <row r="344" spans="1:4" x14ac:dyDescent="0.25">
      <c r="A344" s="1">
        <v>44693</v>
      </c>
      <c r="B344" s="2">
        <v>140.89999399999999</v>
      </c>
      <c r="C344" s="4">
        <f t="shared" si="10"/>
        <v>3.0724192334839601E-2</v>
      </c>
      <c r="D344" s="4">
        <f t="shared" si="11"/>
        <v>3.0261654537204336E-2</v>
      </c>
    </row>
    <row r="345" spans="1:4" x14ac:dyDescent="0.25">
      <c r="A345" s="1">
        <v>44694</v>
      </c>
      <c r="B345" s="2">
        <v>141.699997</v>
      </c>
      <c r="C345" s="4">
        <f t="shared" si="10"/>
        <v>5.6778071970677571E-3</v>
      </c>
      <c r="D345" s="4">
        <f t="shared" si="11"/>
        <v>5.6617492039043732E-3</v>
      </c>
    </row>
    <row r="346" spans="1:4" x14ac:dyDescent="0.25">
      <c r="A346" s="1">
        <v>44697</v>
      </c>
      <c r="B346" s="2">
        <v>144.300003</v>
      </c>
      <c r="C346" s="4">
        <f t="shared" si="10"/>
        <v>1.834866658465778E-2</v>
      </c>
      <c r="D346" s="4">
        <f t="shared" si="11"/>
        <v>1.8182361044700293E-2</v>
      </c>
    </row>
    <row r="347" spans="1:4" x14ac:dyDescent="0.25">
      <c r="A347" s="1">
        <v>44698</v>
      </c>
      <c r="B347" s="2">
        <v>143</v>
      </c>
      <c r="C347" s="4">
        <f t="shared" si="10"/>
        <v>-9.0090296117319116E-3</v>
      </c>
      <c r="D347" s="4">
        <f t="shared" si="11"/>
        <v>-9.0498563099384848E-3</v>
      </c>
    </row>
    <row r="348" spans="1:4" x14ac:dyDescent="0.25">
      <c r="A348" s="1">
        <v>44699</v>
      </c>
      <c r="B348" s="2">
        <v>137</v>
      </c>
      <c r="C348" s="4">
        <f t="shared" si="10"/>
        <v>-4.195804195804196E-2</v>
      </c>
      <c r="D348" s="4">
        <f t="shared" si="11"/>
        <v>-4.286370443178239E-2</v>
      </c>
    </row>
    <row r="349" spans="1:4" x14ac:dyDescent="0.25">
      <c r="A349" s="1">
        <v>44700</v>
      </c>
      <c r="B349" s="2">
        <v>133.60000600000001</v>
      </c>
      <c r="C349" s="4">
        <f t="shared" si="10"/>
        <v>-2.4817474452554691E-2</v>
      </c>
      <c r="D349" s="4">
        <f t="shared" si="11"/>
        <v>-2.5130619815400851E-2</v>
      </c>
    </row>
    <row r="350" spans="1:4" x14ac:dyDescent="0.25">
      <c r="A350" s="1">
        <v>44701</v>
      </c>
      <c r="B350" s="2">
        <v>136.89999399999999</v>
      </c>
      <c r="C350" s="4">
        <f t="shared" si="10"/>
        <v>2.4700507872731568E-2</v>
      </c>
      <c r="D350" s="4">
        <f t="shared" si="11"/>
        <v>2.4400382454066775E-2</v>
      </c>
    </row>
    <row r="351" spans="1:4" x14ac:dyDescent="0.25">
      <c r="A351" s="1">
        <v>44704</v>
      </c>
      <c r="B351" s="2">
        <v>136.5</v>
      </c>
      <c r="C351" s="4">
        <f t="shared" si="10"/>
        <v>-2.9217970601225331E-3</v>
      </c>
      <c r="D351" s="4">
        <f t="shared" si="11"/>
        <v>-2.9260738417763591E-3</v>
      </c>
    </row>
    <row r="352" spans="1:4" x14ac:dyDescent="0.25">
      <c r="A352" s="1">
        <v>44705</v>
      </c>
      <c r="B352" s="2">
        <v>132.25</v>
      </c>
      <c r="C352" s="4">
        <f t="shared" si="10"/>
        <v>-3.1135531135531136E-2</v>
      </c>
      <c r="D352" s="4">
        <f t="shared" si="11"/>
        <v>-3.1630543886605661E-2</v>
      </c>
    </row>
    <row r="353" spans="1:4" x14ac:dyDescent="0.25">
      <c r="A353" s="1">
        <v>44706</v>
      </c>
      <c r="B353" s="2">
        <v>138.64999399999999</v>
      </c>
      <c r="C353" s="4">
        <f t="shared" si="10"/>
        <v>4.8393149338374235E-2</v>
      </c>
      <c r="D353" s="4">
        <f t="shared" si="11"/>
        <v>4.7258658048945273E-2</v>
      </c>
    </row>
    <row r="354" spans="1:4" x14ac:dyDescent="0.25">
      <c r="A354" s="1">
        <v>44707</v>
      </c>
      <c r="B354" s="2">
        <v>149.60000600000001</v>
      </c>
      <c r="C354" s="4">
        <f t="shared" si="10"/>
        <v>7.8975928408623053E-2</v>
      </c>
      <c r="D354" s="4">
        <f t="shared" si="11"/>
        <v>7.6012376859974015E-2</v>
      </c>
    </row>
    <row r="355" spans="1:4" x14ac:dyDescent="0.25">
      <c r="A355" s="1">
        <v>44708</v>
      </c>
      <c r="B355" s="2">
        <v>149.85000600000001</v>
      </c>
      <c r="C355" s="4">
        <f t="shared" si="10"/>
        <v>1.6711229276287595E-3</v>
      </c>
      <c r="D355" s="4">
        <f t="shared" si="11"/>
        <v>1.6697281553834805E-3</v>
      </c>
    </row>
    <row r="356" spans="1:4" x14ac:dyDescent="0.25">
      <c r="A356" s="1">
        <v>44711</v>
      </c>
      <c r="B356" s="2">
        <v>152.300003</v>
      </c>
      <c r="C356" s="4">
        <f t="shared" si="10"/>
        <v>1.6349662341688501E-2</v>
      </c>
      <c r="D356" s="4">
        <f t="shared" si="11"/>
        <v>1.6217445796369048E-2</v>
      </c>
    </row>
    <row r="357" spans="1:4" x14ac:dyDescent="0.25">
      <c r="A357" s="1">
        <v>44712</v>
      </c>
      <c r="B357" s="2">
        <v>149.85000600000001</v>
      </c>
      <c r="C357" s="4">
        <f t="shared" si="10"/>
        <v>-1.608665102915327E-2</v>
      </c>
      <c r="D357" s="4">
        <f t="shared" si="11"/>
        <v>-1.6217445796369023E-2</v>
      </c>
    </row>
    <row r="358" spans="1:4" x14ac:dyDescent="0.25">
      <c r="A358" s="1">
        <v>44713</v>
      </c>
      <c r="B358" s="2">
        <v>149.89999399999999</v>
      </c>
      <c r="C358" s="4">
        <f t="shared" si="10"/>
        <v>3.3358690689665253E-4</v>
      </c>
      <c r="D358" s="4">
        <f t="shared" si="11"/>
        <v>3.3353127915510856E-4</v>
      </c>
    </row>
    <row r="359" spans="1:4" x14ac:dyDescent="0.25">
      <c r="A359" s="1">
        <v>44718</v>
      </c>
      <c r="B359" s="2">
        <v>150.800003</v>
      </c>
      <c r="C359" s="4">
        <f t="shared" si="10"/>
        <v>6.0040629487951242E-3</v>
      </c>
      <c r="D359" s="4">
        <f t="shared" si="11"/>
        <v>5.9861103858880787E-3</v>
      </c>
    </row>
    <row r="360" spans="1:4" x14ac:dyDescent="0.25">
      <c r="A360" s="1">
        <v>44719</v>
      </c>
      <c r="B360" s="2">
        <v>146.449997</v>
      </c>
      <c r="C360" s="4">
        <f t="shared" si="10"/>
        <v>-2.8846193060089047E-2</v>
      </c>
      <c r="D360" s="4">
        <f t="shared" si="11"/>
        <v>-2.9270422678819602E-2</v>
      </c>
    </row>
    <row r="361" spans="1:4" x14ac:dyDescent="0.25">
      <c r="A361" s="1">
        <v>44720</v>
      </c>
      <c r="B361" s="2">
        <v>148.25</v>
      </c>
      <c r="C361" s="4">
        <f t="shared" si="10"/>
        <v>1.2290904997423822E-2</v>
      </c>
      <c r="D361" s="4">
        <f t="shared" si="11"/>
        <v>1.2215985088899666E-2</v>
      </c>
    </row>
    <row r="362" spans="1:4" x14ac:dyDescent="0.25">
      <c r="A362" s="1">
        <v>44721</v>
      </c>
      <c r="B362" s="2">
        <v>144.10000600000001</v>
      </c>
      <c r="C362" s="4">
        <f t="shared" si="10"/>
        <v>-2.7993214165261331E-2</v>
      </c>
      <c r="D362" s="4">
        <f t="shared" si="11"/>
        <v>-2.8392493234607699E-2</v>
      </c>
    </row>
    <row r="363" spans="1:4" x14ac:dyDescent="0.25">
      <c r="A363" s="1">
        <v>44722</v>
      </c>
      <c r="B363" s="2">
        <v>140.14999399999999</v>
      </c>
      <c r="C363" s="4">
        <f t="shared" si="10"/>
        <v>-2.7411601912077747E-2</v>
      </c>
      <c r="D363" s="4">
        <f t="shared" si="11"/>
        <v>-2.7794309843704422E-2</v>
      </c>
    </row>
    <row r="364" spans="1:4" x14ac:dyDescent="0.25">
      <c r="A364" s="1">
        <v>44725</v>
      </c>
      <c r="B364" s="2">
        <v>137.14999399999999</v>
      </c>
      <c r="C364" s="4">
        <f t="shared" si="10"/>
        <v>-2.140563773409794E-2</v>
      </c>
      <c r="D364" s="4">
        <f t="shared" si="11"/>
        <v>-2.1638061163632968E-2</v>
      </c>
    </row>
    <row r="365" spans="1:4" x14ac:dyDescent="0.25">
      <c r="A365" s="1">
        <v>44726</v>
      </c>
      <c r="B365" s="2">
        <v>134.75</v>
      </c>
      <c r="C365" s="4">
        <f t="shared" si="10"/>
        <v>-1.7499045606957829E-2</v>
      </c>
      <c r="D365" s="4">
        <f t="shared" si="11"/>
        <v>-1.7653963846783197E-2</v>
      </c>
    </row>
    <row r="366" spans="1:4" x14ac:dyDescent="0.25">
      <c r="A366" s="1">
        <v>44727</v>
      </c>
      <c r="B366" s="2">
        <v>139.050003</v>
      </c>
      <c r="C366" s="4">
        <f t="shared" si="10"/>
        <v>3.1910968460111343E-2</v>
      </c>
      <c r="D366" s="4">
        <f t="shared" si="11"/>
        <v>3.1412392465840121E-2</v>
      </c>
    </row>
    <row r="367" spans="1:4" x14ac:dyDescent="0.25">
      <c r="A367" s="1">
        <v>44728</v>
      </c>
      <c r="B367" s="2">
        <v>132.5</v>
      </c>
      <c r="C367" s="4">
        <f t="shared" si="10"/>
        <v>-4.7105378343645227E-2</v>
      </c>
      <c r="D367" s="4">
        <f t="shared" si="11"/>
        <v>-4.8250956828669811E-2</v>
      </c>
    </row>
    <row r="368" spans="1:4" x14ac:dyDescent="0.25">
      <c r="A368" s="1">
        <v>44729</v>
      </c>
      <c r="B368" s="2">
        <v>138.25</v>
      </c>
      <c r="C368" s="4">
        <f t="shared" si="10"/>
        <v>4.3396226415094337E-2</v>
      </c>
      <c r="D368" s="4">
        <f t="shared" si="11"/>
        <v>4.2480994976167377E-2</v>
      </c>
    </row>
    <row r="369" spans="1:4" x14ac:dyDescent="0.25">
      <c r="A369" s="1">
        <v>44732</v>
      </c>
      <c r="B369" s="2">
        <v>141.800003</v>
      </c>
      <c r="C369" s="4">
        <f t="shared" si="10"/>
        <v>2.567814104882462E-2</v>
      </c>
      <c r="D369" s="4">
        <f t="shared" si="11"/>
        <v>2.5353994852141366E-2</v>
      </c>
    </row>
    <row r="370" spans="1:4" x14ac:dyDescent="0.25">
      <c r="A370" s="1">
        <v>44733</v>
      </c>
      <c r="B370" s="2">
        <v>141.25</v>
      </c>
      <c r="C370" s="4">
        <f t="shared" si="10"/>
        <v>-3.8787234722414202E-3</v>
      </c>
      <c r="D370" s="4">
        <f t="shared" si="11"/>
        <v>-3.8862652280351015E-3</v>
      </c>
    </row>
    <row r="371" spans="1:4" x14ac:dyDescent="0.25">
      <c r="A371" s="1">
        <v>44734</v>
      </c>
      <c r="B371" s="2">
        <v>138.550003</v>
      </c>
      <c r="C371" s="4">
        <f t="shared" si="10"/>
        <v>-1.9115023008849531E-2</v>
      </c>
      <c r="D371" s="4">
        <f t="shared" si="11"/>
        <v>-1.9300077064730151E-2</v>
      </c>
    </row>
    <row r="372" spans="1:4" x14ac:dyDescent="0.25">
      <c r="A372" s="1">
        <v>44735</v>
      </c>
      <c r="B372" s="2">
        <v>139.050003</v>
      </c>
      <c r="C372" s="4">
        <f t="shared" si="10"/>
        <v>3.6088054072434773E-3</v>
      </c>
      <c r="D372" s="4">
        <f t="shared" si="11"/>
        <v>3.6023092931264725E-3</v>
      </c>
    </row>
    <row r="373" spans="1:4" x14ac:dyDescent="0.25">
      <c r="A373" s="1">
        <v>44736</v>
      </c>
      <c r="B373" s="2">
        <v>144</v>
      </c>
      <c r="C373" s="4">
        <f t="shared" si="10"/>
        <v>3.5598683158604434E-2</v>
      </c>
      <c r="D373" s="4">
        <f t="shared" si="11"/>
        <v>3.4979697321053882E-2</v>
      </c>
    </row>
    <row r="374" spans="1:4" x14ac:dyDescent="0.25">
      <c r="A374" s="1">
        <v>44739</v>
      </c>
      <c r="B374" s="2">
        <v>144.949997</v>
      </c>
      <c r="C374" s="4">
        <f t="shared" si="10"/>
        <v>6.5972013888888625E-3</v>
      </c>
      <c r="D374" s="4">
        <f t="shared" si="11"/>
        <v>6.5755350948716431E-3</v>
      </c>
    </row>
    <row r="375" spans="1:4" x14ac:dyDescent="0.25">
      <c r="A375" s="1">
        <v>44740</v>
      </c>
      <c r="B375" s="2">
        <v>144.449997</v>
      </c>
      <c r="C375" s="4">
        <f t="shared" si="10"/>
        <v>-3.4494654042662729E-3</v>
      </c>
      <c r="D375" s="4">
        <f t="shared" si="11"/>
        <v>-3.4554285270602344E-3</v>
      </c>
    </row>
    <row r="376" spans="1:4" x14ac:dyDescent="0.25">
      <c r="A376" s="1">
        <v>44741</v>
      </c>
      <c r="B376" s="2">
        <v>140.10000600000001</v>
      </c>
      <c r="C376" s="4">
        <f t="shared" si="10"/>
        <v>-3.0114164696036571E-2</v>
      </c>
      <c r="D376" s="4">
        <f t="shared" si="11"/>
        <v>-3.0576909974299099E-2</v>
      </c>
    </row>
    <row r="377" spans="1:4" x14ac:dyDescent="0.25">
      <c r="A377" s="1">
        <v>44742</v>
      </c>
      <c r="B377" s="2">
        <v>135.5</v>
      </c>
      <c r="C377" s="4">
        <f t="shared" si="10"/>
        <v>-3.2833731641667509E-2</v>
      </c>
      <c r="D377" s="4">
        <f t="shared" si="11"/>
        <v>-3.3384855849757297E-2</v>
      </c>
    </row>
    <row r="378" spans="1:4" x14ac:dyDescent="0.25">
      <c r="A378" s="1">
        <v>44743</v>
      </c>
      <c r="B378" s="2">
        <v>138.199997</v>
      </c>
      <c r="C378" s="4">
        <f t="shared" si="10"/>
        <v>1.992617712177119E-2</v>
      </c>
      <c r="D378" s="4">
        <f t="shared" si="11"/>
        <v>1.9730249306143574E-2</v>
      </c>
    </row>
    <row r="379" spans="1:4" x14ac:dyDescent="0.25">
      <c r="A379" s="1">
        <v>44746</v>
      </c>
      <c r="B379" s="2">
        <v>139.800003</v>
      </c>
      <c r="C379" s="4">
        <f t="shared" si="10"/>
        <v>1.1577467689814838E-2</v>
      </c>
      <c r="D379" s="4">
        <f t="shared" si="11"/>
        <v>1.1510961633037917E-2</v>
      </c>
    </row>
    <row r="380" spans="1:4" x14ac:dyDescent="0.25">
      <c r="A380" s="1">
        <v>44747</v>
      </c>
      <c r="B380" s="2">
        <v>137.449997</v>
      </c>
      <c r="C380" s="4">
        <f t="shared" si="10"/>
        <v>-1.6809770740849037E-2</v>
      </c>
      <c r="D380" s="4">
        <f t="shared" si="11"/>
        <v>-1.695265847380124E-2</v>
      </c>
    </row>
    <row r="381" spans="1:4" x14ac:dyDescent="0.25">
      <c r="A381" s="1">
        <v>44748</v>
      </c>
      <c r="B381" s="2">
        <v>135</v>
      </c>
      <c r="C381" s="4">
        <f t="shared" si="10"/>
        <v>-1.7824642076929229E-2</v>
      </c>
      <c r="D381" s="4">
        <f t="shared" si="11"/>
        <v>-1.7985414346706429E-2</v>
      </c>
    </row>
    <row r="382" spans="1:4" x14ac:dyDescent="0.25">
      <c r="A382" s="1">
        <v>44749</v>
      </c>
      <c r="B382" s="2">
        <v>138.699997</v>
      </c>
      <c r="C382" s="4">
        <f t="shared" si="10"/>
        <v>2.7407385185185158E-2</v>
      </c>
      <c r="D382" s="4">
        <f t="shared" si="11"/>
        <v>2.7038527252940293E-2</v>
      </c>
    </row>
    <row r="383" spans="1:4" x14ac:dyDescent="0.25">
      <c r="A383" s="1">
        <v>44750</v>
      </c>
      <c r="B383" s="2">
        <v>134.300003</v>
      </c>
      <c r="C383" s="4">
        <f t="shared" si="10"/>
        <v>-3.1723100902446254E-2</v>
      </c>
      <c r="D383" s="4">
        <f t="shared" si="11"/>
        <v>-3.2237179824128805E-2</v>
      </c>
    </row>
    <row r="384" spans="1:4" x14ac:dyDescent="0.25">
      <c r="A384" s="1">
        <v>44753</v>
      </c>
      <c r="B384" s="2">
        <v>134.75</v>
      </c>
      <c r="C384" s="4">
        <f t="shared" si="10"/>
        <v>3.35068495865928E-3</v>
      </c>
      <c r="D384" s="4">
        <f t="shared" si="11"/>
        <v>3.3450839218657534E-3</v>
      </c>
    </row>
    <row r="385" spans="1:4" x14ac:dyDescent="0.25">
      <c r="A385" s="1">
        <v>44754</v>
      </c>
      <c r="B385" s="2">
        <v>134.5</v>
      </c>
      <c r="C385" s="4">
        <f t="shared" si="10"/>
        <v>-1.8552875695732839E-3</v>
      </c>
      <c r="D385" s="4">
        <f t="shared" si="11"/>
        <v>-1.8570107472127711E-3</v>
      </c>
    </row>
    <row r="386" spans="1:4" x14ac:dyDescent="0.25">
      <c r="A386" s="1">
        <v>44755</v>
      </c>
      <c r="B386" s="2">
        <v>132.25</v>
      </c>
      <c r="C386" s="4">
        <f t="shared" si="10"/>
        <v>-1.6728624535315983E-2</v>
      </c>
      <c r="D386" s="4">
        <f t="shared" si="11"/>
        <v>-1.6870128303485034E-2</v>
      </c>
    </row>
    <row r="387" spans="1:4" x14ac:dyDescent="0.25">
      <c r="A387" s="1">
        <v>44756</v>
      </c>
      <c r="B387" s="2">
        <v>129.5</v>
      </c>
      <c r="C387" s="4">
        <f t="shared" si="10"/>
        <v>-2.0793950850661626E-2</v>
      </c>
      <c r="D387" s="4">
        <f t="shared" si="11"/>
        <v>-2.10131895988163E-2</v>
      </c>
    </row>
    <row r="388" spans="1:4" x14ac:dyDescent="0.25">
      <c r="A388" s="1">
        <v>44757</v>
      </c>
      <c r="B388" s="2">
        <v>134.64999399999999</v>
      </c>
      <c r="C388" s="4">
        <f t="shared" ref="C388:C451" si="12">(B388-B387)/B387</f>
        <v>3.976829343629338E-2</v>
      </c>
      <c r="D388" s="4">
        <f t="shared" ref="D388:D451" si="13">LN(B388/B387)</f>
        <v>3.8997893558044047E-2</v>
      </c>
    </row>
    <row r="389" spans="1:4" x14ac:dyDescent="0.25">
      <c r="A389" s="1">
        <v>44760</v>
      </c>
      <c r="B389" s="2">
        <v>136.85000600000001</v>
      </c>
      <c r="C389" s="4">
        <f t="shared" si="12"/>
        <v>1.6338745622224204E-2</v>
      </c>
      <c r="D389" s="4">
        <f t="shared" si="13"/>
        <v>1.6206704632674956E-2</v>
      </c>
    </row>
    <row r="390" spans="1:4" x14ac:dyDescent="0.25">
      <c r="A390" s="1">
        <v>44761</v>
      </c>
      <c r="B390" s="2">
        <v>142.85000600000001</v>
      </c>
      <c r="C390" s="4">
        <f t="shared" si="12"/>
        <v>4.3843622484020933E-2</v>
      </c>
      <c r="D390" s="4">
        <f t="shared" si="13"/>
        <v>4.2909691348569694E-2</v>
      </c>
    </row>
    <row r="391" spans="1:4" x14ac:dyDescent="0.25">
      <c r="A391" s="1">
        <v>44762</v>
      </c>
      <c r="B391" s="2">
        <v>143.39999399999999</v>
      </c>
      <c r="C391" s="4">
        <f t="shared" si="12"/>
        <v>3.8501083437125286E-3</v>
      </c>
      <c r="D391" s="4">
        <f t="shared" si="13"/>
        <v>3.8427156456335649E-3</v>
      </c>
    </row>
    <row r="392" spans="1:4" x14ac:dyDescent="0.25">
      <c r="A392" s="1">
        <v>44763</v>
      </c>
      <c r="B392" s="2">
        <v>143.050003</v>
      </c>
      <c r="C392" s="4">
        <f t="shared" si="12"/>
        <v>-2.4406625846859426E-3</v>
      </c>
      <c r="D392" s="4">
        <f t="shared" si="13"/>
        <v>-2.4436458567075282E-3</v>
      </c>
    </row>
    <row r="393" spans="1:4" x14ac:dyDescent="0.25">
      <c r="A393" s="1">
        <v>44764</v>
      </c>
      <c r="B393" s="2">
        <v>144.800003</v>
      </c>
      <c r="C393" s="4">
        <f t="shared" si="12"/>
        <v>1.2233484538969216E-2</v>
      </c>
      <c r="D393" s="4">
        <f t="shared" si="13"/>
        <v>1.2159260202040447E-2</v>
      </c>
    </row>
    <row r="394" spans="1:4" x14ac:dyDescent="0.25">
      <c r="A394" s="1">
        <v>44767</v>
      </c>
      <c r="B394" s="2">
        <v>145.39999399999999</v>
      </c>
      <c r="C394" s="4">
        <f t="shared" si="12"/>
        <v>4.1435841682958292E-3</v>
      </c>
      <c r="D394" s="4">
        <f t="shared" si="13"/>
        <v>4.1350231640956032E-3</v>
      </c>
    </row>
    <row r="395" spans="1:4" x14ac:dyDescent="0.25">
      <c r="A395" s="1">
        <v>44768</v>
      </c>
      <c r="B395" s="2">
        <v>135.449997</v>
      </c>
      <c r="C395" s="4">
        <f t="shared" si="12"/>
        <v>-6.8431894158124909E-2</v>
      </c>
      <c r="D395" s="4">
        <f t="shared" si="13"/>
        <v>-7.0885977451233914E-2</v>
      </c>
    </row>
    <row r="396" spans="1:4" x14ac:dyDescent="0.25">
      <c r="A396" s="1">
        <v>44769</v>
      </c>
      <c r="B396" s="2">
        <v>138.60000600000001</v>
      </c>
      <c r="C396" s="4">
        <f t="shared" si="12"/>
        <v>2.3255880913751598E-2</v>
      </c>
      <c r="D396" s="4">
        <f t="shared" si="13"/>
        <v>2.2989583663135589E-2</v>
      </c>
    </row>
    <row r="397" spans="1:4" x14ac:dyDescent="0.25">
      <c r="A397" s="1">
        <v>44770</v>
      </c>
      <c r="B397" s="2">
        <v>139.550003</v>
      </c>
      <c r="C397" s="4">
        <f t="shared" si="12"/>
        <v>6.8542349125150556E-3</v>
      </c>
      <c r="D397" s="4">
        <f t="shared" si="13"/>
        <v>6.8308514341568708E-3</v>
      </c>
    </row>
    <row r="398" spans="1:4" x14ac:dyDescent="0.25">
      <c r="A398" s="1">
        <v>44771</v>
      </c>
      <c r="B398" s="2">
        <v>141.449997</v>
      </c>
      <c r="C398" s="4">
        <f t="shared" si="12"/>
        <v>1.3615148399530971E-2</v>
      </c>
      <c r="D398" s="4">
        <f t="shared" si="13"/>
        <v>1.3523295058666208E-2</v>
      </c>
    </row>
    <row r="399" spans="1:4" x14ac:dyDescent="0.25">
      <c r="A399" s="1">
        <v>44774</v>
      </c>
      <c r="B399" s="2">
        <v>141.25</v>
      </c>
      <c r="C399" s="4">
        <f t="shared" si="12"/>
        <v>-1.4139060038297223E-3</v>
      </c>
      <c r="D399" s="4">
        <f t="shared" si="13"/>
        <v>-1.4149065121178877E-3</v>
      </c>
    </row>
    <row r="400" spans="1:4" x14ac:dyDescent="0.25">
      <c r="A400" s="1">
        <v>44775</v>
      </c>
      <c r="B400" s="2">
        <v>138.5</v>
      </c>
      <c r="C400" s="4">
        <f t="shared" si="12"/>
        <v>-1.9469026548672566E-2</v>
      </c>
      <c r="D400" s="4">
        <f t="shared" si="13"/>
        <v>-1.966104439915712E-2</v>
      </c>
    </row>
    <row r="401" spans="1:4" x14ac:dyDescent="0.25">
      <c r="A401" s="1">
        <v>44776</v>
      </c>
      <c r="B401" s="2">
        <v>137.300003</v>
      </c>
      <c r="C401" s="4">
        <f t="shared" si="12"/>
        <v>-8.6642382671479872E-3</v>
      </c>
      <c r="D401" s="4">
        <f t="shared" si="13"/>
        <v>-8.7019910035044824E-3</v>
      </c>
    </row>
    <row r="402" spans="1:4" x14ac:dyDescent="0.25">
      <c r="A402" s="1">
        <v>44777</v>
      </c>
      <c r="B402" s="2">
        <v>139.300003</v>
      </c>
      <c r="C402" s="4">
        <f t="shared" si="12"/>
        <v>1.4566642070648752E-2</v>
      </c>
      <c r="D402" s="4">
        <f t="shared" si="13"/>
        <v>1.4461567698123741E-2</v>
      </c>
    </row>
    <row r="403" spans="1:4" x14ac:dyDescent="0.25">
      <c r="A403" s="1">
        <v>44778</v>
      </c>
      <c r="B403" s="2">
        <v>136.14999399999999</v>
      </c>
      <c r="C403" s="4">
        <f t="shared" si="12"/>
        <v>-2.2613129448389252E-2</v>
      </c>
      <c r="D403" s="4">
        <f t="shared" si="13"/>
        <v>-2.2872727271286395E-2</v>
      </c>
    </row>
    <row r="404" spans="1:4" x14ac:dyDescent="0.25">
      <c r="A404" s="1">
        <v>44781</v>
      </c>
      <c r="B404" s="2">
        <v>138.85000600000001</v>
      </c>
      <c r="C404" s="4">
        <f t="shared" si="12"/>
        <v>1.9831157686279556E-2</v>
      </c>
      <c r="D404" s="4">
        <f t="shared" si="13"/>
        <v>1.963708191418095E-2</v>
      </c>
    </row>
    <row r="405" spans="1:4" x14ac:dyDescent="0.25">
      <c r="A405" s="1">
        <v>44782</v>
      </c>
      <c r="B405" s="2">
        <v>138.60000600000001</v>
      </c>
      <c r="C405" s="4">
        <f t="shared" si="12"/>
        <v>-1.800504063355964E-3</v>
      </c>
      <c r="D405" s="4">
        <f t="shared" si="13"/>
        <v>-1.8021269190618022E-3</v>
      </c>
    </row>
    <row r="406" spans="1:4" x14ac:dyDescent="0.25">
      <c r="A406" s="1">
        <v>44783</v>
      </c>
      <c r="B406" s="2">
        <v>142.35000600000001</v>
      </c>
      <c r="C406" s="4">
        <f t="shared" si="12"/>
        <v>2.7056275885009702E-2</v>
      </c>
      <c r="D406" s="4">
        <f t="shared" si="13"/>
        <v>2.6696725827831648E-2</v>
      </c>
    </row>
    <row r="407" spans="1:4" x14ac:dyDescent="0.25">
      <c r="A407" s="1">
        <v>44784</v>
      </c>
      <c r="B407" s="2">
        <v>136.25</v>
      </c>
      <c r="C407" s="4">
        <f t="shared" si="12"/>
        <v>-4.2852165387334142E-2</v>
      </c>
      <c r="D407" s="4">
        <f t="shared" si="13"/>
        <v>-4.3797422330323486E-2</v>
      </c>
    </row>
    <row r="408" spans="1:4" x14ac:dyDescent="0.25">
      <c r="A408" s="1">
        <v>44785</v>
      </c>
      <c r="B408" s="2">
        <v>136.14999399999999</v>
      </c>
      <c r="C408" s="4">
        <f t="shared" si="12"/>
        <v>-7.3398899082574381E-4</v>
      </c>
      <c r="D408" s="4">
        <f t="shared" si="13"/>
        <v>-7.3425849262740654E-4</v>
      </c>
    </row>
    <row r="409" spans="1:4" x14ac:dyDescent="0.25">
      <c r="A409" s="1">
        <v>44788</v>
      </c>
      <c r="B409" s="2">
        <v>135.25</v>
      </c>
      <c r="C409" s="4">
        <f t="shared" si="12"/>
        <v>-6.6103124470206914E-3</v>
      </c>
      <c r="D409" s="4">
        <f t="shared" si="13"/>
        <v>-6.6322573241351908E-3</v>
      </c>
    </row>
    <row r="410" spans="1:4" x14ac:dyDescent="0.25">
      <c r="A410" s="1">
        <v>44789</v>
      </c>
      <c r="B410" s="2">
        <v>137.35000600000001</v>
      </c>
      <c r="C410" s="4">
        <f t="shared" si="12"/>
        <v>1.5526846580406711E-2</v>
      </c>
      <c r="D410" s="4">
        <f t="shared" si="13"/>
        <v>1.5407538498710103E-2</v>
      </c>
    </row>
    <row r="411" spans="1:4" x14ac:dyDescent="0.25">
      <c r="A411" s="1">
        <v>44790</v>
      </c>
      <c r="B411" s="2">
        <v>134.85000600000001</v>
      </c>
      <c r="C411" s="4">
        <f t="shared" si="12"/>
        <v>-1.820167375893671E-2</v>
      </c>
      <c r="D411" s="4">
        <f t="shared" si="13"/>
        <v>-1.8369362145680725E-2</v>
      </c>
    </row>
    <row r="412" spans="1:4" x14ac:dyDescent="0.25">
      <c r="A412" s="1">
        <v>44791</v>
      </c>
      <c r="B412" s="2">
        <v>133.10000600000001</v>
      </c>
      <c r="C412" s="4">
        <f t="shared" si="12"/>
        <v>-1.2977381699189541E-2</v>
      </c>
      <c r="D412" s="4">
        <f t="shared" si="13"/>
        <v>-1.3062323599667037E-2</v>
      </c>
    </row>
    <row r="413" spans="1:4" x14ac:dyDescent="0.25">
      <c r="A413" s="1">
        <v>44792</v>
      </c>
      <c r="B413" s="2">
        <v>131.300003</v>
      </c>
      <c r="C413" s="4">
        <f t="shared" si="12"/>
        <v>-1.3523688346039621E-2</v>
      </c>
      <c r="D413" s="4">
        <f t="shared" si="13"/>
        <v>-1.3615966322764137E-2</v>
      </c>
    </row>
    <row r="414" spans="1:4" x14ac:dyDescent="0.25">
      <c r="A414" s="1">
        <v>44795</v>
      </c>
      <c r="B414" s="2">
        <v>129.699997</v>
      </c>
      <c r="C414" s="4">
        <f t="shared" si="12"/>
        <v>-1.2185879386461306E-2</v>
      </c>
      <c r="D414" s="4">
        <f t="shared" si="13"/>
        <v>-1.2260735965091767E-2</v>
      </c>
    </row>
    <row r="415" spans="1:4" x14ac:dyDescent="0.25">
      <c r="A415" s="1">
        <v>44796</v>
      </c>
      <c r="B415" s="2">
        <v>129</v>
      </c>
      <c r="C415" s="4">
        <f t="shared" si="12"/>
        <v>-5.3970471564467057E-3</v>
      </c>
      <c r="D415" s="4">
        <f t="shared" si="13"/>
        <v>-5.4116638304251199E-3</v>
      </c>
    </row>
    <row r="416" spans="1:4" x14ac:dyDescent="0.25">
      <c r="A416" s="1">
        <v>44797</v>
      </c>
      <c r="B416" s="2">
        <v>127.25</v>
      </c>
      <c r="C416" s="4">
        <f t="shared" si="12"/>
        <v>-1.3565891472868217E-2</v>
      </c>
      <c r="D416" s="4">
        <f t="shared" si="13"/>
        <v>-1.3658748931040016E-2</v>
      </c>
    </row>
    <row r="417" spans="1:4" x14ac:dyDescent="0.25">
      <c r="A417" s="1">
        <v>44798</v>
      </c>
      <c r="B417" s="2">
        <v>121.599998</v>
      </c>
      <c r="C417" s="4">
        <f t="shared" si="12"/>
        <v>-4.4400801571709239E-2</v>
      </c>
      <c r="D417" s="4">
        <f t="shared" si="13"/>
        <v>-4.5416702345934042E-2</v>
      </c>
    </row>
    <row r="418" spans="1:4" x14ac:dyDescent="0.25">
      <c r="A418" s="1">
        <v>44799</v>
      </c>
      <c r="B418" s="2">
        <v>120.300003</v>
      </c>
      <c r="C418" s="4">
        <f t="shared" si="12"/>
        <v>-1.0690748531097801E-2</v>
      </c>
      <c r="D418" s="4">
        <f t="shared" si="13"/>
        <v>-1.0748305166409244E-2</v>
      </c>
    </row>
    <row r="419" spans="1:4" x14ac:dyDescent="0.25">
      <c r="A419" s="1">
        <v>44803</v>
      </c>
      <c r="B419" s="2">
        <v>122.050003</v>
      </c>
      <c r="C419" s="4">
        <f t="shared" si="12"/>
        <v>1.4546965555769769E-2</v>
      </c>
      <c r="D419" s="4">
        <f t="shared" si="13"/>
        <v>1.4442173500770119E-2</v>
      </c>
    </row>
    <row r="420" spans="1:4" x14ac:dyDescent="0.25">
      <c r="A420" s="1">
        <v>44804</v>
      </c>
      <c r="B420" s="2">
        <v>121.900002</v>
      </c>
      <c r="C420" s="4">
        <f t="shared" si="12"/>
        <v>-1.2290126695040158E-3</v>
      </c>
      <c r="D420" s="4">
        <f t="shared" si="13"/>
        <v>-1.2297685249423472E-3</v>
      </c>
    </row>
    <row r="421" spans="1:4" x14ac:dyDescent="0.25">
      <c r="A421" s="1">
        <v>44805</v>
      </c>
      <c r="B421" s="2">
        <v>121.699997</v>
      </c>
      <c r="C421" s="4">
        <f t="shared" si="12"/>
        <v>-1.6407300797255477E-3</v>
      </c>
      <c r="D421" s="4">
        <f t="shared" si="13"/>
        <v>-1.6420775514160509E-3</v>
      </c>
    </row>
    <row r="422" spans="1:4" x14ac:dyDescent="0.25">
      <c r="A422" s="1">
        <v>44806</v>
      </c>
      <c r="B422" s="2">
        <v>121.25</v>
      </c>
      <c r="C422" s="4">
        <f t="shared" si="12"/>
        <v>-3.6975925315757916E-3</v>
      </c>
      <c r="D422" s="4">
        <f t="shared" si="13"/>
        <v>-3.7044455251079313E-3</v>
      </c>
    </row>
    <row r="423" spans="1:4" x14ac:dyDescent="0.25">
      <c r="A423" s="1">
        <v>44809</v>
      </c>
      <c r="B423" s="2">
        <v>123.650002</v>
      </c>
      <c r="C423" s="4">
        <f t="shared" si="12"/>
        <v>1.9793830927835057E-2</v>
      </c>
      <c r="D423" s="4">
        <f t="shared" si="13"/>
        <v>1.9600480324519221E-2</v>
      </c>
    </row>
    <row r="424" spans="1:4" x14ac:dyDescent="0.25">
      <c r="A424" s="1">
        <v>44810</v>
      </c>
      <c r="B424" s="2">
        <v>129.64999399999999</v>
      </c>
      <c r="C424" s="4">
        <f t="shared" si="12"/>
        <v>4.8523994362733545E-2</v>
      </c>
      <c r="D424" s="4">
        <f t="shared" si="13"/>
        <v>4.7383455564118632E-2</v>
      </c>
    </row>
    <row r="425" spans="1:4" x14ac:dyDescent="0.25">
      <c r="A425" s="1">
        <v>44811</v>
      </c>
      <c r="B425" s="2">
        <v>122</v>
      </c>
      <c r="C425" s="4">
        <f t="shared" si="12"/>
        <v>-5.9004969950094965E-2</v>
      </c>
      <c r="D425" s="4">
        <f t="shared" si="13"/>
        <v>-6.081742097297374E-2</v>
      </c>
    </row>
    <row r="426" spans="1:4" x14ac:dyDescent="0.25">
      <c r="A426" s="1">
        <v>44812</v>
      </c>
      <c r="B426" s="2">
        <v>116.849998</v>
      </c>
      <c r="C426" s="4">
        <f t="shared" si="12"/>
        <v>-4.2213131147540987E-2</v>
      </c>
      <c r="D426" s="4">
        <f t="shared" si="13"/>
        <v>-4.3130000864350385E-2</v>
      </c>
    </row>
    <row r="427" spans="1:4" x14ac:dyDescent="0.25">
      <c r="A427" s="1">
        <v>44813</v>
      </c>
      <c r="B427" s="2">
        <v>117.650002</v>
      </c>
      <c r="C427" s="4">
        <f t="shared" si="12"/>
        <v>6.8464186024205257E-3</v>
      </c>
      <c r="D427" s="4">
        <f t="shared" si="13"/>
        <v>6.8230883040402918E-3</v>
      </c>
    </row>
    <row r="428" spans="1:4" x14ac:dyDescent="0.25">
      <c r="A428" s="1">
        <v>44816</v>
      </c>
      <c r="B428" s="2">
        <v>126.699997</v>
      </c>
      <c r="C428" s="4">
        <f t="shared" si="12"/>
        <v>7.6923033116480494E-2</v>
      </c>
      <c r="D428" s="4">
        <f t="shared" si="13"/>
        <v>7.4107931476167246E-2</v>
      </c>
    </row>
    <row r="429" spans="1:4" x14ac:dyDescent="0.25">
      <c r="A429" s="1">
        <v>44817</v>
      </c>
      <c r="B429" s="2">
        <v>121.900002</v>
      </c>
      <c r="C429" s="4">
        <f t="shared" si="12"/>
        <v>-3.7884728600269785E-2</v>
      </c>
      <c r="D429" s="4">
        <f t="shared" si="13"/>
        <v>-3.8621010754997007E-2</v>
      </c>
    </row>
    <row r="430" spans="1:4" x14ac:dyDescent="0.25">
      <c r="A430" s="1">
        <v>44818</v>
      </c>
      <c r="B430" s="2">
        <v>120.199997</v>
      </c>
      <c r="C430" s="4">
        <f t="shared" si="12"/>
        <v>-1.3945898048467664E-2</v>
      </c>
      <c r="D430" s="4">
        <f t="shared" si="13"/>
        <v>-1.4044055751412429E-2</v>
      </c>
    </row>
    <row r="431" spans="1:4" x14ac:dyDescent="0.25">
      <c r="A431" s="1">
        <v>44819</v>
      </c>
      <c r="B431" s="2">
        <v>115.75</v>
      </c>
      <c r="C431" s="4">
        <f t="shared" si="12"/>
        <v>-3.702160658123807E-2</v>
      </c>
      <c r="D431" s="4">
        <f t="shared" si="13"/>
        <v>-3.7724304176360773E-2</v>
      </c>
    </row>
    <row r="432" spans="1:4" x14ac:dyDescent="0.25">
      <c r="A432" s="1">
        <v>44820</v>
      </c>
      <c r="B432" s="2">
        <v>114.300003</v>
      </c>
      <c r="C432" s="4">
        <f t="shared" si="12"/>
        <v>-1.2526971922246187E-2</v>
      </c>
      <c r="D432" s="4">
        <f t="shared" si="13"/>
        <v>-1.2606095918859613E-2</v>
      </c>
    </row>
    <row r="433" spans="1:4" x14ac:dyDescent="0.25">
      <c r="A433" s="1">
        <v>44824</v>
      </c>
      <c r="B433" s="2">
        <v>111.75</v>
      </c>
      <c r="C433" s="4">
        <f t="shared" si="12"/>
        <v>-2.2309736947251031E-2</v>
      </c>
      <c r="D433" s="4">
        <f t="shared" si="13"/>
        <v>-2.2562363553805601E-2</v>
      </c>
    </row>
    <row r="434" spans="1:4" x14ac:dyDescent="0.25">
      <c r="A434" s="1">
        <v>44825</v>
      </c>
      <c r="B434" s="2">
        <v>110.900002</v>
      </c>
      <c r="C434" s="4">
        <f t="shared" si="12"/>
        <v>-7.6062460850111801E-3</v>
      </c>
      <c r="D434" s="4">
        <f t="shared" si="13"/>
        <v>-7.6353211030918836E-3</v>
      </c>
    </row>
    <row r="435" spans="1:4" x14ac:dyDescent="0.25">
      <c r="A435" s="1">
        <v>44826</v>
      </c>
      <c r="B435" s="2">
        <v>110.400002</v>
      </c>
      <c r="C435" s="4">
        <f t="shared" si="12"/>
        <v>-4.5085661946155783E-3</v>
      </c>
      <c r="D435" s="4">
        <f t="shared" si="13"/>
        <v>-4.5187604316495062E-3</v>
      </c>
    </row>
    <row r="436" spans="1:4" x14ac:dyDescent="0.25">
      <c r="A436" s="1">
        <v>44827</v>
      </c>
      <c r="B436" s="2">
        <v>106.550003</v>
      </c>
      <c r="C436" s="4">
        <f t="shared" si="12"/>
        <v>-3.4873178716065573E-2</v>
      </c>
      <c r="D436" s="4">
        <f t="shared" si="13"/>
        <v>-3.5495765258515589E-2</v>
      </c>
    </row>
    <row r="437" spans="1:4" x14ac:dyDescent="0.25">
      <c r="A437" s="1">
        <v>44830</v>
      </c>
      <c r="B437" s="2">
        <v>103</v>
      </c>
      <c r="C437" s="4">
        <f t="shared" si="12"/>
        <v>-3.3317718442485669E-2</v>
      </c>
      <c r="D437" s="4">
        <f t="shared" si="13"/>
        <v>-3.3885398470785401E-2</v>
      </c>
    </row>
    <row r="438" spans="1:4" x14ac:dyDescent="0.25">
      <c r="A438" s="1">
        <v>44831</v>
      </c>
      <c r="B438" s="2">
        <v>102.300003</v>
      </c>
      <c r="C438" s="4">
        <f t="shared" si="12"/>
        <v>-6.7960873786407396E-3</v>
      </c>
      <c r="D438" s="4">
        <f t="shared" si="13"/>
        <v>-6.8192859465422218E-3</v>
      </c>
    </row>
    <row r="439" spans="1:4" x14ac:dyDescent="0.25">
      <c r="A439" s="1">
        <v>44832</v>
      </c>
      <c r="B439" s="2">
        <v>103.699997</v>
      </c>
      <c r="C439" s="4">
        <f t="shared" si="12"/>
        <v>1.3685180439339698E-2</v>
      </c>
      <c r="D439" s="4">
        <f t="shared" si="13"/>
        <v>1.3592384022782903E-2</v>
      </c>
    </row>
    <row r="440" spans="1:4" x14ac:dyDescent="0.25">
      <c r="A440" s="1">
        <v>44833</v>
      </c>
      <c r="B440" s="2">
        <v>95.540001000000004</v>
      </c>
      <c r="C440" s="4">
        <f t="shared" si="12"/>
        <v>-7.8688488293784553E-2</v>
      </c>
      <c r="D440" s="4">
        <f t="shared" si="13"/>
        <v>-8.1957067877240553E-2</v>
      </c>
    </row>
    <row r="441" spans="1:4" x14ac:dyDescent="0.25">
      <c r="A441" s="1">
        <v>44834</v>
      </c>
      <c r="B441" s="2">
        <v>98.68</v>
      </c>
      <c r="C441" s="4">
        <f t="shared" si="12"/>
        <v>3.2865804554471412E-2</v>
      </c>
      <c r="D441" s="4">
        <f t="shared" si="13"/>
        <v>3.2337273232520072E-2</v>
      </c>
    </row>
    <row r="442" spans="1:4" x14ac:dyDescent="0.25">
      <c r="A442" s="1">
        <v>44837</v>
      </c>
      <c r="B442" s="2">
        <v>99.160004000000001</v>
      </c>
      <c r="C442" s="4">
        <f t="shared" si="12"/>
        <v>4.864248074584453E-3</v>
      </c>
      <c r="D442" s="4">
        <f t="shared" si="13"/>
        <v>4.8524558446791958E-3</v>
      </c>
    </row>
    <row r="443" spans="1:4" x14ac:dyDescent="0.25">
      <c r="A443" s="1">
        <v>44838</v>
      </c>
      <c r="B443" s="2">
        <v>102.449997</v>
      </c>
      <c r="C443" s="4">
        <f t="shared" si="12"/>
        <v>3.3178629157780144E-2</v>
      </c>
      <c r="D443" s="4">
        <f t="shared" si="13"/>
        <v>3.2640097896496273E-2</v>
      </c>
    </row>
    <row r="444" spans="1:4" x14ac:dyDescent="0.25">
      <c r="A444" s="1">
        <v>44839</v>
      </c>
      <c r="B444" s="2">
        <v>96.879997000000003</v>
      </c>
      <c r="C444" s="4">
        <f t="shared" si="12"/>
        <v>-5.4367985974660332E-2</v>
      </c>
      <c r="D444" s="4">
        <f t="shared" si="13"/>
        <v>-5.5901777123638717E-2</v>
      </c>
    </row>
    <row r="445" spans="1:4" x14ac:dyDescent="0.25">
      <c r="A445" s="1">
        <v>44840</v>
      </c>
      <c r="B445" s="2">
        <v>96.18</v>
      </c>
      <c r="C445" s="4">
        <f t="shared" si="12"/>
        <v>-7.2254027836106995E-3</v>
      </c>
      <c r="D445" s="4">
        <f t="shared" si="13"/>
        <v>-7.2516324291760489E-3</v>
      </c>
    </row>
    <row r="446" spans="1:4" x14ac:dyDescent="0.25">
      <c r="A446" s="1">
        <v>44841</v>
      </c>
      <c r="B446" s="2">
        <v>93.860000999999997</v>
      </c>
      <c r="C446" s="4">
        <f t="shared" si="12"/>
        <v>-2.4121428571428672E-2</v>
      </c>
      <c r="D446" s="4">
        <f t="shared" si="13"/>
        <v>-2.4417114829079323E-2</v>
      </c>
    </row>
    <row r="447" spans="1:4" x14ac:dyDescent="0.25">
      <c r="A447" s="1">
        <v>44844</v>
      </c>
      <c r="B447" s="2">
        <v>96.5</v>
      </c>
      <c r="C447" s="4">
        <f t="shared" si="12"/>
        <v>2.8126986702248204E-2</v>
      </c>
      <c r="D447" s="4">
        <f t="shared" si="13"/>
        <v>2.7738687324502975E-2</v>
      </c>
    </row>
    <row r="448" spans="1:4" x14ac:dyDescent="0.25">
      <c r="A448" s="1">
        <v>44845</v>
      </c>
      <c r="B448" s="2">
        <v>98.199996999999996</v>
      </c>
      <c r="C448" s="4">
        <f t="shared" si="12"/>
        <v>1.7616549222797886E-2</v>
      </c>
      <c r="D448" s="4">
        <f t="shared" si="13"/>
        <v>1.7463176465581383E-2</v>
      </c>
    </row>
    <row r="449" spans="1:4" x14ac:dyDescent="0.25">
      <c r="A449" s="1">
        <v>44846</v>
      </c>
      <c r="B449" s="2">
        <v>93.199996999999996</v>
      </c>
      <c r="C449" s="4">
        <f t="shared" si="12"/>
        <v>-5.0916498500504032E-2</v>
      </c>
      <c r="D449" s="4">
        <f t="shared" si="13"/>
        <v>-5.2258495307817822E-2</v>
      </c>
    </row>
    <row r="450" spans="1:4" x14ac:dyDescent="0.25">
      <c r="A450" s="1">
        <v>44847</v>
      </c>
      <c r="B450" s="2">
        <v>98.440002000000007</v>
      </c>
      <c r="C450" s="4">
        <f t="shared" si="12"/>
        <v>5.6223231423494689E-2</v>
      </c>
      <c r="D450" s="4">
        <f t="shared" si="13"/>
        <v>5.4699556337095605E-2</v>
      </c>
    </row>
    <row r="451" spans="1:4" x14ac:dyDescent="0.25">
      <c r="A451" s="1">
        <v>44848</v>
      </c>
      <c r="B451" s="2">
        <v>99.400002000000001</v>
      </c>
      <c r="C451" s="4">
        <f t="shared" si="12"/>
        <v>9.7521330810212067E-3</v>
      </c>
      <c r="D451" s="4">
        <f t="shared" si="13"/>
        <v>9.7048879434532814E-3</v>
      </c>
    </row>
    <row r="452" spans="1:4" x14ac:dyDescent="0.25">
      <c r="A452" s="1">
        <v>44851</v>
      </c>
      <c r="B452" s="2">
        <v>103.650002</v>
      </c>
      <c r="C452" s="4">
        <f t="shared" ref="C452:C515" si="14">(B452-B451)/B451</f>
        <v>4.2756538375119953E-2</v>
      </c>
      <c r="D452" s="4">
        <f t="shared" ref="D452:D515" si="15">LN(B452/B451)</f>
        <v>4.1867724394242717E-2</v>
      </c>
    </row>
    <row r="453" spans="1:4" x14ac:dyDescent="0.25">
      <c r="A453" s="1">
        <v>44852</v>
      </c>
      <c r="B453" s="2">
        <v>103.300003</v>
      </c>
      <c r="C453" s="4">
        <f t="shared" si="14"/>
        <v>-3.3767389604102164E-3</v>
      </c>
      <c r="D453" s="4">
        <f t="shared" si="15"/>
        <v>-3.3824530102763363E-3</v>
      </c>
    </row>
    <row r="454" spans="1:4" x14ac:dyDescent="0.25">
      <c r="A454" s="1">
        <v>44853</v>
      </c>
      <c r="B454" s="2">
        <v>101.949997</v>
      </c>
      <c r="C454" s="4">
        <f t="shared" si="14"/>
        <v>-1.3068789552697375E-2</v>
      </c>
      <c r="D454" s="4">
        <f t="shared" si="15"/>
        <v>-1.3154937572944442E-2</v>
      </c>
    </row>
    <row r="455" spans="1:4" x14ac:dyDescent="0.25">
      <c r="A455" s="1">
        <v>44854</v>
      </c>
      <c r="B455" s="2">
        <v>103.349998</v>
      </c>
      <c r="C455" s="4">
        <f t="shared" si="14"/>
        <v>1.3732231890109846E-2</v>
      </c>
      <c r="D455" s="4">
        <f t="shared" si="15"/>
        <v>1.3638799181785217E-2</v>
      </c>
    </row>
    <row r="456" spans="1:4" x14ac:dyDescent="0.25">
      <c r="A456" s="1">
        <v>44855</v>
      </c>
      <c r="B456" s="2">
        <v>101.349998</v>
      </c>
      <c r="C456" s="4">
        <f t="shared" si="14"/>
        <v>-1.9351717839413987E-2</v>
      </c>
      <c r="D456" s="4">
        <f t="shared" si="15"/>
        <v>-1.9541413611647258E-2</v>
      </c>
    </row>
    <row r="457" spans="1:4" x14ac:dyDescent="0.25">
      <c r="A457" s="1">
        <v>44858</v>
      </c>
      <c r="B457" s="2">
        <v>102.449997</v>
      </c>
      <c r="C457" s="4">
        <f t="shared" si="14"/>
        <v>1.0853468393753661E-2</v>
      </c>
      <c r="D457" s="4">
        <f t="shared" si="15"/>
        <v>1.0794992237918936E-2</v>
      </c>
    </row>
    <row r="458" spans="1:4" x14ac:dyDescent="0.25">
      <c r="A458" s="1">
        <v>44859</v>
      </c>
      <c r="B458" s="2">
        <v>106.5</v>
      </c>
      <c r="C458" s="4">
        <f t="shared" si="14"/>
        <v>3.9531509210293136E-2</v>
      </c>
      <c r="D458" s="4">
        <f t="shared" si="15"/>
        <v>3.8770139747148269E-2</v>
      </c>
    </row>
    <row r="459" spans="1:4" x14ac:dyDescent="0.25">
      <c r="A459" s="1">
        <v>44860</v>
      </c>
      <c r="B459" s="2">
        <v>108.099998</v>
      </c>
      <c r="C459" s="4">
        <f t="shared" si="14"/>
        <v>1.5023455399061027E-2</v>
      </c>
      <c r="D459" s="4">
        <f t="shared" si="15"/>
        <v>1.4911720994295117E-2</v>
      </c>
    </row>
    <row r="460" spans="1:4" x14ac:dyDescent="0.25">
      <c r="A460" s="1">
        <v>44861</v>
      </c>
      <c r="B460" s="2">
        <v>108.900002</v>
      </c>
      <c r="C460" s="4">
        <f t="shared" si="14"/>
        <v>7.4005921813245666E-3</v>
      </c>
      <c r="D460" s="4">
        <f t="shared" si="15"/>
        <v>7.3733421606126514E-3</v>
      </c>
    </row>
    <row r="461" spans="1:4" x14ac:dyDescent="0.25">
      <c r="A461" s="1">
        <v>44862</v>
      </c>
      <c r="B461" s="2">
        <v>104.25</v>
      </c>
      <c r="C461" s="4">
        <f t="shared" si="14"/>
        <v>-4.2699742099178296E-2</v>
      </c>
      <c r="D461" s="4">
        <f t="shared" si="15"/>
        <v>-4.3638187625476672E-2</v>
      </c>
    </row>
    <row r="462" spans="1:4" x14ac:dyDescent="0.25">
      <c r="A462" s="1">
        <v>44865</v>
      </c>
      <c r="B462" s="2">
        <v>105.5</v>
      </c>
      <c r="C462" s="4">
        <f t="shared" si="14"/>
        <v>1.1990407673860911E-2</v>
      </c>
      <c r="D462" s="4">
        <f t="shared" si="15"/>
        <v>1.1919092237210284E-2</v>
      </c>
    </row>
    <row r="463" spans="1:4" x14ac:dyDescent="0.25">
      <c r="A463" s="1">
        <v>44866</v>
      </c>
      <c r="B463" s="2">
        <v>110.800003</v>
      </c>
      <c r="C463" s="4">
        <f t="shared" si="14"/>
        <v>5.0236995260663546E-2</v>
      </c>
      <c r="D463" s="4">
        <f t="shared" si="15"/>
        <v>4.9015848472874254E-2</v>
      </c>
    </row>
    <row r="464" spans="1:4" x14ac:dyDescent="0.25">
      <c r="A464" s="1">
        <v>44867</v>
      </c>
      <c r="B464" s="2">
        <v>111.199997</v>
      </c>
      <c r="C464" s="4">
        <f t="shared" si="14"/>
        <v>3.6100540538793343E-3</v>
      </c>
      <c r="D464" s="4">
        <f t="shared" si="15"/>
        <v>3.6035534490688899E-3</v>
      </c>
    </row>
    <row r="465" spans="1:8" x14ac:dyDescent="0.25">
      <c r="A465" s="1">
        <v>44868</v>
      </c>
      <c r="B465" s="2">
        <v>109.599998</v>
      </c>
      <c r="C465" s="4">
        <f t="shared" si="14"/>
        <v>-1.4388480604005743E-2</v>
      </c>
      <c r="D465" s="4">
        <f t="shared" si="15"/>
        <v>-1.4492998572324561E-2</v>
      </c>
    </row>
    <row r="466" spans="1:8" x14ac:dyDescent="0.25">
      <c r="A466" s="1">
        <v>44869</v>
      </c>
      <c r="B466" s="2">
        <v>112.650002</v>
      </c>
      <c r="C466" s="4">
        <f t="shared" si="14"/>
        <v>2.7828504157454467E-2</v>
      </c>
      <c r="D466" s="4">
        <f t="shared" si="15"/>
        <v>2.7448328366619069E-2</v>
      </c>
    </row>
    <row r="467" spans="1:8" x14ac:dyDescent="0.25">
      <c r="A467" s="1">
        <v>44872</v>
      </c>
      <c r="B467" s="2">
        <v>115</v>
      </c>
      <c r="C467" s="4">
        <f t="shared" si="14"/>
        <v>2.0861055998915998E-2</v>
      </c>
      <c r="D467" s="4">
        <f t="shared" si="15"/>
        <v>2.0646443730891105E-2</v>
      </c>
    </row>
    <row r="468" spans="1:8" x14ac:dyDescent="0.25">
      <c r="A468" s="1">
        <v>44873</v>
      </c>
      <c r="B468" s="2">
        <v>117.050003</v>
      </c>
      <c r="C468" s="4">
        <f t="shared" si="14"/>
        <v>1.7826113043478295E-2</v>
      </c>
      <c r="D468" s="4">
        <f t="shared" si="15"/>
        <v>1.766909120374199E-2</v>
      </c>
    </row>
    <row r="469" spans="1:8" x14ac:dyDescent="0.25">
      <c r="A469" s="1">
        <v>44874</v>
      </c>
      <c r="B469" s="2">
        <v>113.099998</v>
      </c>
      <c r="C469" s="4">
        <f t="shared" si="14"/>
        <v>-3.3746304132943973E-2</v>
      </c>
      <c r="D469" s="4">
        <f t="shared" si="15"/>
        <v>-3.4328854128383469E-2</v>
      </c>
    </row>
    <row r="470" spans="1:8" x14ac:dyDescent="0.25">
      <c r="A470" s="1">
        <v>44875</v>
      </c>
      <c r="B470" s="2">
        <v>120</v>
      </c>
      <c r="C470" s="4">
        <f t="shared" si="14"/>
        <v>6.1007976321980135E-2</v>
      </c>
      <c r="D470" s="4">
        <f t="shared" si="15"/>
        <v>5.9219377343437393E-2</v>
      </c>
    </row>
    <row r="471" spans="1:8" x14ac:dyDescent="0.25">
      <c r="A471" s="1">
        <v>44876</v>
      </c>
      <c r="B471" s="2">
        <v>124.699997</v>
      </c>
      <c r="C471" s="4">
        <f t="shared" si="14"/>
        <v>3.9166641666666634E-2</v>
      </c>
      <c r="D471" s="4">
        <f t="shared" si="15"/>
        <v>3.8419085846205965E-2</v>
      </c>
    </row>
    <row r="472" spans="1:8" x14ac:dyDescent="0.25">
      <c r="A472" s="1">
        <v>44879</v>
      </c>
      <c r="B472" s="2">
        <v>125.25</v>
      </c>
      <c r="C472" s="4">
        <f t="shared" si="14"/>
        <v>4.4106095688198274E-3</v>
      </c>
      <c r="D472" s="4">
        <f t="shared" si="15"/>
        <v>4.4009113367223674E-3</v>
      </c>
    </row>
    <row r="473" spans="1:8" x14ac:dyDescent="0.25">
      <c r="A473" s="1">
        <v>44880</v>
      </c>
      <c r="B473" s="2">
        <v>124.699997</v>
      </c>
      <c r="C473" s="4">
        <f t="shared" si="14"/>
        <v>-4.3912415169660981E-3</v>
      </c>
      <c r="D473" s="4">
        <f t="shared" si="15"/>
        <v>-4.4009113367223344E-3</v>
      </c>
      <c r="H473" s="9"/>
    </row>
    <row r="474" spans="1:8" x14ac:dyDescent="0.25">
      <c r="A474" s="1">
        <v>44881</v>
      </c>
      <c r="B474" s="2">
        <v>119.75</v>
      </c>
      <c r="C474" s="4">
        <f t="shared" si="14"/>
        <v>-3.9695245541986633E-2</v>
      </c>
      <c r="D474" s="4">
        <f t="shared" si="15"/>
        <v>-4.0504592337227294E-2</v>
      </c>
    </row>
    <row r="475" spans="1:8" x14ac:dyDescent="0.25">
      <c r="A475" s="1">
        <v>44882</v>
      </c>
      <c r="B475" s="2">
        <v>120.699997</v>
      </c>
      <c r="C475" s="4">
        <f t="shared" si="14"/>
        <v>7.9331691022964199E-3</v>
      </c>
      <c r="D475" s="4">
        <f t="shared" si="15"/>
        <v>7.901866957448371E-3</v>
      </c>
    </row>
    <row r="476" spans="1:8" x14ac:dyDescent="0.25">
      <c r="A476" s="1">
        <v>44883</v>
      </c>
      <c r="B476" s="2">
        <v>123.449997</v>
      </c>
      <c r="C476" s="4">
        <f t="shared" si="14"/>
        <v>2.2783761958171382E-2</v>
      </c>
      <c r="D476" s="4">
        <f t="shared" si="15"/>
        <v>2.252808824137862E-2</v>
      </c>
    </row>
    <row r="477" spans="1:8" x14ac:dyDescent="0.25">
      <c r="A477" s="1">
        <v>44886</v>
      </c>
      <c r="B477" s="2">
        <v>119.849998</v>
      </c>
      <c r="C477" s="4">
        <f t="shared" si="14"/>
        <v>-2.9161596496434072E-2</v>
      </c>
      <c r="D477" s="4">
        <f t="shared" si="15"/>
        <v>-2.9595247296984518E-2</v>
      </c>
    </row>
    <row r="478" spans="1:8" x14ac:dyDescent="0.25">
      <c r="A478" s="1">
        <v>44887</v>
      </c>
      <c r="B478" s="2">
        <v>122.849998</v>
      </c>
      <c r="C478" s="4">
        <f t="shared" si="14"/>
        <v>2.5031289529099533E-2</v>
      </c>
      <c r="D478" s="4">
        <f t="shared" si="15"/>
        <v>2.4723138494304631E-2</v>
      </c>
    </row>
    <row r="479" spans="1:8" x14ac:dyDescent="0.25">
      <c r="A479" s="1">
        <v>44888</v>
      </c>
      <c r="B479" s="2">
        <v>125.650002</v>
      </c>
      <c r="C479" s="4">
        <f t="shared" si="14"/>
        <v>2.27920557231104E-2</v>
      </c>
      <c r="D479" s="4">
        <f t="shared" si="15"/>
        <v>2.253619721965985E-2</v>
      </c>
    </row>
    <row r="480" spans="1:8" x14ac:dyDescent="0.25">
      <c r="A480" s="1">
        <v>44889</v>
      </c>
      <c r="B480" s="2">
        <v>126.75</v>
      </c>
      <c r="C480" s="4">
        <f t="shared" si="14"/>
        <v>8.7544606644733621E-3</v>
      </c>
      <c r="D480" s="4">
        <f t="shared" si="15"/>
        <v>8.7163625644611012E-3</v>
      </c>
    </row>
    <row r="481" spans="1:4" x14ac:dyDescent="0.25">
      <c r="A481" s="1">
        <v>44890</v>
      </c>
      <c r="B481" s="2">
        <v>125.699997</v>
      </c>
      <c r="C481" s="4">
        <f t="shared" si="14"/>
        <v>-8.284047337278137E-3</v>
      </c>
      <c r="D481" s="4">
        <f t="shared" si="15"/>
        <v>-8.3185507414395999E-3</v>
      </c>
    </row>
    <row r="482" spans="1:4" x14ac:dyDescent="0.25">
      <c r="A482" s="1">
        <v>44893</v>
      </c>
      <c r="B482" s="2">
        <v>123.949997</v>
      </c>
      <c r="C482" s="4">
        <f t="shared" si="14"/>
        <v>-1.3922036927335806E-2</v>
      </c>
      <c r="D482" s="4">
        <f t="shared" si="15"/>
        <v>-1.4019857451961612E-2</v>
      </c>
    </row>
    <row r="483" spans="1:4" x14ac:dyDescent="0.25">
      <c r="A483" s="1">
        <v>44894</v>
      </c>
      <c r="B483" s="2">
        <v>122.449997</v>
      </c>
      <c r="C483" s="4">
        <f t="shared" si="14"/>
        <v>-1.2101654185598731E-2</v>
      </c>
      <c r="D483" s="4">
        <f t="shared" si="15"/>
        <v>-1.2175475379510812E-2</v>
      </c>
    </row>
    <row r="484" spans="1:4" x14ac:dyDescent="0.25">
      <c r="A484" s="1">
        <v>44895</v>
      </c>
      <c r="B484" s="2">
        <v>120.550003</v>
      </c>
      <c r="C484" s="4">
        <f t="shared" si="14"/>
        <v>-1.5516488742747723E-2</v>
      </c>
      <c r="D484" s="4">
        <f t="shared" si="15"/>
        <v>-1.5638129385261327E-2</v>
      </c>
    </row>
    <row r="485" spans="1:4" x14ac:dyDescent="0.25">
      <c r="A485" s="1">
        <v>44896</v>
      </c>
      <c r="B485" s="2">
        <v>122.550003</v>
      </c>
      <c r="C485" s="4">
        <f t="shared" si="14"/>
        <v>1.6590625883269369E-2</v>
      </c>
      <c r="D485" s="4">
        <f t="shared" si="15"/>
        <v>1.6454504940806202E-2</v>
      </c>
    </row>
    <row r="486" spans="1:4" x14ac:dyDescent="0.25">
      <c r="A486" s="1">
        <v>44897</v>
      </c>
      <c r="B486" s="2">
        <v>123.150002</v>
      </c>
      <c r="C486" s="4">
        <f t="shared" si="14"/>
        <v>4.895952552526635E-3</v>
      </c>
      <c r="D486" s="4">
        <f t="shared" si="15"/>
        <v>4.8840063529786981E-3</v>
      </c>
    </row>
    <row r="487" spans="1:4" x14ac:dyDescent="0.25">
      <c r="A487" s="1">
        <v>44900</v>
      </c>
      <c r="B487" s="2">
        <v>122.25</v>
      </c>
      <c r="C487" s="4">
        <f t="shared" si="14"/>
        <v>-7.3081769012070391E-3</v>
      </c>
      <c r="D487" s="4">
        <f t="shared" si="15"/>
        <v>-7.3350124519226323E-3</v>
      </c>
    </row>
    <row r="488" spans="1:4" x14ac:dyDescent="0.25">
      <c r="A488" s="1">
        <v>44901</v>
      </c>
      <c r="B488" s="2">
        <v>121.449997</v>
      </c>
      <c r="C488" s="4">
        <f t="shared" si="14"/>
        <v>-6.5439918200409309E-3</v>
      </c>
      <c r="D488" s="4">
        <f t="shared" si="15"/>
        <v>-6.56549760832352E-3</v>
      </c>
    </row>
    <row r="489" spans="1:4" x14ac:dyDescent="0.25">
      <c r="A489" s="1">
        <v>44902</v>
      </c>
      <c r="B489" s="2">
        <v>122.199997</v>
      </c>
      <c r="C489" s="4">
        <f t="shared" si="14"/>
        <v>6.1753809676915843E-3</v>
      </c>
      <c r="D489" s="4">
        <f t="shared" si="15"/>
        <v>6.1563914409186139E-3</v>
      </c>
    </row>
    <row r="490" spans="1:4" x14ac:dyDescent="0.25">
      <c r="A490" s="1">
        <v>44903</v>
      </c>
      <c r="B490" s="2">
        <v>122.300003</v>
      </c>
      <c r="C490" s="4">
        <f t="shared" si="14"/>
        <v>8.1837972549219946E-4</v>
      </c>
      <c r="D490" s="4">
        <f t="shared" si="15"/>
        <v>8.1804503539454395E-4</v>
      </c>
    </row>
    <row r="491" spans="1:4" x14ac:dyDescent="0.25">
      <c r="A491" s="1">
        <v>44904</v>
      </c>
      <c r="B491" s="2">
        <v>123.050003</v>
      </c>
      <c r="C491" s="4">
        <f t="shared" si="14"/>
        <v>6.1324610106509971E-3</v>
      </c>
      <c r="D491" s="4">
        <f t="shared" si="15"/>
        <v>6.1137339944267732E-3</v>
      </c>
    </row>
    <row r="492" spans="1:4" x14ac:dyDescent="0.25">
      <c r="A492" s="1">
        <v>44907</v>
      </c>
      <c r="B492" s="2">
        <v>119.199997</v>
      </c>
      <c r="C492" s="4">
        <f t="shared" si="14"/>
        <v>-3.1288142268472818E-2</v>
      </c>
      <c r="D492" s="4">
        <f t="shared" si="15"/>
        <v>-3.1788071753934055E-2</v>
      </c>
    </row>
    <row r="493" spans="1:4" x14ac:dyDescent="0.25">
      <c r="A493" s="1">
        <v>44908</v>
      </c>
      <c r="B493" s="2">
        <v>122.800003</v>
      </c>
      <c r="C493" s="4">
        <f t="shared" si="14"/>
        <v>3.020139337755191E-2</v>
      </c>
      <c r="D493" s="4">
        <f t="shared" si="15"/>
        <v>2.975431067954554E-2</v>
      </c>
    </row>
    <row r="494" spans="1:4" x14ac:dyDescent="0.25">
      <c r="A494" s="1">
        <v>44909</v>
      </c>
      <c r="B494" s="2">
        <v>121.900002</v>
      </c>
      <c r="C494" s="4">
        <f t="shared" si="14"/>
        <v>-7.328998192288343E-3</v>
      </c>
      <c r="D494" s="4">
        <f t="shared" si="15"/>
        <v>-7.3559872488926821E-3</v>
      </c>
    </row>
    <row r="495" spans="1:4" x14ac:dyDescent="0.25">
      <c r="A495" s="1">
        <v>44910</v>
      </c>
      <c r="B495" s="2">
        <v>120.400002</v>
      </c>
      <c r="C495" s="4">
        <f t="shared" si="14"/>
        <v>-1.2305167968742117E-2</v>
      </c>
      <c r="D495" s="4">
        <f t="shared" si="15"/>
        <v>-1.2381503408100425E-2</v>
      </c>
    </row>
    <row r="496" spans="1:4" x14ac:dyDescent="0.25">
      <c r="A496" s="1">
        <v>44911</v>
      </c>
      <c r="B496" s="2">
        <v>118.800003</v>
      </c>
      <c r="C496" s="4">
        <f t="shared" si="14"/>
        <v>-1.3289028018454658E-2</v>
      </c>
      <c r="D496" s="4">
        <f t="shared" si="15"/>
        <v>-1.3378117304946698E-2</v>
      </c>
    </row>
    <row r="497" spans="1:4" x14ac:dyDescent="0.25">
      <c r="A497" s="1">
        <v>44914</v>
      </c>
      <c r="B497" s="2">
        <v>120.25</v>
      </c>
      <c r="C497" s="4">
        <f t="shared" si="14"/>
        <v>1.2205361644645717E-2</v>
      </c>
      <c r="D497" s="4">
        <f t="shared" si="15"/>
        <v>1.2131476804801131E-2</v>
      </c>
    </row>
    <row r="498" spans="1:4" x14ac:dyDescent="0.25">
      <c r="A498" s="1">
        <v>44915</v>
      </c>
      <c r="B498" s="2">
        <v>121.199997</v>
      </c>
      <c r="C498" s="4">
        <f t="shared" si="14"/>
        <v>7.9001829521829214E-3</v>
      </c>
      <c r="D498" s="4">
        <f t="shared" si="15"/>
        <v>7.8691398968679868E-3</v>
      </c>
    </row>
    <row r="499" spans="1:4" x14ac:dyDescent="0.25">
      <c r="A499" s="1">
        <v>44916</v>
      </c>
      <c r="B499" s="2">
        <v>122.900002</v>
      </c>
      <c r="C499" s="4">
        <f t="shared" si="14"/>
        <v>1.402644424157869E-2</v>
      </c>
      <c r="D499" s="4">
        <f t="shared" si="15"/>
        <v>1.3928983962643558E-2</v>
      </c>
    </row>
    <row r="500" spans="1:4" x14ac:dyDescent="0.25">
      <c r="A500" s="1">
        <v>44917</v>
      </c>
      <c r="B500" s="2">
        <v>120.050003</v>
      </c>
      <c r="C500" s="4">
        <f t="shared" si="14"/>
        <v>-2.3189576514408818E-2</v>
      </c>
      <c r="D500" s="4">
        <f t="shared" si="15"/>
        <v>-2.3462685188532357E-2</v>
      </c>
    </row>
    <row r="501" spans="1:4" x14ac:dyDescent="0.25">
      <c r="A501" s="1">
        <v>44918</v>
      </c>
      <c r="B501" s="2">
        <v>123.599998</v>
      </c>
      <c r="C501" s="4">
        <f t="shared" si="14"/>
        <v>2.9570969690021546E-2</v>
      </c>
      <c r="D501" s="4">
        <f t="shared" si="15"/>
        <v>2.9142181185510815E-2</v>
      </c>
    </row>
    <row r="502" spans="1:4" x14ac:dyDescent="0.25">
      <c r="A502" s="1">
        <v>44923</v>
      </c>
      <c r="B502" s="2">
        <v>122.400002</v>
      </c>
      <c r="C502" s="4">
        <f t="shared" si="14"/>
        <v>-9.7087056587169106E-3</v>
      </c>
      <c r="D502" s="4">
        <f t="shared" si="15"/>
        <v>-9.7561424242656718E-3</v>
      </c>
    </row>
    <row r="503" spans="1:4" x14ac:dyDescent="0.25">
      <c r="A503" s="1">
        <v>44924</v>
      </c>
      <c r="B503" s="2">
        <v>124.300003</v>
      </c>
      <c r="C503" s="4">
        <f t="shared" si="14"/>
        <v>1.5522883733286238E-2</v>
      </c>
      <c r="D503" s="4">
        <f t="shared" si="15"/>
        <v>1.540363623372709E-2</v>
      </c>
    </row>
    <row r="504" spans="1:4" x14ac:dyDescent="0.25">
      <c r="A504" s="1">
        <v>44925</v>
      </c>
      <c r="B504" s="2">
        <v>123.300003</v>
      </c>
      <c r="C504" s="4">
        <f t="shared" si="14"/>
        <v>-8.0450520986713094E-3</v>
      </c>
      <c r="D504" s="4">
        <f t="shared" si="15"/>
        <v>-8.0775881506234912E-3</v>
      </c>
    </row>
    <row r="505" spans="1:4" x14ac:dyDescent="0.25">
      <c r="A505" s="1">
        <v>44929</v>
      </c>
      <c r="B505" s="2">
        <v>126.650002</v>
      </c>
      <c r="C505" s="4">
        <f t="shared" si="14"/>
        <v>2.7169496500336635E-2</v>
      </c>
      <c r="D505" s="4">
        <f t="shared" si="15"/>
        <v>2.680695773803702E-2</v>
      </c>
    </row>
    <row r="506" spans="1:4" x14ac:dyDescent="0.25">
      <c r="A506" s="1">
        <v>44930</v>
      </c>
      <c r="B506" s="2">
        <v>131.64999399999999</v>
      </c>
      <c r="C506" s="4">
        <f t="shared" si="14"/>
        <v>3.9478815010204199E-2</v>
      </c>
      <c r="D506" s="4">
        <f t="shared" si="15"/>
        <v>3.8719448127692319E-2</v>
      </c>
    </row>
    <row r="507" spans="1:4" x14ac:dyDescent="0.25">
      <c r="A507" s="1">
        <v>44931</v>
      </c>
      <c r="B507" s="2">
        <v>136.14999399999999</v>
      </c>
      <c r="C507" s="4">
        <f t="shared" si="14"/>
        <v>3.4181543525174794E-2</v>
      </c>
      <c r="D507" s="4">
        <f t="shared" si="15"/>
        <v>3.3610334683798149E-2</v>
      </c>
    </row>
    <row r="508" spans="1:4" x14ac:dyDescent="0.25">
      <c r="A508" s="1">
        <v>44932</v>
      </c>
      <c r="B508" s="2">
        <v>137.550003</v>
      </c>
      <c r="C508" s="4">
        <f t="shared" si="14"/>
        <v>1.0282842906331758E-2</v>
      </c>
      <c r="D508" s="4">
        <f t="shared" si="15"/>
        <v>1.0230334130108064E-2</v>
      </c>
    </row>
    <row r="509" spans="1:4" x14ac:dyDescent="0.25">
      <c r="A509" s="1">
        <v>44935</v>
      </c>
      <c r="B509" s="2">
        <v>141.10000600000001</v>
      </c>
      <c r="C509" s="4">
        <f t="shared" si="14"/>
        <v>2.5808818048517264E-2</v>
      </c>
      <c r="D509" s="4">
        <f t="shared" si="15"/>
        <v>2.5481392200966565E-2</v>
      </c>
    </row>
    <row r="510" spans="1:4" x14ac:dyDescent="0.25">
      <c r="A510" s="1">
        <v>44936</v>
      </c>
      <c r="B510" s="2">
        <v>141.300003</v>
      </c>
      <c r="C510" s="4">
        <f t="shared" si="14"/>
        <v>1.4174131218675937E-3</v>
      </c>
      <c r="D510" s="4">
        <f t="shared" si="15"/>
        <v>1.4164095401032958E-3</v>
      </c>
    </row>
    <row r="511" spans="1:4" x14ac:dyDescent="0.25">
      <c r="A511" s="1">
        <v>44937</v>
      </c>
      <c r="B511" s="2">
        <v>143.39999399999999</v>
      </c>
      <c r="C511" s="4">
        <f t="shared" si="14"/>
        <v>1.4861931743907949E-2</v>
      </c>
      <c r="D511" s="4">
        <f t="shared" si="15"/>
        <v>1.4752575402610898E-2</v>
      </c>
    </row>
    <row r="512" spans="1:4" x14ac:dyDescent="0.25">
      <c r="A512" s="1">
        <v>44938</v>
      </c>
      <c r="B512" s="2">
        <v>145.300003</v>
      </c>
      <c r="C512" s="4">
        <f t="shared" si="14"/>
        <v>1.3249714640852854E-2</v>
      </c>
      <c r="D512" s="4">
        <f t="shared" si="15"/>
        <v>1.3162704898659462E-2</v>
      </c>
    </row>
    <row r="513" spans="1:4" x14ac:dyDescent="0.25">
      <c r="A513" s="1">
        <v>44939</v>
      </c>
      <c r="B513" s="2">
        <v>145.89999399999999</v>
      </c>
      <c r="C513" s="4">
        <f t="shared" si="14"/>
        <v>4.1293254481212134E-3</v>
      </c>
      <c r="D513" s="4">
        <f t="shared" si="15"/>
        <v>4.1208231815070421E-3</v>
      </c>
    </row>
    <row r="514" spans="1:4" x14ac:dyDescent="0.25">
      <c r="A514" s="1">
        <v>44942</v>
      </c>
      <c r="B514" s="2">
        <v>150.10000600000001</v>
      </c>
      <c r="C514" s="4">
        <f t="shared" si="14"/>
        <v>2.8786923733526783E-2</v>
      </c>
      <c r="D514" s="4">
        <f t="shared" si="15"/>
        <v>2.8380364208085106E-2</v>
      </c>
    </row>
    <row r="515" spans="1:4" x14ac:dyDescent="0.25">
      <c r="A515" s="1">
        <v>44943</v>
      </c>
      <c r="B515" s="2">
        <v>150.89999399999999</v>
      </c>
      <c r="C515" s="4">
        <f t="shared" si="14"/>
        <v>5.3296999868206853E-3</v>
      </c>
      <c r="D515" s="4">
        <f t="shared" si="15"/>
        <v>5.3155473996043014E-3</v>
      </c>
    </row>
    <row r="516" spans="1:4" x14ac:dyDescent="0.25">
      <c r="A516" s="1">
        <v>44944</v>
      </c>
      <c r="B516" s="2">
        <v>151.10000600000001</v>
      </c>
      <c r="C516" s="4">
        <f t="shared" ref="C516:C579" si="16">(B516-B515)/B515</f>
        <v>1.3254606226161625E-3</v>
      </c>
      <c r="D516" s="4">
        <f t="shared" ref="D516:D579" si="17">LN(B516/B515)</f>
        <v>1.3245829751242113E-3</v>
      </c>
    </row>
    <row r="517" spans="1:4" x14ac:dyDescent="0.25">
      <c r="A517" s="1">
        <v>44945</v>
      </c>
      <c r="B517" s="2">
        <v>149.199997</v>
      </c>
      <c r="C517" s="4">
        <f t="shared" si="16"/>
        <v>-1.2574513067855281E-2</v>
      </c>
      <c r="D517" s="4">
        <f t="shared" si="17"/>
        <v>-1.2654241325073628E-2</v>
      </c>
    </row>
    <row r="518" spans="1:4" x14ac:dyDescent="0.25">
      <c r="A518" s="1">
        <v>44946</v>
      </c>
      <c r="B518" s="2">
        <v>151</v>
      </c>
      <c r="C518" s="4">
        <f t="shared" si="16"/>
        <v>1.2064363513358541E-2</v>
      </c>
      <c r="D518" s="4">
        <f t="shared" si="17"/>
        <v>1.1992169152502744E-2</v>
      </c>
    </row>
    <row r="519" spans="1:4" x14ac:dyDescent="0.25">
      <c r="A519" s="1">
        <v>44949</v>
      </c>
      <c r="B519" s="2">
        <v>148.85000600000001</v>
      </c>
      <c r="C519" s="4">
        <f t="shared" si="16"/>
        <v>-1.4238370860927102E-2</v>
      </c>
      <c r="D519" s="4">
        <f t="shared" si="17"/>
        <v>-1.4340709044103707E-2</v>
      </c>
    </row>
    <row r="520" spans="1:4" x14ac:dyDescent="0.25">
      <c r="A520" s="1">
        <v>44950</v>
      </c>
      <c r="B520" s="2">
        <v>147.75</v>
      </c>
      <c r="C520" s="4">
        <f t="shared" si="16"/>
        <v>-7.3900299338920247E-3</v>
      </c>
      <c r="D520" s="4">
        <f t="shared" si="17"/>
        <v>-7.417471484613007E-3</v>
      </c>
    </row>
    <row r="521" spans="1:4" x14ac:dyDescent="0.25">
      <c r="A521" s="1">
        <v>44951</v>
      </c>
      <c r="B521" s="2">
        <v>145.050003</v>
      </c>
      <c r="C521" s="4">
        <f t="shared" si="16"/>
        <v>-1.8274091370558351E-2</v>
      </c>
      <c r="D521" s="4">
        <f t="shared" si="17"/>
        <v>-1.844312503627148E-2</v>
      </c>
    </row>
    <row r="522" spans="1:4" x14ac:dyDescent="0.25">
      <c r="A522" s="1">
        <v>44952</v>
      </c>
      <c r="B522" s="2">
        <v>145.550003</v>
      </c>
      <c r="C522" s="4">
        <f t="shared" si="16"/>
        <v>3.4470871400119861E-3</v>
      </c>
      <c r="D522" s="4">
        <f t="shared" si="17"/>
        <v>3.4411595531697483E-3</v>
      </c>
    </row>
    <row r="523" spans="1:4" x14ac:dyDescent="0.25">
      <c r="A523" s="1">
        <v>44953</v>
      </c>
      <c r="B523" s="2">
        <v>146.199997</v>
      </c>
      <c r="C523" s="4">
        <f t="shared" si="16"/>
        <v>4.4657779910866257E-3</v>
      </c>
      <c r="D523" s="4">
        <f t="shared" si="17"/>
        <v>4.4558359927362656E-3</v>
      </c>
    </row>
    <row r="524" spans="1:4" x14ac:dyDescent="0.25">
      <c r="A524" s="1">
        <v>44956</v>
      </c>
      <c r="B524" s="2">
        <v>147.10000600000001</v>
      </c>
      <c r="C524" s="4">
        <f t="shared" si="16"/>
        <v>6.1560124382219472E-3</v>
      </c>
      <c r="D524" s="4">
        <f t="shared" si="17"/>
        <v>6.1371416001283104E-3</v>
      </c>
    </row>
    <row r="525" spans="1:4" x14ac:dyDescent="0.25">
      <c r="A525" s="1">
        <v>44957</v>
      </c>
      <c r="B525" s="2">
        <v>145.800003</v>
      </c>
      <c r="C525" s="4">
        <f t="shared" si="16"/>
        <v>-8.8375455266806978E-3</v>
      </c>
      <c r="D525" s="4">
        <f t="shared" si="17"/>
        <v>-8.8768282452809811E-3</v>
      </c>
    </row>
    <row r="526" spans="1:4" x14ac:dyDescent="0.25">
      <c r="A526" s="1">
        <v>44958</v>
      </c>
      <c r="B526" s="2">
        <v>150.10000600000001</v>
      </c>
      <c r="C526" s="4">
        <f t="shared" si="16"/>
        <v>2.9492475387671999E-2</v>
      </c>
      <c r="D526" s="4">
        <f t="shared" si="17"/>
        <v>2.9065938462077317E-2</v>
      </c>
    </row>
    <row r="527" spans="1:4" x14ac:dyDescent="0.25">
      <c r="A527" s="1">
        <v>44959</v>
      </c>
      <c r="B527" s="2">
        <v>161.050003</v>
      </c>
      <c r="C527" s="4">
        <f t="shared" si="16"/>
        <v>7.2951342853377343E-2</v>
      </c>
      <c r="D527" s="4">
        <f t="shared" si="17"/>
        <v>7.0413115792196321E-2</v>
      </c>
    </row>
    <row r="528" spans="1:4" x14ac:dyDescent="0.25">
      <c r="A528" s="1">
        <v>44960</v>
      </c>
      <c r="B528" s="2">
        <v>163</v>
      </c>
      <c r="C528" s="4">
        <f t="shared" si="16"/>
        <v>1.2108022127761129E-2</v>
      </c>
      <c r="D528" s="4">
        <f t="shared" si="17"/>
        <v>1.2035306401799353E-2</v>
      </c>
    </row>
    <row r="529" spans="1:4" x14ac:dyDescent="0.25">
      <c r="A529" s="1">
        <v>44963</v>
      </c>
      <c r="B529" s="2">
        <v>158.60000600000001</v>
      </c>
      <c r="C529" s="4">
        <f t="shared" si="16"/>
        <v>-2.699382822085885E-2</v>
      </c>
      <c r="D529" s="4">
        <f t="shared" si="17"/>
        <v>-2.7364853774993932E-2</v>
      </c>
    </row>
    <row r="530" spans="1:4" x14ac:dyDescent="0.25">
      <c r="A530" s="1">
        <v>44964</v>
      </c>
      <c r="B530" s="2">
        <v>158</v>
      </c>
      <c r="C530" s="4">
        <f t="shared" si="16"/>
        <v>-3.7831398316593226E-3</v>
      </c>
      <c r="D530" s="4">
        <f t="shared" si="17"/>
        <v>-3.7903140048015974E-3</v>
      </c>
    </row>
    <row r="531" spans="1:4" x14ac:dyDescent="0.25">
      <c r="A531" s="1">
        <v>44965</v>
      </c>
      <c r="B531" s="2">
        <v>158.800003</v>
      </c>
      <c r="C531" s="4">
        <f t="shared" si="16"/>
        <v>5.0633101265823025E-3</v>
      </c>
      <c r="D531" s="4">
        <f t="shared" si="17"/>
        <v>5.050534677755977E-3</v>
      </c>
    </row>
    <row r="532" spans="1:4" x14ac:dyDescent="0.25">
      <c r="A532" s="1">
        <v>44966</v>
      </c>
      <c r="B532" s="2">
        <v>158.449997</v>
      </c>
      <c r="C532" s="4">
        <f t="shared" si="16"/>
        <v>-2.2040679684370507E-3</v>
      </c>
      <c r="D532" s="4">
        <f t="shared" si="17"/>
        <v>-2.2065005012108173E-3</v>
      </c>
    </row>
    <row r="533" spans="1:4" x14ac:dyDescent="0.25">
      <c r="A533" s="1">
        <v>44967</v>
      </c>
      <c r="B533" s="2">
        <v>153.64999399999999</v>
      </c>
      <c r="C533" s="4">
        <f t="shared" si="16"/>
        <v>-3.029348747794551E-2</v>
      </c>
      <c r="D533" s="4">
        <f t="shared" si="17"/>
        <v>-3.0761817676807652E-2</v>
      </c>
    </row>
    <row r="534" spans="1:4" x14ac:dyDescent="0.25">
      <c r="A534" s="1">
        <v>44970</v>
      </c>
      <c r="B534" s="2">
        <v>153.75</v>
      </c>
      <c r="C534" s="4">
        <f t="shared" si="16"/>
        <v>6.5086888321002863E-4</v>
      </c>
      <c r="D534" s="4">
        <f t="shared" si="17"/>
        <v>6.5065715992294014E-4</v>
      </c>
    </row>
    <row r="535" spans="1:4" x14ac:dyDescent="0.25">
      <c r="A535" s="1">
        <v>44971</v>
      </c>
      <c r="B535" s="2">
        <v>153.60000600000001</v>
      </c>
      <c r="C535" s="4">
        <f t="shared" si="16"/>
        <v>-9.7557073170726773E-4</v>
      </c>
      <c r="D535" s="4">
        <f t="shared" si="17"/>
        <v>-9.7604691055619181E-4</v>
      </c>
    </row>
    <row r="536" spans="1:4" x14ac:dyDescent="0.25">
      <c r="A536" s="1">
        <v>44972</v>
      </c>
      <c r="B536" s="2">
        <v>153.25</v>
      </c>
      <c r="C536" s="4">
        <f t="shared" si="16"/>
        <v>-2.2786848068222574E-3</v>
      </c>
      <c r="D536" s="4">
        <f t="shared" si="17"/>
        <v>-2.2812849597502916E-3</v>
      </c>
    </row>
    <row r="537" spans="1:4" x14ac:dyDescent="0.25">
      <c r="A537" s="1">
        <v>44973</v>
      </c>
      <c r="B537" s="2">
        <v>153.800003</v>
      </c>
      <c r="C537" s="4">
        <f t="shared" si="16"/>
        <v>3.5889265905383609E-3</v>
      </c>
      <c r="D537" s="4">
        <f t="shared" si="17"/>
        <v>3.5825017610744921E-3</v>
      </c>
    </row>
    <row r="538" spans="1:4" x14ac:dyDescent="0.25">
      <c r="A538" s="1">
        <v>44974</v>
      </c>
      <c r="B538" s="2">
        <v>150.75</v>
      </c>
      <c r="C538" s="4">
        <f t="shared" si="16"/>
        <v>-1.9830968403817286E-2</v>
      </c>
      <c r="D538" s="4">
        <f t="shared" si="17"/>
        <v>-2.0030240970100342E-2</v>
      </c>
    </row>
    <row r="539" spans="1:4" x14ac:dyDescent="0.25">
      <c r="A539" s="1">
        <v>44977</v>
      </c>
      <c r="B539" s="2">
        <v>150.699997</v>
      </c>
      <c r="C539" s="4">
        <f t="shared" si="16"/>
        <v>-3.316948590381678E-4</v>
      </c>
      <c r="D539" s="4">
        <f t="shared" si="17"/>
        <v>-3.3174988194547032E-4</v>
      </c>
    </row>
    <row r="540" spans="1:4" x14ac:dyDescent="0.25">
      <c r="A540" s="1">
        <v>44978</v>
      </c>
      <c r="B540" s="2">
        <v>152.550003</v>
      </c>
      <c r="C540" s="4">
        <f t="shared" si="16"/>
        <v>1.2276085181342157E-2</v>
      </c>
      <c r="D540" s="4">
        <f t="shared" si="17"/>
        <v>1.2201345103012509E-2</v>
      </c>
    </row>
    <row r="541" spans="1:4" x14ac:dyDescent="0.25">
      <c r="A541" s="1">
        <v>44979</v>
      </c>
      <c r="B541" s="2">
        <v>150.5</v>
      </c>
      <c r="C541" s="4">
        <f t="shared" si="16"/>
        <v>-1.3438236379451293E-2</v>
      </c>
      <c r="D541" s="4">
        <f t="shared" si="17"/>
        <v>-1.3529346639431448E-2</v>
      </c>
    </row>
    <row r="542" spans="1:4" x14ac:dyDescent="0.25">
      <c r="A542" s="1">
        <v>44980</v>
      </c>
      <c r="B542" s="2">
        <v>152.75</v>
      </c>
      <c r="C542" s="4">
        <f t="shared" si="16"/>
        <v>1.4950166112956811E-2</v>
      </c>
      <c r="D542" s="4">
        <f t="shared" si="17"/>
        <v>1.4839513862774217E-2</v>
      </c>
    </row>
    <row r="543" spans="1:4" x14ac:dyDescent="0.25">
      <c r="A543" s="1">
        <v>44981</v>
      </c>
      <c r="B543" s="2">
        <v>152.89999399999999</v>
      </c>
      <c r="C543" s="4">
        <f t="shared" si="16"/>
        <v>9.8195744680846099E-4</v>
      </c>
      <c r="D543" s="4">
        <f t="shared" si="17"/>
        <v>9.8147564197682878E-4</v>
      </c>
    </row>
    <row r="544" spans="1:4" x14ac:dyDescent="0.25">
      <c r="A544" s="1">
        <v>44984</v>
      </c>
      <c r="B544" s="2">
        <v>157.85000600000001</v>
      </c>
      <c r="C544" s="4">
        <f t="shared" si="16"/>
        <v>3.2374180472499008E-2</v>
      </c>
      <c r="D544" s="4">
        <f t="shared" si="17"/>
        <v>3.1861179321088173E-2</v>
      </c>
    </row>
    <row r="545" spans="1:4" x14ac:dyDescent="0.25">
      <c r="A545" s="1">
        <v>44985</v>
      </c>
      <c r="B545" s="2">
        <v>160</v>
      </c>
      <c r="C545" s="4">
        <f t="shared" si="16"/>
        <v>1.3620487287152795E-2</v>
      </c>
      <c r="D545" s="4">
        <f t="shared" si="17"/>
        <v>1.352856221905724E-2</v>
      </c>
    </row>
    <row r="546" spans="1:4" x14ac:dyDescent="0.25">
      <c r="A546" s="1">
        <v>44986</v>
      </c>
      <c r="B546" s="2">
        <v>157.949997</v>
      </c>
      <c r="C546" s="4">
        <f t="shared" si="16"/>
        <v>-1.2812518750000024E-2</v>
      </c>
      <c r="D546" s="4">
        <f t="shared" si="17"/>
        <v>-1.289530697908523E-2</v>
      </c>
    </row>
    <row r="547" spans="1:4" x14ac:dyDescent="0.25">
      <c r="A547" s="1">
        <v>44987</v>
      </c>
      <c r="B547" s="2">
        <v>158.25</v>
      </c>
      <c r="C547" s="4">
        <f t="shared" si="16"/>
        <v>1.8993542620960216E-3</v>
      </c>
      <c r="D547" s="4">
        <f t="shared" si="17"/>
        <v>1.8975527695438543E-3</v>
      </c>
    </row>
    <row r="548" spans="1:4" x14ac:dyDescent="0.25">
      <c r="A548" s="1">
        <v>44988</v>
      </c>
      <c r="B548" s="2">
        <v>160.199997</v>
      </c>
      <c r="C548" s="4">
        <f t="shared" si="16"/>
        <v>1.2322255924170591E-2</v>
      </c>
      <c r="D548" s="4">
        <f t="shared" si="17"/>
        <v>1.2246954883381414E-2</v>
      </c>
    </row>
    <row r="549" spans="1:4" x14ac:dyDescent="0.25">
      <c r="A549" s="1">
        <v>44991</v>
      </c>
      <c r="B549" s="2">
        <v>161.050003</v>
      </c>
      <c r="C549" s="4">
        <f t="shared" si="16"/>
        <v>5.3059052179633163E-3</v>
      </c>
      <c r="D549" s="4">
        <f t="shared" si="17"/>
        <v>5.2918784972962032E-3</v>
      </c>
    </row>
    <row r="550" spans="1:4" x14ac:dyDescent="0.25">
      <c r="A550" s="1">
        <v>44992</v>
      </c>
      <c r="B550" s="2">
        <v>160.199997</v>
      </c>
      <c r="C550" s="4">
        <f t="shared" si="16"/>
        <v>-5.2779011745812112E-3</v>
      </c>
      <c r="D550" s="4">
        <f t="shared" si="17"/>
        <v>-5.2918784972960957E-3</v>
      </c>
    </row>
    <row r="551" spans="1:4" x14ac:dyDescent="0.25">
      <c r="A551" s="1">
        <v>44993</v>
      </c>
      <c r="B551" s="2">
        <v>160.5</v>
      </c>
      <c r="C551" s="4">
        <f t="shared" si="16"/>
        <v>1.8726779376906219E-3</v>
      </c>
      <c r="D551" s="4">
        <f t="shared" si="17"/>
        <v>1.8709266624035721E-3</v>
      </c>
    </row>
    <row r="552" spans="1:4" x14ac:dyDescent="0.25">
      <c r="A552" s="1">
        <v>44994</v>
      </c>
      <c r="B552" s="2">
        <v>160.35000600000001</v>
      </c>
      <c r="C552" s="4">
        <f t="shared" si="16"/>
        <v>-9.345420560747191E-4</v>
      </c>
      <c r="D552" s="4">
        <f t="shared" si="17"/>
        <v>-9.3497901275944688E-4</v>
      </c>
    </row>
    <row r="553" spans="1:4" x14ac:dyDescent="0.25">
      <c r="A553" s="1">
        <v>44995</v>
      </c>
      <c r="B553" s="2">
        <v>158</v>
      </c>
      <c r="C553" s="4">
        <f t="shared" si="16"/>
        <v>-1.4655478092093164E-2</v>
      </c>
      <c r="D553" s="4">
        <f t="shared" si="17"/>
        <v>-1.4763930530344214E-2</v>
      </c>
    </row>
    <row r="554" spans="1:4" x14ac:dyDescent="0.25">
      <c r="A554" s="1">
        <v>44998</v>
      </c>
      <c r="B554" s="2">
        <v>152.14999399999999</v>
      </c>
      <c r="C554" s="4">
        <f t="shared" si="16"/>
        <v>-3.7025354430379798E-2</v>
      </c>
      <c r="D554" s="4">
        <f t="shared" si="17"/>
        <v>-3.7728196118755872E-2</v>
      </c>
    </row>
    <row r="555" spans="1:4" x14ac:dyDescent="0.25">
      <c r="A555" s="1">
        <v>44999</v>
      </c>
      <c r="B555" s="2">
        <v>155.550003</v>
      </c>
      <c r="C555" s="4">
        <f t="shared" si="16"/>
        <v>2.2346428748462595E-2</v>
      </c>
      <c r="D555" s="4">
        <f t="shared" si="17"/>
        <v>2.2100405721837909E-2</v>
      </c>
    </row>
    <row r="556" spans="1:4" x14ac:dyDescent="0.25">
      <c r="A556" s="1">
        <v>45000</v>
      </c>
      <c r="B556" s="2">
        <v>145.39999399999999</v>
      </c>
      <c r="C556" s="4">
        <f t="shared" si="16"/>
        <v>-6.5252387041098356E-2</v>
      </c>
      <c r="D556" s="4">
        <f t="shared" si="17"/>
        <v>-6.7478718796105425E-2</v>
      </c>
    </row>
    <row r="557" spans="1:4" x14ac:dyDescent="0.25">
      <c r="A557" s="1">
        <v>45001</v>
      </c>
      <c r="B557" s="2">
        <v>146.60000600000001</v>
      </c>
      <c r="C557" s="4">
        <f t="shared" si="16"/>
        <v>8.2531777821119798E-3</v>
      </c>
      <c r="D557" s="4">
        <f t="shared" si="17"/>
        <v>8.21930654630121E-3</v>
      </c>
    </row>
    <row r="558" spans="1:4" x14ac:dyDescent="0.25">
      <c r="A558" s="1">
        <v>45002</v>
      </c>
      <c r="B558" s="2">
        <v>141.60000600000001</v>
      </c>
      <c r="C558" s="4">
        <f t="shared" si="16"/>
        <v>-3.4106410609560274E-2</v>
      </c>
      <c r="D558" s="4">
        <f t="shared" si="17"/>
        <v>-3.470160674774489E-2</v>
      </c>
    </row>
    <row r="559" spans="1:4" x14ac:dyDescent="0.25">
      <c r="A559" s="1">
        <v>45005</v>
      </c>
      <c r="B559" s="2">
        <v>144.050003</v>
      </c>
      <c r="C559" s="4">
        <f t="shared" si="16"/>
        <v>1.7302237967419268E-2</v>
      </c>
      <c r="D559" s="4">
        <f t="shared" si="17"/>
        <v>1.7154258724139435E-2</v>
      </c>
    </row>
    <row r="560" spans="1:4" x14ac:dyDescent="0.25">
      <c r="A560" s="1">
        <v>45006</v>
      </c>
      <c r="B560" s="2">
        <v>148.050003</v>
      </c>
      <c r="C560" s="4">
        <f t="shared" si="16"/>
        <v>2.7768135485564688E-2</v>
      </c>
      <c r="D560" s="4">
        <f t="shared" si="17"/>
        <v>2.7389592454385363E-2</v>
      </c>
    </row>
    <row r="561" spans="1:4" x14ac:dyDescent="0.25">
      <c r="A561" s="1">
        <v>45007</v>
      </c>
      <c r="B561" s="2">
        <v>154.64999399999999</v>
      </c>
      <c r="C561" s="4">
        <f t="shared" si="16"/>
        <v>4.4579472247629662E-2</v>
      </c>
      <c r="D561" s="4">
        <f t="shared" si="17"/>
        <v>4.3614385522768945E-2</v>
      </c>
    </row>
    <row r="562" spans="1:4" x14ac:dyDescent="0.25">
      <c r="A562" s="1">
        <v>45008</v>
      </c>
      <c r="B562" s="2">
        <v>156.75</v>
      </c>
      <c r="C562" s="4">
        <f t="shared" si="16"/>
        <v>1.357908879065335E-2</v>
      </c>
      <c r="D562" s="4">
        <f t="shared" si="17"/>
        <v>1.348771917923638E-2</v>
      </c>
    </row>
    <row r="563" spans="1:4" x14ac:dyDescent="0.25">
      <c r="A563" s="1">
        <v>45009</v>
      </c>
      <c r="B563" s="2">
        <v>152.5</v>
      </c>
      <c r="C563" s="4">
        <f t="shared" si="16"/>
        <v>-2.7113237639553429E-2</v>
      </c>
      <c r="D563" s="4">
        <f t="shared" si="17"/>
        <v>-2.7487583465563757E-2</v>
      </c>
    </row>
    <row r="564" spans="1:4" x14ac:dyDescent="0.25">
      <c r="A564" s="1">
        <v>45012</v>
      </c>
      <c r="B564" s="2">
        <v>155.10000600000001</v>
      </c>
      <c r="C564" s="4">
        <f t="shared" si="16"/>
        <v>1.7049219672131199E-2</v>
      </c>
      <c r="D564" s="4">
        <f t="shared" si="17"/>
        <v>1.6905512819745706E-2</v>
      </c>
    </row>
    <row r="565" spans="1:4" x14ac:dyDescent="0.25">
      <c r="A565" s="1">
        <v>45013</v>
      </c>
      <c r="B565" s="2">
        <v>158.800003</v>
      </c>
      <c r="C565" s="4">
        <f t="shared" si="16"/>
        <v>2.3855556781861093E-2</v>
      </c>
      <c r="D565" s="4">
        <f t="shared" si="17"/>
        <v>2.3575458837510808E-2</v>
      </c>
    </row>
    <row r="566" spans="1:4" x14ac:dyDescent="0.25">
      <c r="A566" s="1">
        <v>45014</v>
      </c>
      <c r="B566" s="2">
        <v>159.699997</v>
      </c>
      <c r="C566" s="4">
        <f t="shared" si="16"/>
        <v>5.6674684067858135E-3</v>
      </c>
      <c r="D566" s="4">
        <f t="shared" si="17"/>
        <v>5.6514687310214844E-3</v>
      </c>
    </row>
    <row r="567" spans="1:4" x14ac:dyDescent="0.25">
      <c r="A567" s="1">
        <v>45015</v>
      </c>
      <c r="B567" s="2">
        <v>166</v>
      </c>
      <c r="C567" s="4">
        <f t="shared" si="16"/>
        <v>3.9448986339054248E-2</v>
      </c>
      <c r="D567" s="4">
        <f t="shared" si="17"/>
        <v>3.869075192079887E-2</v>
      </c>
    </row>
    <row r="568" spans="1:4" x14ac:dyDescent="0.25">
      <c r="A568" s="1">
        <v>45016</v>
      </c>
      <c r="B568" s="2">
        <v>167</v>
      </c>
      <c r="C568" s="4">
        <f t="shared" si="16"/>
        <v>6.024096385542169E-3</v>
      </c>
      <c r="D568" s="4">
        <f t="shared" si="17"/>
        <v>6.0060240602119487E-3</v>
      </c>
    </row>
    <row r="569" spans="1:4" x14ac:dyDescent="0.25">
      <c r="A569" s="1">
        <v>45019</v>
      </c>
      <c r="B569" s="2">
        <v>166.050003</v>
      </c>
      <c r="C569" s="4">
        <f t="shared" si="16"/>
        <v>-5.6886047904191389E-3</v>
      </c>
      <c r="D569" s="4">
        <f t="shared" si="17"/>
        <v>-5.7048465271523022E-3</v>
      </c>
    </row>
    <row r="570" spans="1:4" x14ac:dyDescent="0.25">
      <c r="A570" s="1">
        <v>45020</v>
      </c>
      <c r="B570" s="2">
        <v>163.550003</v>
      </c>
      <c r="C570" s="4">
        <f t="shared" si="16"/>
        <v>-1.5055705840607543E-2</v>
      </c>
      <c r="D570" s="4">
        <f t="shared" si="17"/>
        <v>-1.5170193562195646E-2</v>
      </c>
    </row>
    <row r="571" spans="1:4" x14ac:dyDescent="0.25">
      <c r="A571" s="1">
        <v>45021</v>
      </c>
      <c r="B571" s="2">
        <v>163.699997</v>
      </c>
      <c r="C571" s="4">
        <f t="shared" si="16"/>
        <v>9.1711401558331005E-4</v>
      </c>
      <c r="D571" s="4">
        <f t="shared" si="17"/>
        <v>9.1669372347535612E-4</v>
      </c>
    </row>
    <row r="572" spans="1:4" x14ac:dyDescent="0.25">
      <c r="A572" s="1">
        <v>45022</v>
      </c>
      <c r="B572" s="2">
        <v>162.60000600000001</v>
      </c>
      <c r="C572" s="4">
        <f t="shared" si="16"/>
        <v>-6.7195541854529698E-3</v>
      </c>
      <c r="D572" s="4">
        <f t="shared" si="17"/>
        <v>-6.742232036803999E-3</v>
      </c>
    </row>
    <row r="573" spans="1:4" x14ac:dyDescent="0.25">
      <c r="A573" s="1">
        <v>45027</v>
      </c>
      <c r="B573" s="2">
        <v>165.300003</v>
      </c>
      <c r="C573" s="4">
        <f t="shared" si="16"/>
        <v>1.6605146988739938E-2</v>
      </c>
      <c r="D573" s="4">
        <f t="shared" si="17"/>
        <v>1.6468788961720202E-2</v>
      </c>
    </row>
    <row r="574" spans="1:4" x14ac:dyDescent="0.25">
      <c r="A574" s="1">
        <v>45028</v>
      </c>
      <c r="B574" s="2">
        <v>165.800003</v>
      </c>
      <c r="C574" s="4">
        <f t="shared" si="16"/>
        <v>3.0248033328831819E-3</v>
      </c>
      <c r="D574" s="4">
        <f t="shared" si="17"/>
        <v>3.0202378194851029E-3</v>
      </c>
    </row>
    <row r="575" spans="1:4" x14ac:dyDescent="0.25">
      <c r="A575" s="1">
        <v>45029</v>
      </c>
      <c r="B575" s="2">
        <v>165.800003</v>
      </c>
      <c r="C575" s="4">
        <f t="shared" si="16"/>
        <v>0</v>
      </c>
      <c r="D575" s="4">
        <f t="shared" si="17"/>
        <v>0</v>
      </c>
    </row>
    <row r="576" spans="1:4" x14ac:dyDescent="0.25">
      <c r="A576" s="1">
        <v>45030</v>
      </c>
      <c r="B576" s="2">
        <v>167.25</v>
      </c>
      <c r="C576" s="4">
        <f t="shared" si="16"/>
        <v>8.7454582253535668E-3</v>
      </c>
      <c r="D576" s="4">
        <f t="shared" si="17"/>
        <v>8.7074382130542041E-3</v>
      </c>
    </row>
    <row r="577" spans="1:4" x14ac:dyDescent="0.25">
      <c r="A577" s="1">
        <v>45033</v>
      </c>
      <c r="B577" s="2">
        <v>168.64999399999999</v>
      </c>
      <c r="C577" s="4">
        <f t="shared" si="16"/>
        <v>8.3706666666666218E-3</v>
      </c>
      <c r="D577" s="4">
        <f t="shared" si="17"/>
        <v>8.3358269226826397E-3</v>
      </c>
    </row>
    <row r="578" spans="1:4" x14ac:dyDescent="0.25">
      <c r="A578" s="1">
        <v>45034</v>
      </c>
      <c r="B578" s="2">
        <v>169.25</v>
      </c>
      <c r="C578" s="4">
        <f t="shared" si="16"/>
        <v>3.5576995039798675E-3</v>
      </c>
      <c r="D578" s="4">
        <f t="shared" si="17"/>
        <v>3.5513858613638251E-3</v>
      </c>
    </row>
    <row r="579" spans="1:4" x14ac:dyDescent="0.25">
      <c r="A579" s="1">
        <v>45035</v>
      </c>
      <c r="B579" s="2">
        <v>164.949997</v>
      </c>
      <c r="C579" s="4">
        <f t="shared" si="16"/>
        <v>-2.5406221565731191E-2</v>
      </c>
      <c r="D579" s="4">
        <f t="shared" si="17"/>
        <v>-2.573453230512357E-2</v>
      </c>
    </row>
    <row r="580" spans="1:4" x14ac:dyDescent="0.25">
      <c r="A580" s="1">
        <v>45036</v>
      </c>
      <c r="B580" s="2">
        <v>162.60000600000001</v>
      </c>
      <c r="C580" s="4">
        <f t="shared" ref="C580:C643" si="18">(B580-B579)/B579</f>
        <v>-1.4246687133919673E-2</v>
      </c>
      <c r="D580" s="4">
        <f t="shared" ref="D580:D643" si="19">LN(B580/B579)</f>
        <v>-1.4349145473182121E-2</v>
      </c>
    </row>
    <row r="581" spans="1:4" x14ac:dyDescent="0.25">
      <c r="A581" s="1">
        <v>45037</v>
      </c>
      <c r="B581" s="2">
        <v>163.89999399999999</v>
      </c>
      <c r="C581" s="4">
        <f t="shared" si="18"/>
        <v>7.9950058550427409E-3</v>
      </c>
      <c r="D581" s="4">
        <f t="shared" si="19"/>
        <v>7.963215128016992E-3</v>
      </c>
    </row>
    <row r="582" spans="1:4" x14ac:dyDescent="0.25">
      <c r="A582" s="1">
        <v>45040</v>
      </c>
      <c r="B582" s="2">
        <v>164.64999399999999</v>
      </c>
      <c r="C582" s="4">
        <f t="shared" si="18"/>
        <v>4.575961119315233E-3</v>
      </c>
      <c r="D582" s="4">
        <f t="shared" si="19"/>
        <v>4.5655232393415996E-3</v>
      </c>
    </row>
    <row r="583" spans="1:4" x14ac:dyDescent="0.25">
      <c r="A583" s="1">
        <v>45041</v>
      </c>
      <c r="B583" s="2">
        <v>164.5</v>
      </c>
      <c r="C583" s="4">
        <f t="shared" si="18"/>
        <v>-9.109869751953493E-4</v>
      </c>
      <c r="D583" s="4">
        <f t="shared" si="19"/>
        <v>-9.114021760106459E-4</v>
      </c>
    </row>
    <row r="584" spans="1:4" x14ac:dyDescent="0.25">
      <c r="A584" s="1">
        <v>45042</v>
      </c>
      <c r="B584" s="2">
        <v>166.699997</v>
      </c>
      <c r="C584" s="4">
        <f t="shared" si="18"/>
        <v>1.337384194528873E-2</v>
      </c>
      <c r="D584" s="4">
        <f t="shared" si="19"/>
        <v>1.3285201554920779E-2</v>
      </c>
    </row>
    <row r="585" spans="1:4" x14ac:dyDescent="0.25">
      <c r="A585" s="1">
        <v>45043</v>
      </c>
      <c r="B585" s="2">
        <v>163.85000600000001</v>
      </c>
      <c r="C585" s="4">
        <f t="shared" si="18"/>
        <v>-1.709652700233695E-2</v>
      </c>
      <c r="D585" s="4">
        <f t="shared" si="19"/>
        <v>-1.7244359996665765E-2</v>
      </c>
    </row>
    <row r="586" spans="1:4" x14ac:dyDescent="0.25">
      <c r="A586" s="1">
        <v>45044</v>
      </c>
      <c r="B586" s="2">
        <v>164.35000600000001</v>
      </c>
      <c r="C586" s="4">
        <f t="shared" si="18"/>
        <v>3.0515714476080031E-3</v>
      </c>
      <c r="D586" s="4">
        <f t="shared" si="19"/>
        <v>3.0469248539997419E-3</v>
      </c>
    </row>
    <row r="587" spans="1:4" x14ac:dyDescent="0.25">
      <c r="A587" s="1">
        <v>45048</v>
      </c>
      <c r="B587" s="2">
        <v>164.550003</v>
      </c>
      <c r="C587" s="4">
        <f t="shared" si="18"/>
        <v>1.2168968220177382E-3</v>
      </c>
      <c r="D587" s="4">
        <f t="shared" si="19"/>
        <v>1.216157003207873E-3</v>
      </c>
    </row>
    <row r="588" spans="1:4" x14ac:dyDescent="0.25">
      <c r="A588" s="1">
        <v>45049</v>
      </c>
      <c r="B588" s="2">
        <v>163.39999399999999</v>
      </c>
      <c r="C588" s="4">
        <f t="shared" si="18"/>
        <v>-6.988811783856433E-3</v>
      </c>
      <c r="D588" s="4">
        <f t="shared" si="19"/>
        <v>-7.0133479146938507E-3</v>
      </c>
    </row>
    <row r="589" spans="1:4" x14ac:dyDescent="0.25">
      <c r="A589" s="1">
        <v>45050</v>
      </c>
      <c r="B589" s="2">
        <v>161.800003</v>
      </c>
      <c r="C589" s="4">
        <f t="shared" si="18"/>
        <v>-9.7918669446217278E-3</v>
      </c>
      <c r="D589" s="4">
        <f t="shared" si="19"/>
        <v>-9.8401225403952561E-3</v>
      </c>
    </row>
    <row r="590" spans="1:4" x14ac:dyDescent="0.25">
      <c r="A590" s="1">
        <v>45051</v>
      </c>
      <c r="B590" s="2">
        <v>164.75</v>
      </c>
      <c r="C590" s="4">
        <f t="shared" si="18"/>
        <v>1.8232366781847316E-2</v>
      </c>
      <c r="D590" s="4">
        <f t="shared" si="19"/>
        <v>1.8068150216816334E-2</v>
      </c>
    </row>
    <row r="591" spans="1:4" x14ac:dyDescent="0.25">
      <c r="A591" s="1">
        <v>45055</v>
      </c>
      <c r="B591" s="2">
        <v>168.199997</v>
      </c>
      <c r="C591" s="4">
        <f t="shared" si="18"/>
        <v>2.0940801213960525E-2</v>
      </c>
      <c r="D591" s="4">
        <f t="shared" si="19"/>
        <v>2.0724556320321212E-2</v>
      </c>
    </row>
    <row r="592" spans="1:4" x14ac:dyDescent="0.25">
      <c r="A592" s="1">
        <v>45056</v>
      </c>
      <c r="B592" s="2">
        <v>167.050003</v>
      </c>
      <c r="C592" s="4">
        <f t="shared" si="18"/>
        <v>-6.8370631421592262E-3</v>
      </c>
      <c r="D592" s="4">
        <f t="shared" si="19"/>
        <v>-6.8605429414774974E-3</v>
      </c>
    </row>
    <row r="593" spans="1:4" x14ac:dyDescent="0.25">
      <c r="A593" s="1">
        <v>45057</v>
      </c>
      <c r="B593" s="2">
        <v>167.89999399999999</v>
      </c>
      <c r="C593" s="4">
        <f t="shared" si="18"/>
        <v>5.0882429496274155E-3</v>
      </c>
      <c r="D593" s="4">
        <f t="shared" si="19"/>
        <v>5.0753415864772614E-3</v>
      </c>
    </row>
    <row r="594" spans="1:4" x14ac:dyDescent="0.25">
      <c r="A594" s="1">
        <v>45058</v>
      </c>
      <c r="B594" s="2">
        <v>167.699997</v>
      </c>
      <c r="C594" s="4">
        <f t="shared" si="18"/>
        <v>-1.1911674040917251E-3</v>
      </c>
      <c r="D594" s="4">
        <f t="shared" si="19"/>
        <v>-1.1918774078622733E-3</v>
      </c>
    </row>
    <row r="595" spans="1:4" x14ac:dyDescent="0.25">
      <c r="A595" s="1">
        <v>45061</v>
      </c>
      <c r="B595" s="2">
        <v>166.449997</v>
      </c>
      <c r="C595" s="4">
        <f t="shared" si="18"/>
        <v>-7.4537866568954083E-3</v>
      </c>
      <c r="D595" s="4">
        <f t="shared" si="19"/>
        <v>-7.4817049424720592E-3</v>
      </c>
    </row>
    <row r="596" spans="1:4" x14ac:dyDescent="0.25">
      <c r="A596" s="1">
        <v>45062</v>
      </c>
      <c r="B596" s="2">
        <v>164.89999399999999</v>
      </c>
      <c r="C596" s="4">
        <f t="shared" si="18"/>
        <v>-9.3121239287255967E-3</v>
      </c>
      <c r="D596" s="4">
        <f t="shared" si="19"/>
        <v>-9.3557528177390954E-3</v>
      </c>
    </row>
    <row r="597" spans="1:4" x14ac:dyDescent="0.25">
      <c r="A597" s="1">
        <v>45063</v>
      </c>
      <c r="B597" s="2">
        <v>163.85000600000001</v>
      </c>
      <c r="C597" s="4">
        <f t="shared" si="18"/>
        <v>-6.3674229120953448E-3</v>
      </c>
      <c r="D597" s="4">
        <f t="shared" si="19"/>
        <v>-6.3877814161825341E-3</v>
      </c>
    </row>
    <row r="598" spans="1:4" x14ac:dyDescent="0.25">
      <c r="A598" s="1">
        <v>45064</v>
      </c>
      <c r="B598" s="2">
        <v>161.949997</v>
      </c>
      <c r="C598" s="4">
        <f t="shared" si="18"/>
        <v>-1.1596026429196538E-2</v>
      </c>
      <c r="D598" s="4">
        <f t="shared" si="19"/>
        <v>-1.1663784670579467E-2</v>
      </c>
    </row>
    <row r="599" spans="1:4" x14ac:dyDescent="0.25">
      <c r="A599" s="1">
        <v>45065</v>
      </c>
      <c r="B599" s="2">
        <v>161.550003</v>
      </c>
      <c r="C599" s="4">
        <f t="shared" si="18"/>
        <v>-2.4698611139831786E-3</v>
      </c>
      <c r="D599" s="4">
        <f t="shared" si="19"/>
        <v>-2.4729162524929804E-3</v>
      </c>
    </row>
    <row r="600" spans="1:4" x14ac:dyDescent="0.25">
      <c r="A600" s="1">
        <v>45068</v>
      </c>
      <c r="B600" s="2">
        <v>162.75</v>
      </c>
      <c r="C600" s="4">
        <f t="shared" si="18"/>
        <v>7.4280221461834094E-3</v>
      </c>
      <c r="D600" s="4">
        <f t="shared" si="19"/>
        <v>7.4005702480692877E-3</v>
      </c>
    </row>
    <row r="601" spans="1:4" x14ac:dyDescent="0.25">
      <c r="A601" s="1">
        <v>45069</v>
      </c>
      <c r="B601" s="2">
        <v>163.60000600000001</v>
      </c>
      <c r="C601" s="4">
        <f t="shared" si="18"/>
        <v>5.2227711213518133E-3</v>
      </c>
      <c r="D601" s="4">
        <f t="shared" si="19"/>
        <v>5.2091797547839658E-3</v>
      </c>
    </row>
    <row r="602" spans="1:4" x14ac:dyDescent="0.25">
      <c r="A602" s="1">
        <v>45070</v>
      </c>
      <c r="B602" s="2">
        <v>184.75</v>
      </c>
      <c r="C602" s="4">
        <f t="shared" si="18"/>
        <v>0.12927868719026814</v>
      </c>
      <c r="D602" s="4">
        <f t="shared" si="19"/>
        <v>0.12157909898484857</v>
      </c>
    </row>
    <row r="603" spans="1:4" x14ac:dyDescent="0.25">
      <c r="A603" s="1">
        <v>45071</v>
      </c>
      <c r="B603" s="2">
        <v>181.300003</v>
      </c>
      <c r="C603" s="4">
        <f t="shared" si="18"/>
        <v>-1.867386738836263E-2</v>
      </c>
      <c r="D603" s="4">
        <f t="shared" si="19"/>
        <v>-1.8850425520346496E-2</v>
      </c>
    </row>
    <row r="604" spans="1:4" x14ac:dyDescent="0.25">
      <c r="A604" s="1">
        <v>45072</v>
      </c>
      <c r="B604" s="2">
        <v>179.5</v>
      </c>
      <c r="C604" s="4">
        <f t="shared" si="18"/>
        <v>-9.9283120254554207E-3</v>
      </c>
      <c r="D604" s="4">
        <f t="shared" si="19"/>
        <v>-9.9779263796310851E-3</v>
      </c>
    </row>
    <row r="605" spans="1:4" x14ac:dyDescent="0.25">
      <c r="A605" s="1">
        <v>45076</v>
      </c>
      <c r="B605" s="2">
        <v>181.10000600000001</v>
      </c>
      <c r="C605" s="4">
        <f t="shared" si="18"/>
        <v>8.913682451253525E-3</v>
      </c>
      <c r="D605" s="4">
        <f t="shared" si="19"/>
        <v>8.874190091900486E-3</v>
      </c>
    </row>
    <row r="606" spans="1:4" x14ac:dyDescent="0.25">
      <c r="A606" s="1">
        <v>45077</v>
      </c>
      <c r="B606" s="2">
        <v>178.60000600000001</v>
      </c>
      <c r="C606" s="4">
        <f t="shared" si="18"/>
        <v>-1.3804527427790366E-2</v>
      </c>
      <c r="D606" s="4">
        <f t="shared" si="19"/>
        <v>-1.3900695983211109E-2</v>
      </c>
    </row>
    <row r="607" spans="1:4" x14ac:dyDescent="0.25">
      <c r="A607" s="1">
        <v>45078</v>
      </c>
      <c r="B607" s="2">
        <v>181.800003</v>
      </c>
      <c r="C607" s="4">
        <f t="shared" si="18"/>
        <v>1.7917115859447375E-2</v>
      </c>
      <c r="D607" s="4">
        <f t="shared" si="19"/>
        <v>1.7758496208005455E-2</v>
      </c>
    </row>
    <row r="608" spans="1:4" x14ac:dyDescent="0.25">
      <c r="A608" s="1">
        <v>45079</v>
      </c>
      <c r="B608" s="2">
        <v>186.050003</v>
      </c>
      <c r="C608" s="4">
        <f t="shared" si="18"/>
        <v>2.3377337348008734E-2</v>
      </c>
      <c r="D608" s="4">
        <f t="shared" si="19"/>
        <v>2.3108272672300652E-2</v>
      </c>
    </row>
    <row r="609" spans="1:4" x14ac:dyDescent="0.25">
      <c r="A609" s="1">
        <v>45082</v>
      </c>
      <c r="B609" s="2">
        <v>187.89999399999999</v>
      </c>
      <c r="C609" s="4">
        <f t="shared" si="18"/>
        <v>9.9435150237540629E-3</v>
      </c>
      <c r="D609" s="4">
        <f t="shared" si="19"/>
        <v>9.8944035702114245E-3</v>
      </c>
    </row>
    <row r="610" spans="1:4" x14ac:dyDescent="0.25">
      <c r="A610" s="1">
        <v>45083</v>
      </c>
      <c r="B610" s="2">
        <v>187.60000600000001</v>
      </c>
      <c r="C610" s="4">
        <f t="shared" si="18"/>
        <v>-1.5965301201658624E-3</v>
      </c>
      <c r="D610" s="4">
        <f t="shared" si="19"/>
        <v>-1.5978059324742182E-3</v>
      </c>
    </row>
    <row r="611" spans="1:4" x14ac:dyDescent="0.25">
      <c r="A611" s="1">
        <v>45084</v>
      </c>
      <c r="B611" s="2">
        <v>189.75</v>
      </c>
      <c r="C611" s="4">
        <f t="shared" si="18"/>
        <v>1.1460522021518444E-2</v>
      </c>
      <c r="D611" s="4">
        <f t="shared" si="19"/>
        <v>1.1395347720673086E-2</v>
      </c>
    </row>
    <row r="612" spans="1:4" x14ac:dyDescent="0.25">
      <c r="A612" s="1">
        <v>45085</v>
      </c>
      <c r="B612" s="2">
        <v>190.25</v>
      </c>
      <c r="C612" s="4">
        <f t="shared" si="18"/>
        <v>2.635046113306983E-3</v>
      </c>
      <c r="D612" s="4">
        <f t="shared" si="19"/>
        <v>2.6315804660558212E-3</v>
      </c>
    </row>
    <row r="613" spans="1:4" x14ac:dyDescent="0.25">
      <c r="A613" s="1">
        <v>45086</v>
      </c>
      <c r="B613" s="2">
        <v>188.25</v>
      </c>
      <c r="C613" s="4">
        <f t="shared" si="18"/>
        <v>-1.0512483574244415E-2</v>
      </c>
      <c r="D613" s="4">
        <f t="shared" si="19"/>
        <v>-1.0568130061792235E-2</v>
      </c>
    </row>
    <row r="614" spans="1:4" x14ac:dyDescent="0.25">
      <c r="A614" s="1">
        <v>45089</v>
      </c>
      <c r="B614" s="2">
        <v>187.800003</v>
      </c>
      <c r="C614" s="4">
        <f t="shared" si="18"/>
        <v>-2.390422310756952E-3</v>
      </c>
      <c r="D614" s="4">
        <f t="shared" si="19"/>
        <v>-2.3932839313996093E-3</v>
      </c>
    </row>
    <row r="615" spans="1:4" x14ac:dyDescent="0.25">
      <c r="A615" s="1">
        <v>45090</v>
      </c>
      <c r="B615" s="2">
        <v>189.14999399999999</v>
      </c>
      <c r="C615" s="4">
        <f t="shared" si="18"/>
        <v>7.188450364401691E-3</v>
      </c>
      <c r="D615" s="4">
        <f t="shared" si="19"/>
        <v>7.1627366095779821E-3</v>
      </c>
    </row>
    <row r="616" spans="1:4" x14ac:dyDescent="0.25">
      <c r="A616" s="1">
        <v>45091</v>
      </c>
      <c r="B616" s="2">
        <v>192.199997</v>
      </c>
      <c r="C616" s="4">
        <f t="shared" si="18"/>
        <v>1.6124785074008535E-2</v>
      </c>
      <c r="D616" s="4">
        <f t="shared" si="19"/>
        <v>1.5996161569269793E-2</v>
      </c>
    </row>
    <row r="617" spans="1:4" x14ac:dyDescent="0.25">
      <c r="A617" s="1">
        <v>45092</v>
      </c>
      <c r="B617" s="2">
        <v>191.35000600000001</v>
      </c>
      <c r="C617" s="4">
        <f t="shared" si="18"/>
        <v>-4.4224298296944749E-3</v>
      </c>
      <c r="D617" s="4">
        <f t="shared" si="19"/>
        <v>-4.4322376995865739E-3</v>
      </c>
    </row>
    <row r="618" spans="1:4" x14ac:dyDescent="0.25">
      <c r="A618" s="1">
        <v>45093</v>
      </c>
      <c r="B618" s="2">
        <v>190.39999399999999</v>
      </c>
      <c r="C618" s="4">
        <f t="shared" si="18"/>
        <v>-4.9647868837799525E-3</v>
      </c>
      <c r="D618" s="4">
        <f t="shared" si="19"/>
        <v>-4.9771523832051415E-3</v>
      </c>
    </row>
    <row r="619" spans="1:4" x14ac:dyDescent="0.25">
      <c r="A619" s="1">
        <v>45096</v>
      </c>
      <c r="B619" s="2">
        <v>188.5</v>
      </c>
      <c r="C619" s="4">
        <f t="shared" si="18"/>
        <v>-9.978960398496611E-3</v>
      </c>
      <c r="D619" s="4">
        <f t="shared" si="19"/>
        <v>-1.0029083956593956E-2</v>
      </c>
    </row>
    <row r="620" spans="1:4" x14ac:dyDescent="0.25">
      <c r="A620" s="1">
        <v>45097</v>
      </c>
      <c r="B620" s="2">
        <v>187.050003</v>
      </c>
      <c r="C620" s="4">
        <f t="shared" si="18"/>
        <v>-7.6922917771883089E-3</v>
      </c>
      <c r="D620" s="4">
        <f t="shared" si="19"/>
        <v>-7.7220300554180551E-3</v>
      </c>
    </row>
    <row r="621" spans="1:4" x14ac:dyDescent="0.25">
      <c r="A621" s="1">
        <v>45098</v>
      </c>
      <c r="B621" s="2">
        <v>187.64999399999999</v>
      </c>
      <c r="C621" s="4">
        <f t="shared" si="18"/>
        <v>3.2076503094201425E-3</v>
      </c>
      <c r="D621" s="4">
        <f t="shared" si="19"/>
        <v>3.2025167739613098E-3</v>
      </c>
    </row>
    <row r="622" spans="1:4" x14ac:dyDescent="0.25">
      <c r="A622" s="1">
        <v>45099</v>
      </c>
      <c r="B622" s="2">
        <v>188</v>
      </c>
      <c r="C622" s="4">
        <f t="shared" si="18"/>
        <v>1.8652065611044336E-3</v>
      </c>
      <c r="D622" s="4">
        <f t="shared" si="19"/>
        <v>1.8634692233403982E-3</v>
      </c>
    </row>
    <row r="623" spans="1:4" x14ac:dyDescent="0.25">
      <c r="A623" s="1">
        <v>45100</v>
      </c>
      <c r="B623" s="2">
        <v>185.10000600000001</v>
      </c>
      <c r="C623" s="4">
        <f t="shared" si="18"/>
        <v>-1.542549999999996E-2</v>
      </c>
      <c r="D623" s="4">
        <f t="shared" si="19"/>
        <v>-1.5545710835587031E-2</v>
      </c>
    </row>
    <row r="624" spans="1:4" x14ac:dyDescent="0.25">
      <c r="A624" s="1">
        <v>45103</v>
      </c>
      <c r="B624" s="2">
        <v>188.14999399999999</v>
      </c>
      <c r="C624" s="4">
        <f t="shared" si="18"/>
        <v>1.6477514322716904E-2</v>
      </c>
      <c r="D624" s="4">
        <f t="shared" si="19"/>
        <v>1.6343233155633644E-2</v>
      </c>
    </row>
    <row r="625" spans="1:4" x14ac:dyDescent="0.25">
      <c r="A625" s="1">
        <v>45104</v>
      </c>
      <c r="B625" s="2">
        <v>188.5</v>
      </c>
      <c r="C625" s="4">
        <f t="shared" si="18"/>
        <v>1.8602498600133232E-3</v>
      </c>
      <c r="D625" s="4">
        <f t="shared" si="19"/>
        <v>1.8585217380696433E-3</v>
      </c>
    </row>
    <row r="626" spans="1:4" x14ac:dyDescent="0.25">
      <c r="A626" s="1">
        <v>45105</v>
      </c>
      <c r="B626" s="2">
        <v>190.949997</v>
      </c>
      <c r="C626" s="4">
        <f t="shared" si="18"/>
        <v>1.2997331564986718E-2</v>
      </c>
      <c r="D626" s="4">
        <f t="shared" si="19"/>
        <v>1.291359107254054E-2</v>
      </c>
    </row>
    <row r="627" spans="1:4" x14ac:dyDescent="0.25">
      <c r="A627" s="1">
        <v>45106</v>
      </c>
      <c r="B627" s="2">
        <v>190.39999399999999</v>
      </c>
      <c r="C627" s="4">
        <f t="shared" si="18"/>
        <v>-2.8803509224459628E-3</v>
      </c>
      <c r="D627" s="4">
        <f t="shared" si="19"/>
        <v>-2.8845071159466469E-3</v>
      </c>
    </row>
    <row r="628" spans="1:4" x14ac:dyDescent="0.25">
      <c r="A628" s="1">
        <v>45107</v>
      </c>
      <c r="B628" s="2">
        <v>192.699997</v>
      </c>
      <c r="C628" s="4">
        <f t="shared" si="18"/>
        <v>1.2079848069743132E-2</v>
      </c>
      <c r="D628" s="4">
        <f t="shared" si="19"/>
        <v>1.2007469007420335E-2</v>
      </c>
    </row>
    <row r="629" spans="1:4" x14ac:dyDescent="0.25">
      <c r="A629" s="1">
        <v>45110</v>
      </c>
      <c r="B629" s="2">
        <v>195.75</v>
      </c>
      <c r="C629" s="4">
        <f t="shared" si="18"/>
        <v>1.5827727283254725E-2</v>
      </c>
      <c r="D629" s="4">
        <f t="shared" si="19"/>
        <v>1.5703775018832744E-2</v>
      </c>
    </row>
    <row r="630" spans="1:4" x14ac:dyDescent="0.25">
      <c r="A630" s="1">
        <v>45111</v>
      </c>
      <c r="B630" s="2">
        <v>192.199997</v>
      </c>
      <c r="C630" s="4">
        <f t="shared" si="18"/>
        <v>-1.813539208173693E-2</v>
      </c>
      <c r="D630" s="4">
        <f t="shared" si="19"/>
        <v>-1.8301853943461451E-2</v>
      </c>
    </row>
    <row r="631" spans="1:4" x14ac:dyDescent="0.25">
      <c r="A631" s="1">
        <v>45112</v>
      </c>
      <c r="B631" s="2">
        <v>192.64999399999999</v>
      </c>
      <c r="C631" s="4">
        <f t="shared" si="18"/>
        <v>2.3412955620389329E-3</v>
      </c>
      <c r="D631" s="4">
        <f t="shared" si="19"/>
        <v>2.3385590001523686E-3</v>
      </c>
    </row>
    <row r="632" spans="1:4" x14ac:dyDescent="0.25">
      <c r="A632" s="1">
        <v>45113</v>
      </c>
      <c r="B632" s="2">
        <v>185.85000600000001</v>
      </c>
      <c r="C632" s="4">
        <f t="shared" si="18"/>
        <v>-3.5297109845744322E-2</v>
      </c>
      <c r="D632" s="4">
        <f t="shared" si="19"/>
        <v>-3.5935110900242623E-2</v>
      </c>
    </row>
    <row r="633" spans="1:4" x14ac:dyDescent="0.25">
      <c r="A633" s="1">
        <v>45114</v>
      </c>
      <c r="B633" s="2">
        <v>191.5</v>
      </c>
      <c r="C633" s="4">
        <f t="shared" si="18"/>
        <v>3.0400827643771999E-2</v>
      </c>
      <c r="D633" s="4">
        <f t="shared" si="19"/>
        <v>2.9947879593339881E-2</v>
      </c>
    </row>
    <row r="634" spans="1:4" x14ac:dyDescent="0.25">
      <c r="A634" s="1">
        <v>45117</v>
      </c>
      <c r="B634" s="2">
        <v>192.699997</v>
      </c>
      <c r="C634" s="4">
        <f t="shared" si="18"/>
        <v>6.2663028720626431E-3</v>
      </c>
      <c r="D634" s="4">
        <f t="shared" si="19"/>
        <v>6.2467512313790991E-3</v>
      </c>
    </row>
    <row r="635" spans="1:4" x14ac:dyDescent="0.25">
      <c r="A635" s="1">
        <v>45118</v>
      </c>
      <c r="B635" s="2">
        <v>193.64999399999999</v>
      </c>
      <c r="C635" s="4">
        <f t="shared" si="18"/>
        <v>4.9299274249599298E-3</v>
      </c>
      <c r="D635" s="4">
        <f t="shared" si="19"/>
        <v>4.9178151249473327E-3</v>
      </c>
    </row>
    <row r="636" spans="1:4" x14ac:dyDescent="0.25">
      <c r="A636" s="1">
        <v>45119</v>
      </c>
      <c r="B636" s="2">
        <v>198.14999399999999</v>
      </c>
      <c r="C636" s="4">
        <f t="shared" si="18"/>
        <v>2.32378008749125E-2</v>
      </c>
      <c r="D636" s="4">
        <f t="shared" si="19"/>
        <v>2.2971914379325602E-2</v>
      </c>
    </row>
    <row r="637" spans="1:4" x14ac:dyDescent="0.25">
      <c r="A637" s="1">
        <v>45120</v>
      </c>
      <c r="B637" s="2">
        <v>196.85000600000001</v>
      </c>
      <c r="C637" s="4">
        <f t="shared" si="18"/>
        <v>-6.5606259872003072E-3</v>
      </c>
      <c r="D637" s="4">
        <f t="shared" si="19"/>
        <v>-6.5822414865456215E-3</v>
      </c>
    </row>
    <row r="638" spans="1:4" x14ac:dyDescent="0.25">
      <c r="A638" s="1">
        <v>45121</v>
      </c>
      <c r="B638" s="2">
        <v>194.89999399999999</v>
      </c>
      <c r="C638" s="4">
        <f t="shared" si="18"/>
        <v>-9.906080470223684E-3</v>
      </c>
      <c r="D638" s="4">
        <f t="shared" si="19"/>
        <v>-9.9554721413103956E-3</v>
      </c>
    </row>
    <row r="639" spans="1:4" x14ac:dyDescent="0.25">
      <c r="A639" s="1">
        <v>45124</v>
      </c>
      <c r="B639" s="2">
        <v>194.5</v>
      </c>
      <c r="C639" s="4">
        <f t="shared" si="18"/>
        <v>-2.0523038086906892E-3</v>
      </c>
      <c r="D639" s="4">
        <f t="shared" si="19"/>
        <v>-2.0544126699956872E-3</v>
      </c>
    </row>
    <row r="640" spans="1:4" x14ac:dyDescent="0.25">
      <c r="A640" s="1">
        <v>45125</v>
      </c>
      <c r="B640" s="2">
        <v>202.10000600000001</v>
      </c>
      <c r="C640" s="4">
        <f t="shared" si="18"/>
        <v>3.9074580976863789E-2</v>
      </c>
      <c r="D640" s="4">
        <f t="shared" si="19"/>
        <v>3.8330491039347062E-2</v>
      </c>
    </row>
    <row r="641" spans="1:4" x14ac:dyDescent="0.25">
      <c r="A641" s="1">
        <v>45126</v>
      </c>
      <c r="B641" s="2">
        <v>204.89999399999999</v>
      </c>
      <c r="C641" s="4">
        <f t="shared" si="18"/>
        <v>1.3854467673791088E-2</v>
      </c>
      <c r="D641" s="4">
        <f t="shared" si="19"/>
        <v>1.3759371864428657E-2</v>
      </c>
    </row>
    <row r="642" spans="1:4" x14ac:dyDescent="0.25">
      <c r="A642" s="1">
        <v>45127</v>
      </c>
      <c r="B642" s="2">
        <v>204.800003</v>
      </c>
      <c r="C642" s="4">
        <f t="shared" si="18"/>
        <v>-4.8799903820391825E-4</v>
      </c>
      <c r="D642" s="4">
        <f t="shared" si="19"/>
        <v>-4.8811814848664594E-4</v>
      </c>
    </row>
    <row r="643" spans="1:4" x14ac:dyDescent="0.25">
      <c r="A643" s="1">
        <v>45128</v>
      </c>
      <c r="B643" s="2">
        <v>204.300003</v>
      </c>
      <c r="C643" s="4">
        <f t="shared" si="18"/>
        <v>-2.4414062142372136E-3</v>
      </c>
      <c r="D643" s="4">
        <f t="shared" si="19"/>
        <v>-2.4443913059259835E-3</v>
      </c>
    </row>
    <row r="644" spans="1:4" x14ac:dyDescent="0.25">
      <c r="A644" s="1">
        <v>45131</v>
      </c>
      <c r="B644" s="2">
        <v>205.800003</v>
      </c>
      <c r="C644" s="4">
        <f t="shared" ref="C644:C707" si="20">(B644-B643)/B643</f>
        <v>7.3421437982064052E-3</v>
      </c>
      <c r="D644" s="4">
        <f t="shared" ref="D644:D707" si="21">LN(B644/B643)</f>
        <v>7.3153214693445308E-3</v>
      </c>
    </row>
    <row r="645" spans="1:4" x14ac:dyDescent="0.25">
      <c r="A645" s="1">
        <v>45132</v>
      </c>
      <c r="B645" s="2">
        <v>202.10000600000001</v>
      </c>
      <c r="C645" s="4">
        <f t="shared" si="20"/>
        <v>-1.797860518009806E-2</v>
      </c>
      <c r="D645" s="4">
        <f t="shared" si="21"/>
        <v>-1.8142183879360591E-2</v>
      </c>
    </row>
    <row r="646" spans="1:4" x14ac:dyDescent="0.25">
      <c r="A646" s="1">
        <v>45133</v>
      </c>
      <c r="B646" s="2">
        <v>205.699997</v>
      </c>
      <c r="C646" s="4">
        <f t="shared" si="20"/>
        <v>1.7812918818023136E-2</v>
      </c>
      <c r="D646" s="4">
        <f t="shared" si="21"/>
        <v>1.7656127976717194E-2</v>
      </c>
    </row>
    <row r="647" spans="1:4" x14ac:dyDescent="0.25">
      <c r="A647" s="1">
        <v>45134</v>
      </c>
      <c r="B647" s="2">
        <v>207.300003</v>
      </c>
      <c r="C647" s="4">
        <f t="shared" si="20"/>
        <v>7.7783472208801619E-3</v>
      </c>
      <c r="D647" s="4">
        <f t="shared" si="21"/>
        <v>7.7482518389485715E-3</v>
      </c>
    </row>
    <row r="648" spans="1:4" x14ac:dyDescent="0.25">
      <c r="A648" s="1">
        <v>45135</v>
      </c>
      <c r="B648" s="2">
        <v>205.89999399999999</v>
      </c>
      <c r="C648" s="4">
        <f t="shared" si="20"/>
        <v>-6.7535406644447151E-3</v>
      </c>
      <c r="D648" s="4">
        <f t="shared" si="21"/>
        <v>-6.7764490201298946E-3</v>
      </c>
    </row>
    <row r="649" spans="1:4" x14ac:dyDescent="0.25">
      <c r="A649" s="1">
        <v>45138</v>
      </c>
      <c r="B649" s="2">
        <v>206.300003</v>
      </c>
      <c r="C649" s="4">
        <f t="shared" si="20"/>
        <v>1.9427343936688575E-3</v>
      </c>
      <c r="D649" s="4">
        <f t="shared" si="21"/>
        <v>1.9408497257513949E-3</v>
      </c>
    </row>
    <row r="650" spans="1:4" x14ac:dyDescent="0.25">
      <c r="A650" s="1">
        <v>45139</v>
      </c>
      <c r="B650" s="2">
        <v>207.199997</v>
      </c>
      <c r="C650" s="4">
        <f t="shared" si="20"/>
        <v>4.3625496214849419E-3</v>
      </c>
      <c r="D650" s="4">
        <f t="shared" si="21"/>
        <v>4.3530612874281369E-3</v>
      </c>
    </row>
    <row r="651" spans="1:4" x14ac:dyDescent="0.25">
      <c r="A651" s="1">
        <v>45140</v>
      </c>
      <c r="B651" s="2">
        <v>206.39999399999999</v>
      </c>
      <c r="C651" s="4">
        <f t="shared" si="20"/>
        <v>-3.8610183956711342E-3</v>
      </c>
      <c r="D651" s="4">
        <f t="shared" si="21"/>
        <v>-3.8684913689235908E-3</v>
      </c>
    </row>
    <row r="652" spans="1:4" x14ac:dyDescent="0.25">
      <c r="A652" s="1">
        <v>45141</v>
      </c>
      <c r="B652" s="2">
        <v>205.60000600000001</v>
      </c>
      <c r="C652" s="4">
        <f t="shared" si="20"/>
        <v>-3.8759109653849354E-3</v>
      </c>
      <c r="D652" s="4">
        <f t="shared" si="21"/>
        <v>-3.8834417737507779E-3</v>
      </c>
    </row>
    <row r="653" spans="1:4" x14ac:dyDescent="0.25">
      <c r="A653" s="1">
        <v>45142</v>
      </c>
      <c r="B653" s="2">
        <v>206.300003</v>
      </c>
      <c r="C653" s="4">
        <f t="shared" si="20"/>
        <v>3.4046545699030584E-3</v>
      </c>
      <c r="D653" s="4">
        <f t="shared" si="21"/>
        <v>3.3988718552463229E-3</v>
      </c>
    </row>
    <row r="654" spans="1:4" x14ac:dyDescent="0.25">
      <c r="A654" s="1">
        <v>45145</v>
      </c>
      <c r="B654" s="2">
        <v>203.10000600000001</v>
      </c>
      <c r="C654" s="4">
        <f t="shared" si="20"/>
        <v>-1.5511376410401682E-2</v>
      </c>
      <c r="D654" s="4">
        <f t="shared" si="21"/>
        <v>-1.5632936490699186E-2</v>
      </c>
    </row>
    <row r="655" spans="1:4" x14ac:dyDescent="0.25">
      <c r="A655" s="1">
        <v>45146</v>
      </c>
      <c r="B655" s="2">
        <v>204</v>
      </c>
      <c r="C655" s="4">
        <f t="shared" si="20"/>
        <v>4.4312849503312787E-3</v>
      </c>
      <c r="D655" s="4">
        <f t="shared" si="21"/>
        <v>4.4214957157802043E-3</v>
      </c>
    </row>
    <row r="656" spans="1:4" x14ac:dyDescent="0.25">
      <c r="A656" s="1">
        <v>45147</v>
      </c>
      <c r="B656" s="2">
        <v>204.300003</v>
      </c>
      <c r="C656" s="4">
        <f t="shared" si="20"/>
        <v>1.4706029411764893E-3</v>
      </c>
      <c r="D656" s="4">
        <f t="shared" si="21"/>
        <v>1.4695226636476191E-3</v>
      </c>
    </row>
    <row r="657" spans="1:4" x14ac:dyDescent="0.25">
      <c r="A657" s="1">
        <v>45148</v>
      </c>
      <c r="B657" s="2">
        <v>205</v>
      </c>
      <c r="C657" s="4">
        <f t="shared" si="20"/>
        <v>3.4263190882087074E-3</v>
      </c>
      <c r="D657" s="4">
        <f t="shared" si="21"/>
        <v>3.4204626305440479E-3</v>
      </c>
    </row>
    <row r="658" spans="1:4" x14ac:dyDescent="0.25">
      <c r="A658" s="1">
        <v>45149</v>
      </c>
      <c r="B658" s="2">
        <v>202.300003</v>
      </c>
      <c r="C658" s="4">
        <f t="shared" si="20"/>
        <v>-1.3170717073170713E-2</v>
      </c>
      <c r="D658" s="4">
        <f t="shared" si="21"/>
        <v>-1.3258220135247325E-2</v>
      </c>
    </row>
    <row r="659" spans="1:4" x14ac:dyDescent="0.25">
      <c r="A659" s="1">
        <v>45152</v>
      </c>
      <c r="B659" s="2">
        <v>204.699997</v>
      </c>
      <c r="C659" s="4">
        <f t="shared" si="20"/>
        <v>1.186353912214224E-2</v>
      </c>
      <c r="D659" s="4">
        <f t="shared" si="21"/>
        <v>1.1793719008489261E-2</v>
      </c>
    </row>
    <row r="660" spans="1:4" x14ac:dyDescent="0.25">
      <c r="A660" s="1">
        <v>45153</v>
      </c>
      <c r="B660" s="2">
        <v>221.60000600000001</v>
      </c>
      <c r="C660" s="4">
        <f t="shared" si="20"/>
        <v>8.2559888850413668E-2</v>
      </c>
      <c r="D660" s="4">
        <f t="shared" si="21"/>
        <v>7.9328503937290601E-2</v>
      </c>
    </row>
    <row r="661" spans="1:4" x14ac:dyDescent="0.25">
      <c r="A661" s="1">
        <v>45154</v>
      </c>
      <c r="B661" s="2">
        <v>231.60000600000001</v>
      </c>
      <c r="C661" s="4">
        <f t="shared" si="20"/>
        <v>4.5126352568781065E-2</v>
      </c>
      <c r="D661" s="4">
        <f t="shared" si="21"/>
        <v>4.4137789656634931E-2</v>
      </c>
    </row>
    <row r="662" spans="1:4" x14ac:dyDescent="0.25">
      <c r="A662" s="1">
        <v>45155</v>
      </c>
      <c r="B662" s="2">
        <v>225.800003</v>
      </c>
      <c r="C662" s="4">
        <f t="shared" si="20"/>
        <v>-2.5043190197499406E-2</v>
      </c>
      <c r="D662" s="4">
        <f t="shared" si="21"/>
        <v>-2.5362106603920215E-2</v>
      </c>
    </row>
    <row r="663" spans="1:4" x14ac:dyDescent="0.25">
      <c r="A663" s="1">
        <v>45156</v>
      </c>
      <c r="B663" s="2">
        <v>221</v>
      </c>
      <c r="C663" s="4">
        <f t="shared" si="20"/>
        <v>-2.1257763225096166E-2</v>
      </c>
      <c r="D663" s="4">
        <f t="shared" si="21"/>
        <v>-2.1486963483902683E-2</v>
      </c>
    </row>
    <row r="664" spans="1:4" x14ac:dyDescent="0.25">
      <c r="A664" s="1">
        <v>45159</v>
      </c>
      <c r="B664" s="2">
        <v>219.5</v>
      </c>
      <c r="C664" s="4">
        <f t="shared" si="20"/>
        <v>-6.7873303167420816E-3</v>
      </c>
      <c r="D664" s="4">
        <f t="shared" si="21"/>
        <v>-6.8104690025267518E-3</v>
      </c>
    </row>
    <row r="665" spans="1:4" x14ac:dyDescent="0.25">
      <c r="A665" s="1">
        <v>45160</v>
      </c>
      <c r="B665" s="2">
        <v>217.699997</v>
      </c>
      <c r="C665" s="4">
        <f t="shared" si="20"/>
        <v>-8.2004692482915888E-3</v>
      </c>
      <c r="D665" s="4">
        <f t="shared" si="21"/>
        <v>-8.2342780551561377E-3</v>
      </c>
    </row>
    <row r="666" spans="1:4" x14ac:dyDescent="0.25">
      <c r="A666" s="1">
        <v>45161</v>
      </c>
      <c r="B666" s="2">
        <v>215.300003</v>
      </c>
      <c r="C666" s="4">
        <f t="shared" si="20"/>
        <v>-1.1024318020546379E-2</v>
      </c>
      <c r="D666" s="4">
        <f t="shared" si="21"/>
        <v>-1.1085536155707069E-2</v>
      </c>
    </row>
    <row r="667" spans="1:4" x14ac:dyDescent="0.25">
      <c r="A667" s="1">
        <v>45162</v>
      </c>
      <c r="B667" s="2">
        <v>214.89999399999999</v>
      </c>
      <c r="C667" s="4">
        <f t="shared" si="20"/>
        <v>-1.8579145119659445E-3</v>
      </c>
      <c r="D667" s="4">
        <f t="shared" si="21"/>
        <v>-1.8596425758611943E-3</v>
      </c>
    </row>
    <row r="668" spans="1:4" x14ac:dyDescent="0.25">
      <c r="A668" s="1">
        <v>45163</v>
      </c>
      <c r="B668" s="2">
        <v>217.10000600000001</v>
      </c>
      <c r="C668" s="4">
        <f t="shared" si="20"/>
        <v>1.0237375809326524E-2</v>
      </c>
      <c r="D668" s="4">
        <f t="shared" si="21"/>
        <v>1.0185328792777934E-2</v>
      </c>
    </row>
    <row r="669" spans="1:4" x14ac:dyDescent="0.25">
      <c r="A669" s="1">
        <v>45167</v>
      </c>
      <c r="B669" s="2">
        <v>222</v>
      </c>
      <c r="C669" s="4">
        <f t="shared" si="20"/>
        <v>2.2570215866322879E-2</v>
      </c>
      <c r="D669" s="4">
        <f t="shared" si="21"/>
        <v>2.2319277350999926E-2</v>
      </c>
    </row>
    <row r="670" spans="1:4" x14ac:dyDescent="0.25">
      <c r="A670" s="1">
        <v>45168</v>
      </c>
      <c r="B670" s="2">
        <v>224.199997</v>
      </c>
      <c r="C670" s="4">
        <f t="shared" si="20"/>
        <v>9.9098963963963789E-3</v>
      </c>
      <c r="D670" s="4">
        <f t="shared" si="21"/>
        <v>9.8611153848700926E-3</v>
      </c>
    </row>
    <row r="671" spans="1:4" x14ac:dyDescent="0.25">
      <c r="A671" s="1">
        <v>45169</v>
      </c>
      <c r="B671" s="2">
        <v>226.800003</v>
      </c>
      <c r="C671" s="4">
        <f t="shared" si="20"/>
        <v>1.1596815498619331E-2</v>
      </c>
      <c r="D671" s="4">
        <f t="shared" si="21"/>
        <v>1.1530087823960544E-2</v>
      </c>
    </row>
    <row r="672" spans="1:4" x14ac:dyDescent="0.25">
      <c r="A672" s="1">
        <v>45170</v>
      </c>
      <c r="B672" s="2">
        <v>228.199997</v>
      </c>
      <c r="C672" s="4">
        <f t="shared" si="20"/>
        <v>6.1728129694953856E-3</v>
      </c>
      <c r="D672" s="4">
        <f t="shared" si="21"/>
        <v>6.1538392005021187E-3</v>
      </c>
    </row>
    <row r="673" spans="1:4" x14ac:dyDescent="0.25">
      <c r="A673" s="1">
        <v>45173</v>
      </c>
      <c r="B673" s="2">
        <v>227</v>
      </c>
      <c r="C673" s="4">
        <f t="shared" si="20"/>
        <v>-5.2585320586134637E-3</v>
      </c>
      <c r="D673" s="4">
        <f t="shared" si="21"/>
        <v>-5.2724068002096688E-3</v>
      </c>
    </row>
    <row r="674" spans="1:4" x14ac:dyDescent="0.25">
      <c r="A674" s="1">
        <v>45174</v>
      </c>
      <c r="B674" s="2">
        <v>223.800003</v>
      </c>
      <c r="C674" s="4">
        <f t="shared" si="20"/>
        <v>-1.4096903083700424E-2</v>
      </c>
      <c r="D674" s="4">
        <f t="shared" si="21"/>
        <v>-1.4197208198752103E-2</v>
      </c>
    </row>
    <row r="675" spans="1:4" x14ac:dyDescent="0.25">
      <c r="A675" s="1">
        <v>45175</v>
      </c>
      <c r="B675" s="2">
        <v>223.5</v>
      </c>
      <c r="C675" s="4">
        <f t="shared" si="20"/>
        <v>-1.3404959605831811E-3</v>
      </c>
      <c r="D675" s="4">
        <f t="shared" si="21"/>
        <v>-1.3413952290269842E-3</v>
      </c>
    </row>
    <row r="676" spans="1:4" x14ac:dyDescent="0.25">
      <c r="A676" s="1">
        <v>45176</v>
      </c>
      <c r="B676" s="2">
        <v>220.5</v>
      </c>
      <c r="C676" s="4">
        <f t="shared" si="20"/>
        <v>-1.3422818791946308E-2</v>
      </c>
      <c r="D676" s="4">
        <f t="shared" si="21"/>
        <v>-1.351371916672282E-2</v>
      </c>
    </row>
    <row r="677" spans="1:4" x14ac:dyDescent="0.25">
      <c r="A677" s="1">
        <v>45177</v>
      </c>
      <c r="B677" s="2">
        <v>221.89999399999999</v>
      </c>
      <c r="C677" s="4">
        <f t="shared" si="20"/>
        <v>6.3491791383219615E-3</v>
      </c>
      <c r="D677" s="4">
        <f t="shared" si="21"/>
        <v>6.3291080124402337E-3</v>
      </c>
    </row>
    <row r="678" spans="1:4" x14ac:dyDescent="0.25">
      <c r="A678" s="1">
        <v>45180</v>
      </c>
      <c r="B678" s="2">
        <v>220.5</v>
      </c>
      <c r="C678" s="4">
        <f t="shared" si="20"/>
        <v>-6.309121396370982E-3</v>
      </c>
      <c r="D678" s="4">
        <f t="shared" si="21"/>
        <v>-6.3291080124402849E-3</v>
      </c>
    </row>
    <row r="679" spans="1:4" x14ac:dyDescent="0.25">
      <c r="A679" s="1">
        <v>45181</v>
      </c>
      <c r="B679" s="2">
        <v>222.699997</v>
      </c>
      <c r="C679" s="4">
        <f t="shared" si="20"/>
        <v>9.9773106575963555E-3</v>
      </c>
      <c r="D679" s="4">
        <f t="shared" si="21"/>
        <v>9.9278659053839632E-3</v>
      </c>
    </row>
    <row r="680" spans="1:4" x14ac:dyDescent="0.25">
      <c r="A680" s="1">
        <v>45182</v>
      </c>
      <c r="B680" s="2">
        <v>221.10000600000001</v>
      </c>
      <c r="C680" s="4">
        <f t="shared" si="20"/>
        <v>-7.1845128942681965E-3</v>
      </c>
      <c r="D680" s="4">
        <f t="shared" si="21"/>
        <v>-7.2104457918422743E-3</v>
      </c>
    </row>
    <row r="681" spans="1:4" x14ac:dyDescent="0.25">
      <c r="A681" s="1">
        <v>45183</v>
      </c>
      <c r="B681" s="2">
        <v>218.89999399999999</v>
      </c>
      <c r="C681" s="4">
        <f t="shared" si="20"/>
        <v>-9.9503027602813147E-3</v>
      </c>
      <c r="D681" s="4">
        <f t="shared" si="21"/>
        <v>-1.0000137881401638E-2</v>
      </c>
    </row>
    <row r="682" spans="1:4" x14ac:dyDescent="0.25">
      <c r="A682" s="1">
        <v>45184</v>
      </c>
      <c r="B682" s="2">
        <v>219.699997</v>
      </c>
      <c r="C682" s="4">
        <f t="shared" si="20"/>
        <v>3.6546506255272161E-3</v>
      </c>
      <c r="D682" s="4">
        <f t="shared" si="21"/>
        <v>3.6479886165397147E-3</v>
      </c>
    </row>
    <row r="683" spans="1:4" x14ac:dyDescent="0.25">
      <c r="A683" s="1">
        <v>45187</v>
      </c>
      <c r="B683" s="2">
        <v>222.5</v>
      </c>
      <c r="C683" s="4">
        <f t="shared" si="20"/>
        <v>1.2744665626918528E-2</v>
      </c>
      <c r="D683" s="4">
        <f t="shared" si="21"/>
        <v>1.2664135870714591E-2</v>
      </c>
    </row>
    <row r="684" spans="1:4" x14ac:dyDescent="0.25">
      <c r="A684" s="1">
        <v>45188</v>
      </c>
      <c r="B684" s="2">
        <v>228.5</v>
      </c>
      <c r="C684" s="4">
        <f t="shared" si="20"/>
        <v>2.6966292134831461E-2</v>
      </c>
      <c r="D684" s="4">
        <f t="shared" si="21"/>
        <v>2.6609108727964507E-2</v>
      </c>
    </row>
    <row r="685" spans="1:4" x14ac:dyDescent="0.25">
      <c r="A685" s="1">
        <v>45189</v>
      </c>
      <c r="B685" s="2">
        <v>231.10000600000001</v>
      </c>
      <c r="C685" s="4">
        <f t="shared" si="20"/>
        <v>1.1378582056892812E-2</v>
      </c>
      <c r="D685" s="4">
        <f t="shared" si="21"/>
        <v>1.1314332908862003E-2</v>
      </c>
    </row>
    <row r="686" spans="1:4" x14ac:dyDescent="0.25">
      <c r="A686" s="1">
        <v>45190</v>
      </c>
      <c r="B686" s="2">
        <v>236.10000600000001</v>
      </c>
      <c r="C686" s="4">
        <f t="shared" si="20"/>
        <v>2.1635654998641583E-2</v>
      </c>
      <c r="D686" s="4">
        <f t="shared" si="21"/>
        <v>2.1404926261306176E-2</v>
      </c>
    </row>
    <row r="687" spans="1:4" x14ac:dyDescent="0.25">
      <c r="A687" s="1">
        <v>45191</v>
      </c>
      <c r="B687" s="2">
        <v>236.89999399999999</v>
      </c>
      <c r="C687" s="4">
        <f t="shared" si="20"/>
        <v>3.388343835959008E-3</v>
      </c>
      <c r="D687" s="4">
        <f t="shared" si="21"/>
        <v>3.3826163331695937E-3</v>
      </c>
    </row>
    <row r="688" spans="1:4" x14ac:dyDescent="0.25">
      <c r="A688" s="1">
        <v>45194</v>
      </c>
      <c r="B688" s="2">
        <v>235.60000600000001</v>
      </c>
      <c r="C688" s="4">
        <f t="shared" si="20"/>
        <v>-5.4874969730897708E-3</v>
      </c>
      <c r="D688" s="4">
        <f t="shared" si="21"/>
        <v>-5.5026085932728241E-3</v>
      </c>
    </row>
    <row r="689" spans="1:4" x14ac:dyDescent="0.25">
      <c r="A689" s="1">
        <v>45195</v>
      </c>
      <c r="B689" s="2">
        <v>235.89999399999999</v>
      </c>
      <c r="C689" s="4">
        <f t="shared" si="20"/>
        <v>1.2732936857394852E-3</v>
      </c>
      <c r="D689" s="4">
        <f t="shared" si="21"/>
        <v>1.2724837347985552E-3</v>
      </c>
    </row>
    <row r="690" spans="1:4" x14ac:dyDescent="0.25">
      <c r="A690" s="1">
        <v>45196</v>
      </c>
      <c r="B690" s="2">
        <v>236.89999399999999</v>
      </c>
      <c r="C690" s="4">
        <f t="shared" si="20"/>
        <v>4.2390844655977398E-3</v>
      </c>
      <c r="D690" s="4">
        <f t="shared" si="21"/>
        <v>4.2301248584743186E-3</v>
      </c>
    </row>
    <row r="691" spans="1:4" x14ac:dyDescent="0.25">
      <c r="A691" s="1">
        <v>45197</v>
      </c>
      <c r="B691" s="2">
        <v>235.300003</v>
      </c>
      <c r="C691" s="4">
        <f t="shared" si="20"/>
        <v>-6.7538667814402249E-3</v>
      </c>
      <c r="D691" s="4">
        <f t="shared" si="21"/>
        <v>-6.7767773545991412E-3</v>
      </c>
    </row>
    <row r="692" spans="1:4" x14ac:dyDescent="0.25">
      <c r="A692" s="1">
        <v>45198</v>
      </c>
      <c r="B692" s="2">
        <v>236.60000600000001</v>
      </c>
      <c r="C692" s="4">
        <f t="shared" si="20"/>
        <v>5.5248745576939231E-3</v>
      </c>
      <c r="D692" s="4">
        <f t="shared" si="21"/>
        <v>5.5096684205442311E-3</v>
      </c>
    </row>
    <row r="693" spans="1:4" x14ac:dyDescent="0.25">
      <c r="A693" s="1">
        <v>45201</v>
      </c>
      <c r="B693" s="2">
        <v>233.300003</v>
      </c>
      <c r="C693" s="4">
        <f t="shared" si="20"/>
        <v>-1.3947603196595031E-2</v>
      </c>
      <c r="D693" s="4">
        <f t="shared" si="21"/>
        <v>-1.4045785017178186E-2</v>
      </c>
    </row>
    <row r="694" spans="1:4" x14ac:dyDescent="0.25">
      <c r="A694" s="1">
        <v>45202</v>
      </c>
      <c r="B694" s="2">
        <v>228.39999399999999</v>
      </c>
      <c r="C694" s="4">
        <f t="shared" si="20"/>
        <v>-2.1003038735494622E-2</v>
      </c>
      <c r="D694" s="4">
        <f t="shared" si="21"/>
        <v>-2.1226740374211538E-2</v>
      </c>
    </row>
    <row r="695" spans="1:4" x14ac:dyDescent="0.25">
      <c r="A695" s="1">
        <v>45203</v>
      </c>
      <c r="B695" s="2">
        <v>225.10000600000001</v>
      </c>
      <c r="C695" s="4">
        <f t="shared" si="20"/>
        <v>-1.4448284092336644E-2</v>
      </c>
      <c r="D695" s="4">
        <f t="shared" si="21"/>
        <v>-1.4553676944646208E-2</v>
      </c>
    </row>
    <row r="696" spans="1:4" x14ac:dyDescent="0.25">
      <c r="A696" s="1">
        <v>45204</v>
      </c>
      <c r="B696" s="2">
        <v>227.39999399999999</v>
      </c>
      <c r="C696" s="4">
        <f t="shared" si="20"/>
        <v>1.0217627448663794E-2</v>
      </c>
      <c r="D696" s="4">
        <f t="shared" si="21"/>
        <v>1.0165780363704732E-2</v>
      </c>
    </row>
    <row r="697" spans="1:4" x14ac:dyDescent="0.25">
      <c r="A697" s="1">
        <v>45205</v>
      </c>
      <c r="B697" s="2">
        <v>230.39999399999999</v>
      </c>
      <c r="C697" s="4">
        <f t="shared" si="20"/>
        <v>1.3192612485293206E-2</v>
      </c>
      <c r="D697" s="4">
        <f t="shared" si="21"/>
        <v>1.3106347848858163E-2</v>
      </c>
    </row>
    <row r="698" spans="1:4" x14ac:dyDescent="0.25">
      <c r="A698" s="1">
        <v>45208</v>
      </c>
      <c r="B698" s="2">
        <v>221</v>
      </c>
      <c r="C698" s="4">
        <f t="shared" si="20"/>
        <v>-4.0798586131907594E-2</v>
      </c>
      <c r="D698" s="4">
        <f t="shared" si="21"/>
        <v>-4.1654201262316289E-2</v>
      </c>
    </row>
    <row r="699" spans="1:4" x14ac:dyDescent="0.25">
      <c r="A699" s="1">
        <v>45209</v>
      </c>
      <c r="B699" s="2">
        <v>225.39999399999999</v>
      </c>
      <c r="C699" s="4">
        <f t="shared" si="20"/>
        <v>1.9909475113122136E-2</v>
      </c>
      <c r="D699" s="4">
        <f t="shared" si="21"/>
        <v>1.9713873468579328E-2</v>
      </c>
    </row>
    <row r="700" spans="1:4" x14ac:dyDescent="0.25">
      <c r="A700" s="1">
        <v>45210</v>
      </c>
      <c r="B700" s="2">
        <v>221</v>
      </c>
      <c r="C700" s="4">
        <f t="shared" si="20"/>
        <v>-1.9520825719276606E-2</v>
      </c>
      <c r="D700" s="4">
        <f t="shared" si="21"/>
        <v>-1.9713873468579328E-2</v>
      </c>
    </row>
    <row r="701" spans="1:4" x14ac:dyDescent="0.25">
      <c r="A701" s="1">
        <v>45211</v>
      </c>
      <c r="B701" s="2">
        <v>220</v>
      </c>
      <c r="C701" s="4">
        <f t="shared" si="20"/>
        <v>-4.5248868778280547E-3</v>
      </c>
      <c r="D701" s="4">
        <f t="shared" si="21"/>
        <v>-4.5351551653912622E-3</v>
      </c>
    </row>
    <row r="702" spans="1:4" x14ac:dyDescent="0.25">
      <c r="A702" s="1">
        <v>45212</v>
      </c>
      <c r="B702" s="2">
        <v>215.39999399999999</v>
      </c>
      <c r="C702" s="4">
        <f t="shared" si="20"/>
        <v>-2.0909118181818218E-2</v>
      </c>
      <c r="D702" s="4">
        <f t="shared" si="21"/>
        <v>-2.1130809485226932E-2</v>
      </c>
    </row>
    <row r="703" spans="1:4" x14ac:dyDescent="0.25">
      <c r="A703" s="1">
        <v>45215</v>
      </c>
      <c r="B703" s="2">
        <v>219.300003</v>
      </c>
      <c r="C703" s="4">
        <f t="shared" si="20"/>
        <v>1.8105891869244953E-2</v>
      </c>
      <c r="D703" s="4">
        <f t="shared" si="21"/>
        <v>1.7943932236598421E-2</v>
      </c>
    </row>
    <row r="704" spans="1:4" x14ac:dyDescent="0.25">
      <c r="A704" s="1">
        <v>45216</v>
      </c>
      <c r="B704" s="2">
        <v>222.199997</v>
      </c>
      <c r="C704" s="4">
        <f t="shared" si="20"/>
        <v>1.3223866668164124E-2</v>
      </c>
      <c r="D704" s="4">
        <f t="shared" si="21"/>
        <v>1.3137194600446366E-2</v>
      </c>
    </row>
    <row r="705" spans="1:4" x14ac:dyDescent="0.25">
      <c r="A705" s="1">
        <v>45217</v>
      </c>
      <c r="B705" s="2">
        <v>221.5</v>
      </c>
      <c r="C705" s="4">
        <f t="shared" si="20"/>
        <v>-3.1503015726863227E-3</v>
      </c>
      <c r="D705" s="4">
        <f t="shared" si="21"/>
        <v>-3.1552742189890903E-3</v>
      </c>
    </row>
    <row r="706" spans="1:4" x14ac:dyDescent="0.25">
      <c r="A706" s="1">
        <v>45218</v>
      </c>
      <c r="B706" s="2">
        <v>217.800003</v>
      </c>
      <c r="C706" s="4">
        <f t="shared" si="20"/>
        <v>-1.6704275395033844E-2</v>
      </c>
      <c r="D706" s="4">
        <f t="shared" si="21"/>
        <v>-1.6845365212225613E-2</v>
      </c>
    </row>
    <row r="707" spans="1:4" x14ac:dyDescent="0.25">
      <c r="A707" s="1">
        <v>45219</v>
      </c>
      <c r="B707" s="2">
        <v>214.300003</v>
      </c>
      <c r="C707" s="4">
        <f t="shared" si="20"/>
        <v>-1.6069788575714575E-2</v>
      </c>
      <c r="D707" s="4">
        <f t="shared" si="21"/>
        <v>-1.6200307794366764E-2</v>
      </c>
    </row>
    <row r="708" spans="1:4" x14ac:dyDescent="0.25">
      <c r="A708" s="1">
        <v>45222</v>
      </c>
      <c r="B708" s="2">
        <v>217.10000600000001</v>
      </c>
      <c r="C708" s="4">
        <f t="shared" ref="C708:C755" si="22">(B708-B707)/B707</f>
        <v>1.3065809429783366E-2</v>
      </c>
      <c r="D708" s="4">
        <f t="shared" ref="D708:D755" si="23">LN(B708/B707)</f>
        <v>1.2981188042681393E-2</v>
      </c>
    </row>
    <row r="709" spans="1:4" x14ac:dyDescent="0.25">
      <c r="A709" s="1">
        <v>45223</v>
      </c>
      <c r="B709" s="2">
        <v>217.5</v>
      </c>
      <c r="C709" s="4">
        <f t="shared" si="22"/>
        <v>1.8424412203839017E-3</v>
      </c>
      <c r="D709" s="4">
        <f t="shared" si="23"/>
        <v>1.8407460074593503E-3</v>
      </c>
    </row>
    <row r="710" spans="1:4" x14ac:dyDescent="0.25">
      <c r="A710" s="1">
        <v>45224</v>
      </c>
      <c r="B710" s="2">
        <v>215.10000600000001</v>
      </c>
      <c r="C710" s="4">
        <f t="shared" si="22"/>
        <v>-1.1034455172413759E-2</v>
      </c>
      <c r="D710" s="4">
        <f t="shared" si="23"/>
        <v>-1.1095786361051973E-2</v>
      </c>
    </row>
    <row r="711" spans="1:4" x14ac:dyDescent="0.25">
      <c r="A711" s="1">
        <v>45225</v>
      </c>
      <c r="B711" s="2">
        <v>214.39999399999999</v>
      </c>
      <c r="C711" s="4">
        <f t="shared" si="22"/>
        <v>-3.2543560226586657E-3</v>
      </c>
      <c r="D711" s="4">
        <f t="shared" si="23"/>
        <v>-3.2596629561149333E-3</v>
      </c>
    </row>
    <row r="712" spans="1:4" x14ac:dyDescent="0.25">
      <c r="A712" s="1">
        <v>45226</v>
      </c>
      <c r="B712" s="2">
        <v>214.5</v>
      </c>
      <c r="C712" s="4">
        <f t="shared" si="22"/>
        <v>4.6644590857594702E-4</v>
      </c>
      <c r="D712" s="4">
        <f t="shared" si="23"/>
        <v>4.6633715649976491E-4</v>
      </c>
    </row>
    <row r="713" spans="1:4" x14ac:dyDescent="0.25">
      <c r="A713" s="1">
        <v>45229</v>
      </c>
      <c r="B713" s="2">
        <v>214.5</v>
      </c>
      <c r="C713" s="4">
        <f t="shared" si="22"/>
        <v>0</v>
      </c>
      <c r="D713" s="4">
        <f t="shared" si="23"/>
        <v>0</v>
      </c>
    </row>
    <row r="714" spans="1:4" x14ac:dyDescent="0.25">
      <c r="A714" s="1">
        <v>45230</v>
      </c>
      <c r="B714" s="2">
        <v>216.800003</v>
      </c>
      <c r="C714" s="4">
        <f t="shared" si="22"/>
        <v>1.0722624708624727E-2</v>
      </c>
      <c r="D714" s="4">
        <f t="shared" si="23"/>
        <v>1.0665545035057782E-2</v>
      </c>
    </row>
    <row r="715" spans="1:4" x14ac:dyDescent="0.25">
      <c r="A715" s="1">
        <v>45231</v>
      </c>
      <c r="B715" s="2">
        <v>224</v>
      </c>
      <c r="C715" s="4">
        <f t="shared" si="22"/>
        <v>3.321031780613027E-2</v>
      </c>
      <c r="D715" s="4">
        <f t="shared" si="23"/>
        <v>3.2670768451910401E-2</v>
      </c>
    </row>
    <row r="716" spans="1:4" x14ac:dyDescent="0.25">
      <c r="A716" s="1">
        <v>45232</v>
      </c>
      <c r="B716" s="2">
        <v>222.89999399999999</v>
      </c>
      <c r="C716" s="4">
        <f t="shared" si="22"/>
        <v>-4.9107410714286049E-3</v>
      </c>
      <c r="D716" s="4">
        <f t="shared" si="23"/>
        <v>-4.9228383811175122E-3</v>
      </c>
    </row>
    <row r="717" spans="1:4" x14ac:dyDescent="0.25">
      <c r="A717" s="1">
        <v>45233</v>
      </c>
      <c r="B717" s="2">
        <v>222.5</v>
      </c>
      <c r="C717" s="4">
        <f t="shared" si="22"/>
        <v>-1.7944998239882968E-3</v>
      </c>
      <c r="D717" s="4">
        <f t="shared" si="23"/>
        <v>-1.7961118676274432E-3</v>
      </c>
    </row>
    <row r="718" spans="1:4" x14ac:dyDescent="0.25">
      <c r="A718" s="1">
        <v>45236</v>
      </c>
      <c r="B718" s="2">
        <v>219</v>
      </c>
      <c r="C718" s="4">
        <f t="shared" si="22"/>
        <v>-1.5730337078651686E-2</v>
      </c>
      <c r="D718" s="4">
        <f t="shared" si="23"/>
        <v>-1.5855371789794077E-2</v>
      </c>
    </row>
    <row r="719" spans="1:4" x14ac:dyDescent="0.25">
      <c r="A719" s="1">
        <v>45237</v>
      </c>
      <c r="B719" s="2">
        <v>225.199997</v>
      </c>
      <c r="C719" s="4">
        <f t="shared" si="22"/>
        <v>2.831048858447487E-2</v>
      </c>
      <c r="D719" s="4">
        <f t="shared" si="23"/>
        <v>2.7917153127542449E-2</v>
      </c>
    </row>
    <row r="720" spans="1:4" x14ac:dyDescent="0.25">
      <c r="A720" s="1">
        <v>45238</v>
      </c>
      <c r="B720" s="2">
        <v>244.10000600000001</v>
      </c>
      <c r="C720" s="4">
        <f t="shared" si="22"/>
        <v>8.3925440727248377E-2</v>
      </c>
      <c r="D720" s="4">
        <f t="shared" si="23"/>
        <v>8.0589119034960952E-2</v>
      </c>
    </row>
    <row r="721" spans="1:4" x14ac:dyDescent="0.25">
      <c r="A721" s="1">
        <v>45239</v>
      </c>
      <c r="B721" s="2">
        <v>244.10000600000001</v>
      </c>
      <c r="C721" s="4">
        <f t="shared" si="22"/>
        <v>0</v>
      </c>
      <c r="D721" s="4">
        <f t="shared" si="23"/>
        <v>0</v>
      </c>
    </row>
    <row r="722" spans="1:4" x14ac:dyDescent="0.25">
      <c r="A722" s="1">
        <v>45240</v>
      </c>
      <c r="B722" s="2">
        <v>246.39999399999999</v>
      </c>
      <c r="C722" s="4">
        <f t="shared" si="22"/>
        <v>9.4223184902338126E-3</v>
      </c>
      <c r="D722" s="4">
        <f t="shared" si="23"/>
        <v>9.3782053297107627E-3</v>
      </c>
    </row>
    <row r="723" spans="1:4" x14ac:dyDescent="0.25">
      <c r="A723" s="1">
        <v>45243</v>
      </c>
      <c r="B723" s="2">
        <v>251</v>
      </c>
      <c r="C723" s="4">
        <f t="shared" si="22"/>
        <v>1.8668855974079315E-2</v>
      </c>
      <c r="D723" s="4">
        <f t="shared" si="23"/>
        <v>1.8496731823068838E-2</v>
      </c>
    </row>
    <row r="724" spans="1:4" x14ac:dyDescent="0.25">
      <c r="A724" s="1">
        <v>45244</v>
      </c>
      <c r="B724" s="2">
        <v>253.5</v>
      </c>
      <c r="C724" s="4">
        <f t="shared" si="22"/>
        <v>9.9601593625498006E-3</v>
      </c>
      <c r="D724" s="4">
        <f t="shared" si="23"/>
        <v>9.9108838994539598E-3</v>
      </c>
    </row>
    <row r="725" spans="1:4" x14ac:dyDescent="0.25">
      <c r="A725" s="1">
        <v>45245</v>
      </c>
      <c r="B725" s="2">
        <v>255.10000600000001</v>
      </c>
      <c r="C725" s="4">
        <f t="shared" si="22"/>
        <v>6.3116607495069333E-3</v>
      </c>
      <c r="D725" s="4">
        <f t="shared" si="23"/>
        <v>6.2918256367156811E-3</v>
      </c>
    </row>
    <row r="726" spans="1:4" x14ac:dyDescent="0.25">
      <c r="A726" s="1">
        <v>45246</v>
      </c>
      <c r="B726" s="2">
        <v>255.199997</v>
      </c>
      <c r="C726" s="4">
        <f t="shared" si="22"/>
        <v>3.9196784652364378E-4</v>
      </c>
      <c r="D726" s="4">
        <f t="shared" si="23"/>
        <v>3.9189104719519074E-4</v>
      </c>
    </row>
    <row r="727" spans="1:4" x14ac:dyDescent="0.25">
      <c r="A727" s="1">
        <v>45247</v>
      </c>
      <c r="B727" s="2">
        <v>255.300003</v>
      </c>
      <c r="C727" s="4">
        <f t="shared" si="22"/>
        <v>3.9187304535903889E-4</v>
      </c>
      <c r="D727" s="4">
        <f t="shared" si="23"/>
        <v>3.9179628317067536E-4</v>
      </c>
    </row>
    <row r="728" spans="1:4" x14ac:dyDescent="0.25">
      <c r="A728" s="1">
        <v>45250</v>
      </c>
      <c r="B728" s="2">
        <v>252.5</v>
      </c>
      <c r="C728" s="4">
        <f t="shared" si="22"/>
        <v>-1.0967500850362324E-2</v>
      </c>
      <c r="D728" s="4">
        <f t="shared" si="23"/>
        <v>-1.1028087282904921E-2</v>
      </c>
    </row>
    <row r="729" spans="1:4" x14ac:dyDescent="0.25">
      <c r="A729" s="1">
        <v>45251</v>
      </c>
      <c r="B729" s="2">
        <v>252.300003</v>
      </c>
      <c r="C729" s="4">
        <f t="shared" si="22"/>
        <v>-7.9206732673265821E-4</v>
      </c>
      <c r="D729" s="4">
        <f t="shared" si="23"/>
        <v>-7.9238117779607917E-4</v>
      </c>
    </row>
    <row r="730" spans="1:4" x14ac:dyDescent="0.25">
      <c r="A730" s="1">
        <v>45252</v>
      </c>
      <c r="B730" s="2">
        <v>251</v>
      </c>
      <c r="C730" s="4">
        <f t="shared" si="22"/>
        <v>-5.152607945074039E-3</v>
      </c>
      <c r="D730" s="4">
        <f t="shared" si="23"/>
        <v>-5.1659284058344964E-3</v>
      </c>
    </row>
    <row r="731" spans="1:4" x14ac:dyDescent="0.25">
      <c r="A731" s="1">
        <v>45253</v>
      </c>
      <c r="B731" s="2">
        <v>248.800003</v>
      </c>
      <c r="C731" s="4">
        <f t="shared" si="22"/>
        <v>-8.7649282868525746E-3</v>
      </c>
      <c r="D731" s="4">
        <f t="shared" si="23"/>
        <v>-8.8035662088817804E-3</v>
      </c>
    </row>
    <row r="732" spans="1:4" x14ac:dyDescent="0.25">
      <c r="A732" s="1">
        <v>45254</v>
      </c>
      <c r="B732" s="2">
        <v>248.800003</v>
      </c>
      <c r="C732" s="4">
        <f t="shared" si="22"/>
        <v>0</v>
      </c>
      <c r="D732" s="4">
        <f t="shared" si="23"/>
        <v>0</v>
      </c>
    </row>
    <row r="733" spans="1:4" x14ac:dyDescent="0.25">
      <c r="A733" s="1">
        <v>45257</v>
      </c>
      <c r="B733" s="2">
        <v>249.60000600000001</v>
      </c>
      <c r="C733" s="4">
        <f t="shared" si="22"/>
        <v>3.2154461027076586E-3</v>
      </c>
      <c r="D733" s="4">
        <f t="shared" si="23"/>
        <v>3.2102876108317177E-3</v>
      </c>
    </row>
    <row r="734" spans="1:4" x14ac:dyDescent="0.25">
      <c r="A734" s="1">
        <v>45258</v>
      </c>
      <c r="B734" s="2">
        <v>252.10000600000001</v>
      </c>
      <c r="C734" s="4">
        <f t="shared" si="22"/>
        <v>1.0016025400255799E-2</v>
      </c>
      <c r="D734" s="4">
        <f t="shared" si="23"/>
        <v>9.9661974602192442E-3</v>
      </c>
    </row>
    <row r="735" spans="1:4" x14ac:dyDescent="0.25">
      <c r="A735" s="1">
        <v>45259</v>
      </c>
      <c r="B735" s="2">
        <v>253.60000600000001</v>
      </c>
      <c r="C735" s="4">
        <f t="shared" si="22"/>
        <v>5.9500196917885041E-3</v>
      </c>
      <c r="D735" s="4">
        <f t="shared" si="23"/>
        <v>5.932388228423421E-3</v>
      </c>
    </row>
    <row r="736" spans="1:4" x14ac:dyDescent="0.25">
      <c r="A736" s="1">
        <v>45260</v>
      </c>
      <c r="B736" s="2">
        <v>251.5</v>
      </c>
      <c r="C736" s="4">
        <f t="shared" si="22"/>
        <v>-8.2807805611802999E-3</v>
      </c>
      <c r="D736" s="4">
        <f t="shared" si="23"/>
        <v>-8.3152566825827178E-3</v>
      </c>
    </row>
    <row r="737" spans="1:4" x14ac:dyDescent="0.25">
      <c r="A737" s="1">
        <v>45261</v>
      </c>
      <c r="B737" s="2">
        <v>254.39999399999999</v>
      </c>
      <c r="C737" s="4">
        <f t="shared" si="22"/>
        <v>1.1530791252485059E-2</v>
      </c>
      <c r="D737" s="4">
        <f t="shared" si="23"/>
        <v>1.1464818341267282E-2</v>
      </c>
    </row>
    <row r="738" spans="1:4" x14ac:dyDescent="0.25">
      <c r="A738" s="1">
        <v>45264</v>
      </c>
      <c r="B738" s="2">
        <v>253.89999399999999</v>
      </c>
      <c r="C738" s="4">
        <f t="shared" si="22"/>
        <v>-1.9654088513854288E-3</v>
      </c>
      <c r="D738" s="4">
        <f t="shared" si="23"/>
        <v>-1.9673428017795737E-3</v>
      </c>
    </row>
    <row r="739" spans="1:4" x14ac:dyDescent="0.25">
      <c r="A739" s="1">
        <v>45265</v>
      </c>
      <c r="B739" s="2">
        <v>251.89999399999999</v>
      </c>
      <c r="C739" s="4">
        <f t="shared" si="22"/>
        <v>-7.8771171613340012E-3</v>
      </c>
      <c r="D739" s="4">
        <f t="shared" si="23"/>
        <v>-7.9083055396930949E-3</v>
      </c>
    </row>
    <row r="740" spans="1:4" x14ac:dyDescent="0.25">
      <c r="A740" s="1">
        <v>45266</v>
      </c>
      <c r="B740" s="2">
        <v>257.79998799999998</v>
      </c>
      <c r="C740" s="4">
        <f t="shared" si="22"/>
        <v>2.3421969593218777E-2</v>
      </c>
      <c r="D740" s="4">
        <f t="shared" si="23"/>
        <v>2.3151884417786019E-2</v>
      </c>
    </row>
    <row r="741" spans="1:4" x14ac:dyDescent="0.25">
      <c r="A741" s="1">
        <v>45267</v>
      </c>
      <c r="B741" s="2">
        <v>257</v>
      </c>
      <c r="C741" s="4">
        <f t="shared" si="22"/>
        <v>-3.103134357011626E-3</v>
      </c>
      <c r="D741" s="4">
        <f t="shared" si="23"/>
        <v>-3.1079590621546365E-3</v>
      </c>
    </row>
    <row r="742" spans="1:4" x14ac:dyDescent="0.25">
      <c r="A742" s="1">
        <v>45268</v>
      </c>
      <c r="B742" s="2">
        <v>260.20001200000002</v>
      </c>
      <c r="C742" s="4">
        <f t="shared" si="22"/>
        <v>1.2451408560311343E-2</v>
      </c>
      <c r="D742" s="4">
        <f t="shared" si="23"/>
        <v>1.2374527301554588E-2</v>
      </c>
    </row>
    <row r="743" spans="1:4" x14ac:dyDescent="0.25">
      <c r="A743" s="1">
        <v>45271</v>
      </c>
      <c r="B743" s="2">
        <v>265</v>
      </c>
      <c r="C743" s="4">
        <f t="shared" si="22"/>
        <v>1.8447301224567138E-2</v>
      </c>
      <c r="D743" s="4">
        <f t="shared" si="23"/>
        <v>1.827921378944786E-2</v>
      </c>
    </row>
    <row r="744" spans="1:4" x14ac:dyDescent="0.25">
      <c r="A744" s="1">
        <v>45272</v>
      </c>
      <c r="B744" s="2">
        <v>263</v>
      </c>
      <c r="C744" s="4">
        <f t="shared" si="22"/>
        <v>-7.5471698113207548E-3</v>
      </c>
      <c r="D744" s="4">
        <f t="shared" si="23"/>
        <v>-7.5757938084576558E-3</v>
      </c>
    </row>
    <row r="745" spans="1:4" x14ac:dyDescent="0.25">
      <c r="A745" s="1">
        <v>45273</v>
      </c>
      <c r="B745" s="2">
        <v>264.60000600000001</v>
      </c>
      <c r="C745" s="4">
        <f t="shared" si="22"/>
        <v>6.0836730038023104E-3</v>
      </c>
      <c r="D745" s="4">
        <f t="shared" si="23"/>
        <v>6.0652421788274851E-3</v>
      </c>
    </row>
    <row r="746" spans="1:4" x14ac:dyDescent="0.25">
      <c r="A746" s="1">
        <v>45274</v>
      </c>
      <c r="B746" s="2">
        <v>265.29998799999998</v>
      </c>
      <c r="C746" s="4">
        <f t="shared" si="22"/>
        <v>2.6454345583044967E-3</v>
      </c>
      <c r="D746" s="4">
        <f t="shared" si="23"/>
        <v>2.6419415552877677E-3</v>
      </c>
    </row>
    <row r="747" spans="1:4" x14ac:dyDescent="0.25">
      <c r="A747" s="1">
        <v>45275</v>
      </c>
      <c r="B747" s="2">
        <v>261.5</v>
      </c>
      <c r="C747" s="4">
        <f t="shared" si="22"/>
        <v>-1.4323362879307725E-2</v>
      </c>
      <c r="D747" s="4">
        <f t="shared" si="23"/>
        <v>-1.4426932406902218E-2</v>
      </c>
    </row>
    <row r="748" spans="1:4" x14ac:dyDescent="0.25">
      <c r="A748" s="1">
        <v>45278</v>
      </c>
      <c r="B748" s="2">
        <v>261.60000600000001</v>
      </c>
      <c r="C748" s="4">
        <f t="shared" si="22"/>
        <v>3.8243212237096594E-4</v>
      </c>
      <c r="D748" s="4">
        <f t="shared" si="23"/>
        <v>3.8235901384554052E-4</v>
      </c>
    </row>
    <row r="749" spans="1:4" x14ac:dyDescent="0.25">
      <c r="A749" s="1">
        <v>45279</v>
      </c>
      <c r="B749" s="2">
        <v>264.5</v>
      </c>
      <c r="C749" s="4">
        <f t="shared" si="22"/>
        <v>1.1085603721278172E-2</v>
      </c>
      <c r="D749" s="4">
        <f t="shared" si="23"/>
        <v>1.1024608779530773E-2</v>
      </c>
    </row>
    <row r="750" spans="1:4" x14ac:dyDescent="0.25">
      <c r="A750" s="1">
        <v>45280</v>
      </c>
      <c r="B750" s="2">
        <v>271.39999399999999</v>
      </c>
      <c r="C750" s="4">
        <f t="shared" si="22"/>
        <v>2.6086933837429084E-2</v>
      </c>
      <c r="D750" s="4">
        <f t="shared" si="23"/>
        <v>2.5752473994824061E-2</v>
      </c>
    </row>
    <row r="751" spans="1:4" x14ac:dyDescent="0.25">
      <c r="A751" s="1">
        <v>45281</v>
      </c>
      <c r="B751" s="2">
        <v>270.39999399999999</v>
      </c>
      <c r="C751" s="4">
        <f t="shared" si="22"/>
        <v>-3.6845984602343067E-3</v>
      </c>
      <c r="D751" s="4">
        <f t="shared" si="23"/>
        <v>-3.6914033137185548E-3</v>
      </c>
    </row>
    <row r="752" spans="1:4" x14ac:dyDescent="0.25">
      <c r="A752" s="1">
        <v>45282</v>
      </c>
      <c r="B752" s="2">
        <v>272</v>
      </c>
      <c r="C752" s="4">
        <f t="shared" si="22"/>
        <v>5.9171820839611687E-3</v>
      </c>
      <c r="D752" s="4">
        <f t="shared" si="23"/>
        <v>5.8997443165377016E-3</v>
      </c>
    </row>
    <row r="753" spans="1:4" x14ac:dyDescent="0.25">
      <c r="A753" s="1">
        <v>45287</v>
      </c>
      <c r="B753" s="2">
        <v>272.60000600000001</v>
      </c>
      <c r="C753" s="4">
        <f t="shared" si="22"/>
        <v>2.2059044117647337E-3</v>
      </c>
      <c r="D753" s="4">
        <f t="shared" si="23"/>
        <v>2.2034749767062584E-3</v>
      </c>
    </row>
    <row r="754" spans="1:4" x14ac:dyDescent="0.25">
      <c r="A754" s="1">
        <v>45288</v>
      </c>
      <c r="B754" s="2">
        <v>272.39999399999999</v>
      </c>
      <c r="C754" s="4">
        <f t="shared" si="22"/>
        <v>-7.3371971972742791E-4</v>
      </c>
      <c r="D754" s="4">
        <f t="shared" si="23"/>
        <v>-7.339890237782103E-4</v>
      </c>
    </row>
    <row r="755" spans="1:4" x14ac:dyDescent="0.25">
      <c r="A755" s="1">
        <v>45289</v>
      </c>
      <c r="B755" s="2">
        <v>272.39999399999999</v>
      </c>
      <c r="C755" s="4">
        <f t="shared" si="22"/>
        <v>0</v>
      </c>
      <c r="D755" s="4">
        <f t="shared" si="23"/>
        <v>0</v>
      </c>
    </row>
    <row r="756" spans="1:4" x14ac:dyDescent="0.25">
      <c r="C756" s="4"/>
    </row>
    <row r="757" spans="1:4" x14ac:dyDescent="0.25">
      <c r="C757" s="4"/>
    </row>
  </sheetData>
  <mergeCells count="1">
    <mergeCell ref="F24:G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4958-4AF3-4DDC-A9D8-3D13974E47B3}">
  <dimension ref="A1:H755"/>
  <sheetViews>
    <sheetView topLeftCell="B1" workbookViewId="0">
      <selection activeCell="D1" sqref="D1:D1048576"/>
    </sheetView>
  </sheetViews>
  <sheetFormatPr defaultRowHeight="15" x14ac:dyDescent="0.25"/>
  <cols>
    <col min="1" max="1" width="11" customWidth="1"/>
  </cols>
  <sheetData>
    <row r="1" spans="1:8" x14ac:dyDescent="0.25">
      <c r="A1" t="s">
        <v>0</v>
      </c>
      <c r="B1" t="s">
        <v>28</v>
      </c>
      <c r="C1" t="s">
        <v>1</v>
      </c>
      <c r="D1" t="s">
        <v>30</v>
      </c>
    </row>
    <row r="2" spans="1:8" x14ac:dyDescent="0.25">
      <c r="A2" s="1">
        <v>44200</v>
      </c>
      <c r="B2">
        <v>5342</v>
      </c>
      <c r="F2" s="3" t="s">
        <v>2</v>
      </c>
      <c r="G2" s="3"/>
      <c r="H2" s="3"/>
    </row>
    <row r="3" spans="1:8" x14ac:dyDescent="0.25">
      <c r="A3" s="1">
        <v>44201</v>
      </c>
      <c r="B3">
        <v>5386</v>
      </c>
      <c r="C3" s="4">
        <f>(B3-B2)/B2</f>
        <v>8.2366154998128049E-3</v>
      </c>
      <c r="D3" s="4">
        <f>LN(B3/B2)</f>
        <v>8.2028797016380408E-3</v>
      </c>
      <c r="F3" s="3"/>
      <c r="G3" s="3" t="s">
        <v>3</v>
      </c>
      <c r="H3" s="3" t="s">
        <v>4</v>
      </c>
    </row>
    <row r="4" spans="1:8" x14ac:dyDescent="0.25">
      <c r="A4" s="1">
        <v>44202</v>
      </c>
      <c r="B4">
        <v>5600</v>
      </c>
      <c r="C4" s="4">
        <f t="shared" ref="C4:C67" si="0">(B4-B3)/B3</f>
        <v>3.9732640178239881E-2</v>
      </c>
      <c r="D4" s="4">
        <f t="shared" ref="D4:D67" si="1">LN(B4/B3)</f>
        <v>3.8963603351696359E-2</v>
      </c>
      <c r="F4" s="3" t="s">
        <v>5</v>
      </c>
      <c r="G4" s="5">
        <f>COUNT(C3:C755)</f>
        <v>753</v>
      </c>
      <c r="H4" s="5">
        <f>COUNT(D3:D755)</f>
        <v>753</v>
      </c>
    </row>
    <row r="5" spans="1:8" x14ac:dyDescent="0.25">
      <c r="A5" s="1">
        <v>44203</v>
      </c>
      <c r="B5">
        <v>5542</v>
      </c>
      <c r="C5" s="4">
        <f t="shared" si="0"/>
        <v>-1.0357142857142856E-2</v>
      </c>
      <c r="D5" s="4">
        <f t="shared" si="1"/>
        <v>-1.0411151300316862E-2</v>
      </c>
      <c r="F5" s="3" t="s">
        <v>6</v>
      </c>
      <c r="G5" s="6">
        <f>AVERAGE(C3:C755)</f>
        <v>2.1590268691550746E-4</v>
      </c>
      <c r="H5" s="6">
        <f>AVERAGE(D3:D755)</f>
        <v>1.0419321030049586E-4</v>
      </c>
    </row>
    <row r="6" spans="1:8" x14ac:dyDescent="0.25">
      <c r="A6" s="1">
        <v>44204</v>
      </c>
      <c r="B6">
        <v>5526</v>
      </c>
      <c r="C6" s="4">
        <f t="shared" si="0"/>
        <v>-2.88704438830747E-3</v>
      </c>
      <c r="D6" s="4">
        <f t="shared" si="1"/>
        <v>-2.8912199395618545E-3</v>
      </c>
      <c r="F6" s="3" t="s">
        <v>7</v>
      </c>
      <c r="G6" s="6">
        <f>MEDIAN(C3:C755)</f>
        <v>4.6641791044776119E-4</v>
      </c>
      <c r="H6" s="6">
        <f>MEDIAN(D3:D755)</f>
        <v>4.6630917142463668E-4</v>
      </c>
    </row>
    <row r="7" spans="1:8" x14ac:dyDescent="0.25">
      <c r="A7" s="1">
        <v>44207</v>
      </c>
      <c r="B7">
        <v>5508</v>
      </c>
      <c r="C7" s="4">
        <f t="shared" si="0"/>
        <v>-3.2573289902280132E-3</v>
      </c>
      <c r="D7" s="4">
        <f t="shared" si="1"/>
        <v>-3.2626456348163824E-3</v>
      </c>
      <c r="F7" s="3" t="s">
        <v>8</v>
      </c>
      <c r="G7" s="6">
        <f>_xlfn.MODE.SNGL(C3:C755)</f>
        <v>0</v>
      </c>
      <c r="H7" s="6">
        <f>_xlfn.MODE.SNGL(D3:D755)</f>
        <v>0</v>
      </c>
    </row>
    <row r="8" spans="1:8" x14ac:dyDescent="0.25">
      <c r="A8" s="1">
        <v>44208</v>
      </c>
      <c r="B8">
        <v>5570</v>
      </c>
      <c r="C8" s="4">
        <f t="shared" si="0"/>
        <v>1.1256354393609296E-2</v>
      </c>
      <c r="D8" s="4">
        <f t="shared" si="1"/>
        <v>1.1193473072784225E-2</v>
      </c>
      <c r="F8" s="3" t="s">
        <v>9</v>
      </c>
      <c r="G8" s="6">
        <f>MAX(C3:C755)</f>
        <v>0.12473210458636948</v>
      </c>
      <c r="H8" s="6">
        <f>MAX(D3:D755)</f>
        <v>0.11754487804254962</v>
      </c>
    </row>
    <row r="9" spans="1:8" x14ac:dyDescent="0.25">
      <c r="A9" s="1">
        <v>44209</v>
      </c>
      <c r="B9">
        <v>5700</v>
      </c>
      <c r="C9" s="4">
        <f t="shared" si="0"/>
        <v>2.333931777378815E-2</v>
      </c>
      <c r="D9" s="4">
        <f t="shared" si="1"/>
        <v>2.3071120901311835E-2</v>
      </c>
      <c r="F9" s="3" t="s">
        <v>10</v>
      </c>
      <c r="G9" s="6">
        <f>MIN(C3:C755)</f>
        <v>-8.232200647249191E-2</v>
      </c>
      <c r="H9" s="6">
        <f>MIN(D3:D755)</f>
        <v>-8.5908719473562767E-2</v>
      </c>
    </row>
    <row r="10" spans="1:8" x14ac:dyDescent="0.25">
      <c r="A10" s="1">
        <v>44210</v>
      </c>
      <c r="B10">
        <v>5718</v>
      </c>
      <c r="C10" s="4">
        <f t="shared" si="0"/>
        <v>3.1578947368421052E-3</v>
      </c>
      <c r="D10" s="4">
        <f t="shared" si="1"/>
        <v>3.1529190596155149E-3</v>
      </c>
      <c r="F10" s="3" t="s">
        <v>11</v>
      </c>
      <c r="G10" s="6">
        <f>MAX(C3:C755)-MIN(C3:C755)</f>
        <v>0.2070541110588614</v>
      </c>
      <c r="H10" s="6">
        <f>MAX(D3:D755)-MIN(D3:D755)</f>
        <v>0.20345359751611239</v>
      </c>
    </row>
    <row r="11" spans="1:8" x14ac:dyDescent="0.25">
      <c r="A11" s="1">
        <v>44211</v>
      </c>
      <c r="B11">
        <v>5714</v>
      </c>
      <c r="C11" s="4">
        <f t="shared" si="0"/>
        <v>-6.9954529555788739E-4</v>
      </c>
      <c r="D11" s="4">
        <f t="shared" si="1"/>
        <v>-6.9979009153877932E-4</v>
      </c>
      <c r="F11" s="3" t="s">
        <v>12</v>
      </c>
      <c r="G11" s="6">
        <f>_xlfn.PERCENTILE.INC(C3:C755,0.1)</f>
        <v>-1.6626053171933976E-2</v>
      </c>
      <c r="H11" s="6">
        <f>_xlfn.PERCENTILE.INC(D3:D755,0.1)</f>
        <v>-1.676581860058966E-2</v>
      </c>
    </row>
    <row r="12" spans="1:8" x14ac:dyDescent="0.25">
      <c r="A12" s="1">
        <v>44214</v>
      </c>
      <c r="B12">
        <v>5722</v>
      </c>
      <c r="C12" s="4">
        <f t="shared" si="0"/>
        <v>1.400070003500175E-3</v>
      </c>
      <c r="D12" s="4">
        <f t="shared" si="1"/>
        <v>1.3990908193371881E-3</v>
      </c>
      <c r="F12" s="3" t="s">
        <v>13</v>
      </c>
      <c r="G12" s="6">
        <f>_xlfn.PERCENTILE.INC(C3:C755,0.25)</f>
        <v>-7.4796010879419764E-3</v>
      </c>
      <c r="H12" s="6">
        <f>_xlfn.PERCENTILE.INC(D3:D755,0.25)</f>
        <v>-7.5077135719947468E-3</v>
      </c>
    </row>
    <row r="13" spans="1:8" x14ac:dyDescent="0.25">
      <c r="A13" s="1">
        <v>44215</v>
      </c>
      <c r="B13">
        <v>5784</v>
      </c>
      <c r="C13" s="4">
        <f t="shared" si="0"/>
        <v>1.083537224746592E-2</v>
      </c>
      <c r="D13" s="4">
        <f t="shared" si="1"/>
        <v>1.0777090228545016E-2</v>
      </c>
      <c r="F13" s="3" t="s">
        <v>14</v>
      </c>
      <c r="G13" s="6">
        <f>_xlfn.PERCENTILE.INC(C3:C755,0.75)</f>
        <v>8.5283183905532477E-3</v>
      </c>
      <c r="H13" s="6">
        <f>_xlfn.PERCENTILE.INC(D3:D755,0.25)</f>
        <v>-7.5077135719947468E-3</v>
      </c>
    </row>
    <row r="14" spans="1:8" x14ac:dyDescent="0.25">
      <c r="A14" s="1">
        <v>44216</v>
      </c>
      <c r="B14">
        <v>5884</v>
      </c>
      <c r="C14" s="4">
        <f t="shared" si="0"/>
        <v>1.7289073305670817E-2</v>
      </c>
      <c r="D14" s="4">
        <f t="shared" si="1"/>
        <v>1.714131788272746E-2</v>
      </c>
      <c r="F14" s="3" t="s">
        <v>15</v>
      </c>
      <c r="G14" s="6">
        <f>_xlfn.PERCENTILE.INC(C3:C755,0.9)</f>
        <v>1.6459841926087328E-2</v>
      </c>
      <c r="H14" s="6">
        <f>_xlfn.PERCENTILE.INC(D3:D755,0.9)</f>
        <v>1.6325844986465186E-2</v>
      </c>
    </row>
    <row r="15" spans="1:8" x14ac:dyDescent="0.25">
      <c r="A15" s="1">
        <v>44217</v>
      </c>
      <c r="B15">
        <v>5784</v>
      </c>
      <c r="C15" s="4">
        <f t="shared" si="0"/>
        <v>-1.6995241332426921E-2</v>
      </c>
      <c r="D15" s="4">
        <f t="shared" si="1"/>
        <v>-1.7141317882727516E-2</v>
      </c>
      <c r="F15" s="3" t="s">
        <v>16</v>
      </c>
      <c r="G15" s="6">
        <f>_xlfn.QUARTILE.INC(C3:C755,1)</f>
        <v>-7.4796010879419764E-3</v>
      </c>
      <c r="H15" s="6">
        <f>_xlfn.QUARTILE.INC(D3:D755,1)</f>
        <v>-7.5077135719947468E-3</v>
      </c>
    </row>
    <row r="16" spans="1:8" x14ac:dyDescent="0.25">
      <c r="A16" s="1">
        <v>44218</v>
      </c>
      <c r="B16">
        <v>5826</v>
      </c>
      <c r="C16" s="4">
        <f t="shared" si="0"/>
        <v>7.261410788381743E-3</v>
      </c>
      <c r="D16" s="4">
        <f t="shared" si="1"/>
        <v>7.2351736807792716E-3</v>
      </c>
      <c r="F16" s="3" t="s">
        <v>17</v>
      </c>
      <c r="G16" s="6">
        <f>_xlfn.QUARTILE.INC(C3:C755,3)</f>
        <v>8.5283183905532477E-3</v>
      </c>
      <c r="H16" s="6">
        <f>_xlfn.QUARTILE.INC(D3:D755,3)</f>
        <v>8.4921577308945569E-3</v>
      </c>
    </row>
    <row r="17" spans="1:8" x14ac:dyDescent="0.25">
      <c r="A17" s="1">
        <v>44221</v>
      </c>
      <c r="B17">
        <v>5734</v>
      </c>
      <c r="C17" s="4">
        <f t="shared" si="0"/>
        <v>-1.5791280466872639E-2</v>
      </c>
      <c r="D17" s="4">
        <f t="shared" si="1"/>
        <v>-1.5917291076064741E-2</v>
      </c>
      <c r="F17" s="3" t="s">
        <v>18</v>
      </c>
      <c r="G17" s="6">
        <f>G16-G15</f>
        <v>1.6007919478495225E-2</v>
      </c>
      <c r="H17" s="6">
        <f>H16-H15</f>
        <v>1.5999871302889303E-2</v>
      </c>
    </row>
    <row r="18" spans="1:8" x14ac:dyDescent="0.25">
      <c r="A18" s="1">
        <v>44222</v>
      </c>
      <c r="B18">
        <v>5732</v>
      </c>
      <c r="C18" s="4">
        <f t="shared" si="0"/>
        <v>-3.4879665155214509E-4</v>
      </c>
      <c r="D18" s="4">
        <f t="shared" si="1"/>
        <v>-3.4885749525271666E-4</v>
      </c>
      <c r="F18" s="3" t="s">
        <v>19</v>
      </c>
      <c r="G18" s="6">
        <f>_xlfn.VAR.P(C3:C755)</f>
        <v>2.2453898914379626E-4</v>
      </c>
      <c r="H18" s="6">
        <f>_xlfn.VAR.P(D3:D755)</f>
        <v>2.2291812366287728E-4</v>
      </c>
    </row>
    <row r="19" spans="1:8" x14ac:dyDescent="0.25">
      <c r="A19" s="1">
        <v>44223</v>
      </c>
      <c r="B19">
        <v>5652</v>
      </c>
      <c r="C19" s="4">
        <f t="shared" si="0"/>
        <v>-1.3956734124214934E-2</v>
      </c>
      <c r="D19" s="4">
        <f t="shared" si="1"/>
        <v>-1.4055045143644418E-2</v>
      </c>
      <c r="F19" s="3" t="s">
        <v>20</v>
      </c>
      <c r="G19" s="6">
        <f>_xlfn.STDEV.P(C3:C755)</f>
        <v>1.4984625091866538E-2</v>
      </c>
      <c r="H19" s="6">
        <f>_xlfn.STDEV.P(D3:D755)</f>
        <v>1.4930442848853389E-2</v>
      </c>
    </row>
    <row r="20" spans="1:8" x14ac:dyDescent="0.25">
      <c r="A20" s="1">
        <v>44224</v>
      </c>
      <c r="B20">
        <v>5632</v>
      </c>
      <c r="C20" s="4">
        <f t="shared" si="0"/>
        <v>-3.5385704175513091E-3</v>
      </c>
      <c r="D20" s="4">
        <f t="shared" si="1"/>
        <v>-3.5448459665397667E-3</v>
      </c>
    </row>
    <row r="21" spans="1:8" x14ac:dyDescent="0.25">
      <c r="A21" s="1">
        <v>44225</v>
      </c>
      <c r="B21">
        <v>5516</v>
      </c>
      <c r="C21" s="4">
        <f t="shared" si="0"/>
        <v>-2.0596590909090908E-2</v>
      </c>
      <c r="D21" s="4">
        <f t="shared" si="1"/>
        <v>-2.0811658924685929E-2</v>
      </c>
      <c r="F21" s="3" t="s">
        <v>21</v>
      </c>
      <c r="G21" s="5">
        <f>SKEW(C3:C755)</f>
        <v>0.60728554051541528</v>
      </c>
      <c r="H21" s="5">
        <f>SKEW(D3:D755)</f>
        <v>0.38029465069336849</v>
      </c>
    </row>
    <row r="22" spans="1:8" x14ac:dyDescent="0.25">
      <c r="A22" s="1">
        <v>44228</v>
      </c>
      <c r="B22">
        <v>5714</v>
      </c>
      <c r="C22" s="4">
        <f t="shared" si="0"/>
        <v>3.5895576504713561E-2</v>
      </c>
      <c r="D22" s="4">
        <f t="shared" si="1"/>
        <v>3.5266343877525926E-2</v>
      </c>
      <c r="F22" s="3" t="s">
        <v>22</v>
      </c>
      <c r="G22" s="5">
        <f>KURT(C3:C755)</f>
        <v>9.1006634781418523</v>
      </c>
      <c r="H22" s="5">
        <f>KURT(D3:D755)</f>
        <v>7.9673935953251949</v>
      </c>
    </row>
    <row r="23" spans="1:8" x14ac:dyDescent="0.25">
      <c r="A23" s="1">
        <v>44229</v>
      </c>
      <c r="B23">
        <v>5774</v>
      </c>
      <c r="C23" s="4">
        <f t="shared" si="0"/>
        <v>1.0500525026251312E-2</v>
      </c>
      <c r="D23" s="4">
        <f t="shared" si="1"/>
        <v>1.0445777432162026E-2</v>
      </c>
    </row>
    <row r="24" spans="1:8" x14ac:dyDescent="0.25">
      <c r="A24" s="1">
        <v>44230</v>
      </c>
      <c r="B24">
        <v>5826</v>
      </c>
      <c r="C24" s="4">
        <f t="shared" si="0"/>
        <v>9.0058884655351574E-3</v>
      </c>
      <c r="D24" s="4">
        <f t="shared" si="1"/>
        <v>8.9655772964994246E-3</v>
      </c>
      <c r="F24" s="11" t="s">
        <v>23</v>
      </c>
      <c r="G24" s="12"/>
    </row>
    <row r="25" spans="1:8" x14ac:dyDescent="0.25">
      <c r="A25" s="1">
        <v>44231</v>
      </c>
      <c r="B25">
        <v>5866</v>
      </c>
      <c r="C25" s="4">
        <f t="shared" si="0"/>
        <v>6.8657741160315826E-3</v>
      </c>
      <c r="D25" s="4">
        <f t="shared" si="1"/>
        <v>6.8423120180164708E-3</v>
      </c>
      <c r="F25" s="7" t="s">
        <v>24</v>
      </c>
      <c r="G25" s="8">
        <f>_xlfn.NORM.DIST(-0.05,H5,H19,TRUE)</f>
        <v>3.9562013217471579E-4</v>
      </c>
    </row>
    <row r="26" spans="1:8" x14ac:dyDescent="0.25">
      <c r="A26" s="1">
        <v>44232</v>
      </c>
      <c r="B26">
        <v>5700</v>
      </c>
      <c r="C26" s="4">
        <f t="shared" si="0"/>
        <v>-2.8298670303443574E-2</v>
      </c>
      <c r="D26" s="4">
        <f t="shared" si="1"/>
        <v>-2.8706795714754828E-2</v>
      </c>
      <c r="F26" s="7" t="s">
        <v>25</v>
      </c>
      <c r="G26" s="8">
        <f>1-(_xlfn.NORM.DIST(0,H5,H19,TRUE))</f>
        <v>0.50278402589616955</v>
      </c>
    </row>
    <row r="27" spans="1:8" x14ac:dyDescent="0.25">
      <c r="A27" s="1">
        <v>44235</v>
      </c>
      <c r="B27">
        <v>5718</v>
      </c>
      <c r="C27" s="4">
        <f t="shared" si="0"/>
        <v>3.1578947368421052E-3</v>
      </c>
      <c r="D27" s="4">
        <f t="shared" si="1"/>
        <v>3.1529190596155149E-3</v>
      </c>
      <c r="F27" s="7" t="s">
        <v>26</v>
      </c>
      <c r="G27" s="8">
        <f>1-(_xlfn.NORM.DIST(0.05,H5,H19,TRUE))</f>
        <v>4.1605926920784686E-4</v>
      </c>
    </row>
    <row r="28" spans="1:8" x14ac:dyDescent="0.25">
      <c r="A28" s="1">
        <v>44236</v>
      </c>
      <c r="B28">
        <v>5734</v>
      </c>
      <c r="C28" s="4">
        <f t="shared" si="0"/>
        <v>2.7981811822315496E-3</v>
      </c>
      <c r="D28" s="4">
        <f t="shared" si="1"/>
        <v>2.7942735610580007E-3</v>
      </c>
      <c r="F28" s="7" t="s">
        <v>27</v>
      </c>
      <c r="G28" s="8">
        <f>1-(_xlfn.NORM.DIST(0.1,H5,H19,TRUE))</f>
        <v>1.1101786157041715E-11</v>
      </c>
    </row>
    <row r="29" spans="1:8" x14ac:dyDescent="0.25">
      <c r="A29" s="1">
        <v>44237</v>
      </c>
      <c r="B29">
        <v>5678</v>
      </c>
      <c r="C29" s="4">
        <f t="shared" si="0"/>
        <v>-9.7663062434600635E-3</v>
      </c>
      <c r="D29" s="4">
        <f t="shared" si="1"/>
        <v>-9.8143094103986736E-3</v>
      </c>
    </row>
    <row r="30" spans="1:8" x14ac:dyDescent="0.25">
      <c r="A30" s="1">
        <v>44238</v>
      </c>
      <c r="B30">
        <v>5708</v>
      </c>
      <c r="C30" s="4">
        <f t="shared" si="0"/>
        <v>5.2835505459668895E-3</v>
      </c>
      <c r="D30" s="4">
        <f t="shared" si="1"/>
        <v>5.269641563810613E-3</v>
      </c>
    </row>
    <row r="31" spans="1:8" x14ac:dyDescent="0.25">
      <c r="A31" s="1">
        <v>44239</v>
      </c>
      <c r="B31">
        <v>5882</v>
      </c>
      <c r="C31" s="4">
        <f t="shared" si="0"/>
        <v>3.0483531885073582E-2</v>
      </c>
      <c r="D31" s="4">
        <f t="shared" si="1"/>
        <v>3.0028140517213298E-2</v>
      </c>
    </row>
    <row r="32" spans="1:8" x14ac:dyDescent="0.25">
      <c r="A32" s="1">
        <v>44242</v>
      </c>
      <c r="B32">
        <v>5990</v>
      </c>
      <c r="C32" s="4">
        <f t="shared" si="0"/>
        <v>1.8361101666099965E-2</v>
      </c>
      <c r="D32" s="4">
        <f t="shared" si="1"/>
        <v>1.8194571995554784E-2</v>
      </c>
    </row>
    <row r="33" spans="1:4" x14ac:dyDescent="0.25">
      <c r="A33" s="1">
        <v>44243</v>
      </c>
      <c r="B33">
        <v>5942</v>
      </c>
      <c r="C33" s="4">
        <f t="shared" si="0"/>
        <v>-8.0133555926544236E-3</v>
      </c>
      <c r="D33" s="4">
        <f t="shared" si="1"/>
        <v>-8.0456350869420271E-3</v>
      </c>
    </row>
    <row r="34" spans="1:4" x14ac:dyDescent="0.25">
      <c r="A34" s="1">
        <v>44244</v>
      </c>
      <c r="B34">
        <v>5954</v>
      </c>
      <c r="C34" s="4">
        <f t="shared" si="0"/>
        <v>2.0195220464490071E-3</v>
      </c>
      <c r="D34" s="4">
        <f t="shared" si="1"/>
        <v>2.0174855531686874E-3</v>
      </c>
    </row>
    <row r="35" spans="1:4" x14ac:dyDescent="0.25">
      <c r="A35" s="1">
        <v>44245</v>
      </c>
      <c r="B35">
        <v>5978</v>
      </c>
      <c r="C35" s="4">
        <f t="shared" si="0"/>
        <v>4.0309035942223716E-3</v>
      </c>
      <c r="D35" s="4">
        <f t="shared" si="1"/>
        <v>4.0228012681614161E-3</v>
      </c>
    </row>
    <row r="36" spans="1:4" x14ac:dyDescent="0.25">
      <c r="A36" s="1">
        <v>44246</v>
      </c>
      <c r="B36">
        <v>5996</v>
      </c>
      <c r="C36" s="4">
        <f t="shared" si="0"/>
        <v>3.011040481766477E-3</v>
      </c>
      <c r="D36" s="4">
        <f t="shared" si="1"/>
        <v>3.006516378605158E-3</v>
      </c>
    </row>
    <row r="37" spans="1:4" x14ac:dyDescent="0.25">
      <c r="A37" s="1">
        <v>44249</v>
      </c>
      <c r="B37">
        <v>6032</v>
      </c>
      <c r="C37" s="4">
        <f t="shared" si="0"/>
        <v>6.00400266844563E-3</v>
      </c>
      <c r="D37" s="4">
        <f t="shared" si="1"/>
        <v>5.986050465303633E-3</v>
      </c>
    </row>
    <row r="38" spans="1:4" x14ac:dyDescent="0.25">
      <c r="A38" s="1">
        <v>44250</v>
      </c>
      <c r="B38">
        <v>5962</v>
      </c>
      <c r="C38" s="4">
        <f t="shared" si="0"/>
        <v>-1.1604774535809019E-2</v>
      </c>
      <c r="D38" s="4">
        <f t="shared" si="1"/>
        <v>-1.1672635449775221E-2</v>
      </c>
    </row>
    <row r="39" spans="1:4" x14ac:dyDescent="0.25">
      <c r="A39" s="1">
        <v>44251</v>
      </c>
      <c r="B39">
        <v>5930</v>
      </c>
      <c r="C39" s="4">
        <f t="shared" si="0"/>
        <v>-5.3673264005367326E-3</v>
      </c>
      <c r="D39" s="4">
        <f t="shared" si="1"/>
        <v>-5.3817822462456045E-3</v>
      </c>
    </row>
    <row r="40" spans="1:4" x14ac:dyDescent="0.25">
      <c r="A40" s="1">
        <v>44252</v>
      </c>
      <c r="B40">
        <v>5832</v>
      </c>
      <c r="C40" s="4">
        <f t="shared" si="0"/>
        <v>-1.6526138279932545E-2</v>
      </c>
      <c r="D40" s="4">
        <f t="shared" si="1"/>
        <v>-1.6664218303277058E-2</v>
      </c>
    </row>
    <row r="41" spans="1:4" x14ac:dyDescent="0.25">
      <c r="A41" s="1">
        <v>44253</v>
      </c>
      <c r="B41">
        <v>5770</v>
      </c>
      <c r="C41" s="4">
        <f t="shared" si="0"/>
        <v>-1.0631001371742112E-2</v>
      </c>
      <c r="D41" s="4">
        <f t="shared" si="1"/>
        <v>-1.0687914186348828E-2</v>
      </c>
    </row>
    <row r="42" spans="1:4" x14ac:dyDescent="0.25">
      <c r="A42" s="1">
        <v>44256</v>
      </c>
      <c r="B42">
        <v>5850</v>
      </c>
      <c r="C42" s="4">
        <f t="shared" si="0"/>
        <v>1.3864818024263431E-2</v>
      </c>
      <c r="D42" s="4">
        <f t="shared" si="1"/>
        <v>1.3769580723757035E-2</v>
      </c>
    </row>
    <row r="43" spans="1:4" x14ac:dyDescent="0.25">
      <c r="A43" s="1">
        <v>44257</v>
      </c>
      <c r="B43">
        <v>5920</v>
      </c>
      <c r="C43" s="4">
        <f t="shared" si="0"/>
        <v>1.1965811965811967E-2</v>
      </c>
      <c r="D43" s="4">
        <f t="shared" si="1"/>
        <v>1.1894787652149146E-2</v>
      </c>
    </row>
    <row r="44" spans="1:4" x14ac:dyDescent="0.25">
      <c r="A44" s="1">
        <v>44258</v>
      </c>
      <c r="B44">
        <v>5930</v>
      </c>
      <c r="C44" s="4">
        <f t="shared" si="0"/>
        <v>1.6891891891891893E-3</v>
      </c>
      <c r="D44" s="4">
        <f t="shared" si="1"/>
        <v>1.6877641137198365E-3</v>
      </c>
    </row>
    <row r="45" spans="1:4" x14ac:dyDescent="0.25">
      <c r="A45" s="1">
        <v>44259</v>
      </c>
      <c r="B45">
        <v>5892</v>
      </c>
      <c r="C45" s="4">
        <f t="shared" si="0"/>
        <v>-6.4080944350758855E-3</v>
      </c>
      <c r="D45" s="4">
        <f t="shared" si="1"/>
        <v>-6.4287144092502017E-3</v>
      </c>
    </row>
    <row r="46" spans="1:4" x14ac:dyDescent="0.25">
      <c r="A46" s="1">
        <v>44260</v>
      </c>
      <c r="B46">
        <v>5858</v>
      </c>
      <c r="C46" s="4">
        <f t="shared" si="0"/>
        <v>-5.7705363204344877E-3</v>
      </c>
      <c r="D46" s="4">
        <f t="shared" si="1"/>
        <v>-5.7872501948420633E-3</v>
      </c>
    </row>
    <row r="47" spans="1:4" x14ac:dyDescent="0.25">
      <c r="A47" s="1">
        <v>44263</v>
      </c>
      <c r="B47">
        <v>5964</v>
      </c>
      <c r="C47" s="4">
        <f t="shared" si="0"/>
        <v>1.8094912939569819E-2</v>
      </c>
      <c r="D47" s="4">
        <f t="shared" si="1"/>
        <v>1.7933148496950206E-2</v>
      </c>
    </row>
    <row r="48" spans="1:4" x14ac:dyDescent="0.25">
      <c r="A48" s="1">
        <v>44264</v>
      </c>
      <c r="B48">
        <v>6060</v>
      </c>
      <c r="C48" s="4">
        <f t="shared" si="0"/>
        <v>1.6096579476861168E-2</v>
      </c>
      <c r="D48" s="4">
        <f t="shared" si="1"/>
        <v>1.5968403178731203E-2</v>
      </c>
    </row>
    <row r="49" spans="1:4" x14ac:dyDescent="0.25">
      <c r="A49" s="1">
        <v>44265</v>
      </c>
      <c r="B49">
        <v>6096</v>
      </c>
      <c r="C49" s="4">
        <f t="shared" si="0"/>
        <v>5.9405940594059407E-3</v>
      </c>
      <c r="D49" s="4">
        <f t="shared" si="1"/>
        <v>5.9230183031220712E-3</v>
      </c>
    </row>
    <row r="50" spans="1:4" x14ac:dyDescent="0.25">
      <c r="A50" s="1">
        <v>44266</v>
      </c>
      <c r="B50">
        <v>6024</v>
      </c>
      <c r="C50" s="4">
        <f t="shared" si="0"/>
        <v>-1.1811023622047244E-2</v>
      </c>
      <c r="D50" s="4">
        <f t="shared" si="1"/>
        <v>-1.1881327886752675E-2</v>
      </c>
    </row>
    <row r="51" spans="1:4" x14ac:dyDescent="0.25">
      <c r="A51" s="1">
        <v>44267</v>
      </c>
      <c r="B51">
        <v>5974</v>
      </c>
      <c r="C51" s="4">
        <f t="shared" si="0"/>
        <v>-8.3001328021248336E-3</v>
      </c>
      <c r="D51" s="4">
        <f t="shared" si="1"/>
        <v>-8.3347707036743914E-3</v>
      </c>
    </row>
    <row r="52" spans="1:4" x14ac:dyDescent="0.25">
      <c r="A52" s="1">
        <v>44270</v>
      </c>
      <c r="B52">
        <v>6004</v>
      </c>
      <c r="C52" s="4">
        <f t="shared" si="0"/>
        <v>5.0217609641781055E-3</v>
      </c>
      <c r="D52" s="4">
        <f t="shared" si="1"/>
        <v>5.0091939772974178E-3</v>
      </c>
    </row>
    <row r="53" spans="1:4" x14ac:dyDescent="0.25">
      <c r="A53" s="1">
        <v>44271</v>
      </c>
      <c r="B53">
        <v>6040</v>
      </c>
      <c r="C53" s="4">
        <f t="shared" si="0"/>
        <v>5.996002664890073E-3</v>
      </c>
      <c r="D53" s="4">
        <f t="shared" si="1"/>
        <v>5.9780981755079626E-3</v>
      </c>
    </row>
    <row r="54" spans="1:4" x14ac:dyDescent="0.25">
      <c r="A54" s="1">
        <v>44272</v>
      </c>
      <c r="B54">
        <v>5952</v>
      </c>
      <c r="C54" s="4">
        <f t="shared" si="0"/>
        <v>-1.456953642384106E-2</v>
      </c>
      <c r="D54" s="4">
        <f t="shared" si="1"/>
        <v>-1.4676714415932846E-2</v>
      </c>
    </row>
    <row r="55" spans="1:4" x14ac:dyDescent="0.25">
      <c r="A55" s="1">
        <v>44273</v>
      </c>
      <c r="B55">
        <v>6152</v>
      </c>
      <c r="C55" s="4">
        <f t="shared" si="0"/>
        <v>3.3602150537634407E-2</v>
      </c>
      <c r="D55" s="4">
        <f t="shared" si="1"/>
        <v>3.3049934672552191E-2</v>
      </c>
    </row>
    <row r="56" spans="1:4" x14ac:dyDescent="0.25">
      <c r="A56" s="1">
        <v>44274</v>
      </c>
      <c r="B56">
        <v>6246</v>
      </c>
      <c r="C56" s="4">
        <f t="shared" si="0"/>
        <v>1.5279583875162549E-2</v>
      </c>
      <c r="D56" s="4">
        <f t="shared" si="1"/>
        <v>1.5164026657543917E-2</v>
      </c>
    </row>
    <row r="57" spans="1:4" x14ac:dyDescent="0.25">
      <c r="A57" s="1">
        <v>44277</v>
      </c>
      <c r="B57">
        <v>6452</v>
      </c>
      <c r="C57" s="4">
        <f t="shared" si="0"/>
        <v>3.2981107909061801E-2</v>
      </c>
      <c r="D57" s="4">
        <f t="shared" si="1"/>
        <v>3.2448901402075632E-2</v>
      </c>
    </row>
    <row r="58" spans="1:4" x14ac:dyDescent="0.25">
      <c r="A58" s="1">
        <v>44278</v>
      </c>
      <c r="B58">
        <v>6476</v>
      </c>
      <c r="C58" s="4">
        <f t="shared" si="0"/>
        <v>3.7197768133911966E-3</v>
      </c>
      <c r="D58" s="4">
        <f t="shared" si="1"/>
        <v>3.712875552426268E-3</v>
      </c>
    </row>
    <row r="59" spans="1:4" x14ac:dyDescent="0.25">
      <c r="A59" s="1">
        <v>44279</v>
      </c>
      <c r="B59">
        <v>6614</v>
      </c>
      <c r="C59" s="4">
        <f t="shared" si="0"/>
        <v>2.1309450277949352E-2</v>
      </c>
      <c r="D59" s="4">
        <f t="shared" si="1"/>
        <v>2.1085578744212383E-2</v>
      </c>
    </row>
    <row r="60" spans="1:4" x14ac:dyDescent="0.25">
      <c r="A60" s="1">
        <v>44280</v>
      </c>
      <c r="B60">
        <v>6406</v>
      </c>
      <c r="C60" s="4">
        <f t="shared" si="0"/>
        <v>-3.1448442697308739E-2</v>
      </c>
      <c r="D60" s="4">
        <f t="shared" si="1"/>
        <v>-3.1953563372634629E-2</v>
      </c>
    </row>
    <row r="61" spans="1:4" x14ac:dyDescent="0.25">
      <c r="A61" s="1">
        <v>44281</v>
      </c>
      <c r="B61">
        <v>6500</v>
      </c>
      <c r="C61" s="4">
        <f t="shared" si="0"/>
        <v>1.4673743365594755E-2</v>
      </c>
      <c r="D61" s="4">
        <f t="shared" si="1"/>
        <v>1.4567125714625064E-2</v>
      </c>
    </row>
    <row r="62" spans="1:4" x14ac:dyDescent="0.25">
      <c r="A62" s="1">
        <v>44284</v>
      </c>
      <c r="B62">
        <v>6400</v>
      </c>
      <c r="C62" s="4">
        <f t="shared" si="0"/>
        <v>-1.5384615384615385E-2</v>
      </c>
      <c r="D62" s="4">
        <f t="shared" si="1"/>
        <v>-1.5504186535965199E-2</v>
      </c>
    </row>
    <row r="63" spans="1:4" x14ac:dyDescent="0.25">
      <c r="A63" s="1">
        <v>44285</v>
      </c>
      <c r="B63">
        <v>6310</v>
      </c>
      <c r="C63" s="4">
        <f t="shared" si="0"/>
        <v>-1.40625E-2</v>
      </c>
      <c r="D63" s="4">
        <f t="shared" si="1"/>
        <v>-1.416231381250436E-2</v>
      </c>
    </row>
    <row r="64" spans="1:4" x14ac:dyDescent="0.25">
      <c r="A64" s="1">
        <v>44286</v>
      </c>
      <c r="B64">
        <v>6290</v>
      </c>
      <c r="C64" s="4">
        <f t="shared" si="0"/>
        <v>-3.1695721077654518E-3</v>
      </c>
      <c r="D64" s="4">
        <f t="shared" si="1"/>
        <v>-3.1746058407726538E-3</v>
      </c>
    </row>
    <row r="65" spans="1:4" x14ac:dyDescent="0.25">
      <c r="A65" s="1">
        <v>44287</v>
      </c>
      <c r="B65">
        <v>6282</v>
      </c>
      <c r="C65" s="4">
        <f t="shared" si="0"/>
        <v>-1.2718600953895071E-3</v>
      </c>
      <c r="D65" s="4">
        <f t="shared" si="1"/>
        <v>-1.2726695958943336E-3</v>
      </c>
    </row>
    <row r="66" spans="1:4" x14ac:dyDescent="0.25">
      <c r="A66" s="1">
        <v>44292</v>
      </c>
      <c r="B66">
        <v>6318</v>
      </c>
      <c r="C66" s="4">
        <f t="shared" si="0"/>
        <v>5.7306590257879654E-3</v>
      </c>
      <c r="D66" s="4">
        <f t="shared" si="1"/>
        <v>5.7143012634386352E-3</v>
      </c>
    </row>
    <row r="67" spans="1:4" x14ac:dyDescent="0.25">
      <c r="A67" s="1">
        <v>44293</v>
      </c>
      <c r="B67">
        <v>6370</v>
      </c>
      <c r="C67" s="4">
        <f t="shared" si="0"/>
        <v>8.23045267489712E-3</v>
      </c>
      <c r="D67" s="4">
        <f t="shared" si="1"/>
        <v>8.1967672041784907E-3</v>
      </c>
    </row>
    <row r="68" spans="1:4" x14ac:dyDescent="0.25">
      <c r="A68" s="1">
        <v>44294</v>
      </c>
      <c r="B68">
        <v>6318</v>
      </c>
      <c r="C68" s="4">
        <f t="shared" ref="C68:C131" si="2">(B68-B67)/B67</f>
        <v>-8.1632653061224497E-3</v>
      </c>
      <c r="D68" s="4">
        <f t="shared" ref="D68:D131" si="3">LN(B68/B67)</f>
        <v>-8.196767204178515E-3</v>
      </c>
    </row>
    <row r="69" spans="1:4" x14ac:dyDescent="0.25">
      <c r="A69" s="1">
        <v>44295</v>
      </c>
      <c r="B69">
        <v>6294</v>
      </c>
      <c r="C69" s="4">
        <f t="shared" si="2"/>
        <v>-3.7986704653371322E-3</v>
      </c>
      <c r="D69" s="4">
        <f t="shared" si="3"/>
        <v>-3.8059037376783006E-3</v>
      </c>
    </row>
    <row r="70" spans="1:4" x14ac:dyDescent="0.25">
      <c r="A70" s="1">
        <v>44298</v>
      </c>
      <c r="B70">
        <v>6272</v>
      </c>
      <c r="C70" s="4">
        <f t="shared" si="2"/>
        <v>-3.4953924372418178E-3</v>
      </c>
      <c r="D70" s="4">
        <f t="shared" si="3"/>
        <v>-3.5015155941084219E-3</v>
      </c>
    </row>
    <row r="71" spans="1:4" x14ac:dyDescent="0.25">
      <c r="A71" s="1">
        <v>44299</v>
      </c>
      <c r="B71">
        <v>6264</v>
      </c>
      <c r="C71" s="4">
        <f t="shared" si="2"/>
        <v>-1.2755102040816326E-3</v>
      </c>
      <c r="D71" s="4">
        <f t="shared" si="3"/>
        <v>-1.2763243596047896E-3</v>
      </c>
    </row>
    <row r="72" spans="1:4" x14ac:dyDescent="0.25">
      <c r="A72" s="1">
        <v>44300</v>
      </c>
      <c r="B72">
        <v>6354</v>
      </c>
      <c r="C72" s="4">
        <f t="shared" si="2"/>
        <v>1.4367816091954023E-2</v>
      </c>
      <c r="D72" s="4">
        <f t="shared" si="3"/>
        <v>1.4265577158822439E-2</v>
      </c>
    </row>
    <row r="73" spans="1:4" x14ac:dyDescent="0.25">
      <c r="A73" s="1">
        <v>44301</v>
      </c>
      <c r="B73">
        <v>6414</v>
      </c>
      <c r="C73" s="4">
        <f t="shared" si="2"/>
        <v>9.442870632672332E-3</v>
      </c>
      <c r="D73" s="4">
        <f t="shared" si="3"/>
        <v>9.3985654236387849E-3</v>
      </c>
    </row>
    <row r="74" spans="1:4" x14ac:dyDescent="0.25">
      <c r="A74" s="1">
        <v>44302</v>
      </c>
      <c r="B74">
        <v>6448</v>
      </c>
      <c r="C74" s="4">
        <f t="shared" si="2"/>
        <v>5.3009042719052071E-3</v>
      </c>
      <c r="D74" s="4">
        <f t="shared" si="3"/>
        <v>5.2869039333640015E-3</v>
      </c>
    </row>
    <row r="75" spans="1:4" x14ac:dyDescent="0.25">
      <c r="A75" s="1">
        <v>44305</v>
      </c>
      <c r="B75">
        <v>6454</v>
      </c>
      <c r="C75" s="4">
        <f t="shared" si="2"/>
        <v>9.3052109181141439E-4</v>
      </c>
      <c r="D75" s="4">
        <f t="shared" si="3"/>
        <v>9.3008842544285274E-4</v>
      </c>
    </row>
    <row r="76" spans="1:4" x14ac:dyDescent="0.25">
      <c r="A76" s="1">
        <v>44306</v>
      </c>
      <c r="B76">
        <v>6376</v>
      </c>
      <c r="C76" s="4">
        <f t="shared" si="2"/>
        <v>-1.2085528354508832E-2</v>
      </c>
      <c r="D76" s="4">
        <f t="shared" si="3"/>
        <v>-1.2159152141856156E-2</v>
      </c>
    </row>
    <row r="77" spans="1:4" x14ac:dyDescent="0.25">
      <c r="A77" s="1">
        <v>44307</v>
      </c>
      <c r="B77">
        <v>6350</v>
      </c>
      <c r="C77" s="4">
        <f t="shared" si="2"/>
        <v>-4.0777917189460475E-3</v>
      </c>
      <c r="D77" s="4">
        <f t="shared" si="3"/>
        <v>-4.0861285833136548E-3</v>
      </c>
    </row>
    <row r="78" spans="1:4" x14ac:dyDescent="0.25">
      <c r="A78" s="1">
        <v>44308</v>
      </c>
      <c r="B78">
        <v>6412</v>
      </c>
      <c r="C78" s="4">
        <f t="shared" si="2"/>
        <v>9.7637795275590557E-3</v>
      </c>
      <c r="D78" s="4">
        <f t="shared" si="3"/>
        <v>9.7164218427063208E-3</v>
      </c>
    </row>
    <row r="79" spans="1:4" x14ac:dyDescent="0.25">
      <c r="A79" s="1">
        <v>44309</v>
      </c>
      <c r="B79">
        <v>6352</v>
      </c>
      <c r="C79" s="4">
        <f t="shared" si="2"/>
        <v>-9.3574547723019336E-3</v>
      </c>
      <c r="D79" s="4">
        <f t="shared" si="3"/>
        <v>-9.4015108024719761E-3</v>
      </c>
    </row>
    <row r="80" spans="1:4" x14ac:dyDescent="0.25">
      <c r="A80" s="1">
        <v>44312</v>
      </c>
      <c r="B80">
        <v>6426</v>
      </c>
      <c r="C80" s="4">
        <f t="shared" si="2"/>
        <v>1.1649874055415618E-2</v>
      </c>
      <c r="D80" s="4">
        <f t="shared" si="3"/>
        <v>1.1582536748832122E-2</v>
      </c>
    </row>
    <row r="81" spans="1:4" x14ac:dyDescent="0.25">
      <c r="A81" s="1">
        <v>44313</v>
      </c>
      <c r="B81">
        <v>6374</v>
      </c>
      <c r="C81" s="4">
        <f t="shared" si="2"/>
        <v>-8.0921257391845629E-3</v>
      </c>
      <c r="D81" s="4">
        <f t="shared" si="3"/>
        <v>-8.125044698522094E-3</v>
      </c>
    </row>
    <row r="82" spans="1:4" x14ac:dyDescent="0.25">
      <c r="A82" s="1">
        <v>44314</v>
      </c>
      <c r="B82">
        <v>6404</v>
      </c>
      <c r="C82" s="4">
        <f t="shared" si="2"/>
        <v>4.7066206463759024E-3</v>
      </c>
      <c r="D82" s="4">
        <f t="shared" si="3"/>
        <v>4.6955791393236291E-3</v>
      </c>
    </row>
    <row r="83" spans="1:4" x14ac:dyDescent="0.25">
      <c r="A83" s="1">
        <v>44315</v>
      </c>
      <c r="B83">
        <v>6406</v>
      </c>
      <c r="C83" s="4">
        <f t="shared" si="2"/>
        <v>3.1230480949406619E-4</v>
      </c>
      <c r="D83" s="4">
        <f t="shared" si="3"/>
        <v>3.1225605249803957E-4</v>
      </c>
    </row>
    <row r="84" spans="1:4" x14ac:dyDescent="0.25">
      <c r="A84" s="1">
        <v>44316</v>
      </c>
      <c r="B84">
        <v>6284</v>
      </c>
      <c r="C84" s="4">
        <f t="shared" si="2"/>
        <v>-1.9044645644708084E-2</v>
      </c>
      <c r="D84" s="4">
        <f t="shared" si="3"/>
        <v>-1.9228330793591684E-2</v>
      </c>
    </row>
    <row r="85" spans="1:4" x14ac:dyDescent="0.25">
      <c r="A85" s="1">
        <v>44320</v>
      </c>
      <c r="B85">
        <v>6348</v>
      </c>
      <c r="C85" s="4">
        <f t="shared" si="2"/>
        <v>1.0184595798854232E-2</v>
      </c>
      <c r="D85" s="4">
        <f t="shared" si="3"/>
        <v>1.0133082270787906E-2</v>
      </c>
    </row>
    <row r="86" spans="1:4" x14ac:dyDescent="0.25">
      <c r="A86" s="1">
        <v>44321</v>
      </c>
      <c r="B86">
        <v>6328</v>
      </c>
      <c r="C86" s="4">
        <f t="shared" si="2"/>
        <v>-3.1505986137366098E-3</v>
      </c>
      <c r="D86" s="4">
        <f t="shared" si="3"/>
        <v>-3.1555721988098459E-3</v>
      </c>
    </row>
    <row r="87" spans="1:4" x14ac:dyDescent="0.25">
      <c r="A87" s="1">
        <v>44322</v>
      </c>
      <c r="B87">
        <v>6232</v>
      </c>
      <c r="C87" s="4">
        <f t="shared" si="2"/>
        <v>-1.5170670037926675E-2</v>
      </c>
      <c r="D87" s="4">
        <f t="shared" si="3"/>
        <v>-1.5286921896905651E-2</v>
      </c>
    </row>
    <row r="88" spans="1:4" x14ac:dyDescent="0.25">
      <c r="A88" s="1">
        <v>44323</v>
      </c>
      <c r="B88">
        <v>6178</v>
      </c>
      <c r="C88" s="4">
        <f t="shared" si="2"/>
        <v>-8.6649550706033376E-3</v>
      </c>
      <c r="D88" s="4">
        <f t="shared" si="3"/>
        <v>-8.7027140720572251E-3</v>
      </c>
    </row>
    <row r="89" spans="1:4" x14ac:dyDescent="0.25">
      <c r="A89" s="1">
        <v>44326</v>
      </c>
      <c r="B89">
        <v>6128</v>
      </c>
      <c r="C89" s="4">
        <f t="shared" si="2"/>
        <v>-8.0932340563289098E-3</v>
      </c>
      <c r="D89" s="4">
        <f t="shared" si="3"/>
        <v>-8.1261620580997691E-3</v>
      </c>
    </row>
    <row r="90" spans="1:4" x14ac:dyDescent="0.25">
      <c r="A90" s="1">
        <v>44327</v>
      </c>
      <c r="B90">
        <v>5960</v>
      </c>
      <c r="C90" s="4">
        <f t="shared" si="2"/>
        <v>-2.7415143603133161E-2</v>
      </c>
      <c r="D90" s="4">
        <f t="shared" si="3"/>
        <v>-2.7797951361031754E-2</v>
      </c>
    </row>
    <row r="91" spans="1:4" x14ac:dyDescent="0.25">
      <c r="A91" s="1">
        <v>44328</v>
      </c>
      <c r="B91">
        <v>6028</v>
      </c>
      <c r="C91" s="4">
        <f t="shared" si="2"/>
        <v>1.1409395973154362E-2</v>
      </c>
      <c r="D91" s="4">
        <f t="shared" si="3"/>
        <v>1.1344799686990542E-2</v>
      </c>
    </row>
    <row r="92" spans="1:4" x14ac:dyDescent="0.25">
      <c r="A92" s="1">
        <v>44329</v>
      </c>
      <c r="B92">
        <v>5974</v>
      </c>
      <c r="C92" s="4">
        <f t="shared" si="2"/>
        <v>-8.9581950895819516E-3</v>
      </c>
      <c r="D92" s="4">
        <f t="shared" si="3"/>
        <v>-8.9985609703309745E-3</v>
      </c>
    </row>
    <row r="93" spans="1:4" x14ac:dyDescent="0.25">
      <c r="A93" s="1">
        <v>44330</v>
      </c>
      <c r="B93">
        <v>6050</v>
      </c>
      <c r="C93" s="4">
        <f t="shared" si="2"/>
        <v>1.2721794442584533E-2</v>
      </c>
      <c r="D93" s="4">
        <f t="shared" si="3"/>
        <v>1.2641552248832094E-2</v>
      </c>
    </row>
    <row r="94" spans="1:4" x14ac:dyDescent="0.25">
      <c r="A94" s="1">
        <v>44333</v>
      </c>
      <c r="B94">
        <v>6096</v>
      </c>
      <c r="C94" s="4">
        <f t="shared" si="2"/>
        <v>7.603305785123967E-3</v>
      </c>
      <c r="D94" s="4">
        <f t="shared" si="3"/>
        <v>7.5745463415950037E-3</v>
      </c>
    </row>
    <row r="95" spans="1:4" x14ac:dyDescent="0.25">
      <c r="A95" s="1">
        <v>44334</v>
      </c>
      <c r="B95">
        <v>5990</v>
      </c>
      <c r="C95" s="4">
        <f t="shared" si="2"/>
        <v>-1.7388451443569555E-2</v>
      </c>
      <c r="D95" s="4">
        <f t="shared" si="3"/>
        <v>-1.7541406256987212E-2</v>
      </c>
    </row>
    <row r="96" spans="1:4" x14ac:dyDescent="0.25">
      <c r="A96" s="1">
        <v>44335</v>
      </c>
      <c r="B96">
        <v>6050</v>
      </c>
      <c r="C96" s="4">
        <f t="shared" si="2"/>
        <v>1.001669449081803E-2</v>
      </c>
      <c r="D96" s="4">
        <f t="shared" si="3"/>
        <v>9.9668599153920744E-3</v>
      </c>
    </row>
    <row r="97" spans="1:4" x14ac:dyDescent="0.25">
      <c r="A97" s="1">
        <v>44336</v>
      </c>
      <c r="B97">
        <v>6236</v>
      </c>
      <c r="C97" s="4">
        <f t="shared" si="2"/>
        <v>3.0743801652892561E-2</v>
      </c>
      <c r="D97" s="4">
        <f t="shared" si="3"/>
        <v>3.0280679152779908E-2</v>
      </c>
    </row>
    <row r="98" spans="1:4" x14ac:dyDescent="0.25">
      <c r="A98" s="1">
        <v>44337</v>
      </c>
      <c r="B98">
        <v>6280</v>
      </c>
      <c r="C98" s="4">
        <f t="shared" si="2"/>
        <v>7.0558050032071837E-3</v>
      </c>
      <c r="D98" s="4">
        <f t="shared" si="3"/>
        <v>7.0310292845772761E-3</v>
      </c>
    </row>
    <row r="99" spans="1:4" x14ac:dyDescent="0.25">
      <c r="A99" s="1">
        <v>44340</v>
      </c>
      <c r="B99">
        <v>6278</v>
      </c>
      <c r="C99" s="4">
        <f t="shared" si="2"/>
        <v>-3.1847133757961782E-4</v>
      </c>
      <c r="D99" s="4">
        <f t="shared" si="3"/>
        <v>-3.1852206034555376E-4</v>
      </c>
    </row>
    <row r="100" spans="1:4" x14ac:dyDescent="0.25">
      <c r="A100" s="1">
        <v>44341</v>
      </c>
      <c r="B100">
        <v>6242</v>
      </c>
      <c r="C100" s="4">
        <f t="shared" si="2"/>
        <v>-5.7343102899012422E-3</v>
      </c>
      <c r="D100" s="4">
        <f t="shared" si="3"/>
        <v>-5.7508145711741149E-3</v>
      </c>
    </row>
    <row r="101" spans="1:4" x14ac:dyDescent="0.25">
      <c r="A101" s="1">
        <v>44342</v>
      </c>
      <c r="B101">
        <v>6200</v>
      </c>
      <c r="C101" s="4">
        <f t="shared" si="2"/>
        <v>-6.7286126241589235E-3</v>
      </c>
      <c r="D101" s="4">
        <f t="shared" si="3"/>
        <v>-6.7513517975418061E-3</v>
      </c>
    </row>
    <row r="102" spans="1:4" x14ac:dyDescent="0.25">
      <c r="A102" s="1">
        <v>44343</v>
      </c>
      <c r="B102">
        <v>6026</v>
      </c>
      <c r="C102" s="4">
        <f t="shared" si="2"/>
        <v>-2.8064516129032258E-2</v>
      </c>
      <c r="D102" s="4">
        <f t="shared" si="3"/>
        <v>-2.8465851342936391E-2</v>
      </c>
    </row>
    <row r="103" spans="1:4" x14ac:dyDescent="0.25">
      <c r="A103" s="1">
        <v>44344</v>
      </c>
      <c r="B103">
        <v>5988</v>
      </c>
      <c r="C103" s="4">
        <f t="shared" si="2"/>
        <v>-6.3060073016926654E-3</v>
      </c>
      <c r="D103" s="4">
        <f t="shared" si="3"/>
        <v>-6.3259741507275214E-3</v>
      </c>
    </row>
    <row r="104" spans="1:4" x14ac:dyDescent="0.25">
      <c r="A104" s="1">
        <v>44348</v>
      </c>
      <c r="B104">
        <v>6088</v>
      </c>
      <c r="C104" s="4">
        <f t="shared" si="2"/>
        <v>1.6700066800267203E-2</v>
      </c>
      <c r="D104" s="4">
        <f t="shared" si="3"/>
        <v>1.6562154002002841E-2</v>
      </c>
    </row>
    <row r="105" spans="1:4" x14ac:dyDescent="0.25">
      <c r="A105" s="1">
        <v>44349</v>
      </c>
      <c r="B105">
        <v>6108</v>
      </c>
      <c r="C105" s="4">
        <f t="shared" si="2"/>
        <v>3.2851511169513796E-3</v>
      </c>
      <c r="D105" s="4">
        <f t="shared" si="3"/>
        <v>3.2797667970012878E-3</v>
      </c>
    </row>
    <row r="106" spans="1:4" x14ac:dyDescent="0.25">
      <c r="A106" s="1">
        <v>44350</v>
      </c>
      <c r="B106">
        <v>6100</v>
      </c>
      <c r="C106" s="4">
        <f t="shared" si="2"/>
        <v>-1.3097576948264572E-3</v>
      </c>
      <c r="D106" s="4">
        <f t="shared" si="3"/>
        <v>-1.3106161771204202E-3</v>
      </c>
    </row>
    <row r="107" spans="1:4" x14ac:dyDescent="0.25">
      <c r="A107" s="1">
        <v>44351</v>
      </c>
      <c r="B107">
        <v>6100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44354</v>
      </c>
      <c r="B108">
        <v>6100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44355</v>
      </c>
      <c r="B109">
        <v>6102</v>
      </c>
      <c r="C109" s="4">
        <f t="shared" si="2"/>
        <v>3.2786885245901639E-4</v>
      </c>
      <c r="D109" s="4">
        <f t="shared" si="3"/>
        <v>3.2781511521237574E-4</v>
      </c>
    </row>
    <row r="110" spans="1:4" x14ac:dyDescent="0.25">
      <c r="A110" s="1">
        <v>44356</v>
      </c>
      <c r="B110">
        <v>6086</v>
      </c>
      <c r="C110" s="4">
        <f t="shared" si="2"/>
        <v>-2.6220911176663389E-3</v>
      </c>
      <c r="D110" s="4">
        <f t="shared" si="3"/>
        <v>-2.6255348196985414E-3</v>
      </c>
    </row>
    <row r="111" spans="1:4" x14ac:dyDescent="0.25">
      <c r="A111" s="1">
        <v>44357</v>
      </c>
      <c r="B111">
        <v>6030</v>
      </c>
      <c r="C111" s="4">
        <f t="shared" si="2"/>
        <v>-9.2014459415050934E-3</v>
      </c>
      <c r="D111" s="4">
        <f t="shared" si="3"/>
        <v>-9.2440407356852369E-3</v>
      </c>
    </row>
    <row r="112" spans="1:4" x14ac:dyDescent="0.25">
      <c r="A112" s="1">
        <v>44358</v>
      </c>
      <c r="B112">
        <v>6090</v>
      </c>
      <c r="C112" s="4">
        <f t="shared" si="2"/>
        <v>9.9502487562189053E-3</v>
      </c>
      <c r="D112" s="4">
        <f t="shared" si="3"/>
        <v>9.9010709827115368E-3</v>
      </c>
    </row>
    <row r="113" spans="1:4" x14ac:dyDescent="0.25">
      <c r="A113" s="1">
        <v>44361</v>
      </c>
      <c r="B113">
        <v>6080</v>
      </c>
      <c r="C113" s="4">
        <f t="shared" si="2"/>
        <v>-1.6420361247947454E-3</v>
      </c>
      <c r="D113" s="4">
        <f t="shared" si="3"/>
        <v>-1.6433857437300147E-3</v>
      </c>
    </row>
    <row r="114" spans="1:4" x14ac:dyDescent="0.25">
      <c r="A114" s="1">
        <v>44362</v>
      </c>
      <c r="B114">
        <v>6128</v>
      </c>
      <c r="C114" s="4">
        <f t="shared" si="2"/>
        <v>7.8947368421052634E-3</v>
      </c>
      <c r="D114" s="4">
        <f t="shared" si="3"/>
        <v>7.8637364602144513E-3</v>
      </c>
    </row>
    <row r="115" spans="1:4" x14ac:dyDescent="0.25">
      <c r="A115" s="1">
        <v>44363</v>
      </c>
      <c r="B115">
        <v>6112</v>
      </c>
      <c r="C115" s="4">
        <f t="shared" si="2"/>
        <v>-2.6109660574412533E-3</v>
      </c>
      <c r="D115" s="4">
        <f t="shared" si="3"/>
        <v>-2.6143805740708207E-3</v>
      </c>
    </row>
    <row r="116" spans="1:4" x14ac:dyDescent="0.25">
      <c r="A116" s="1">
        <v>44364</v>
      </c>
      <c r="B116">
        <v>6090</v>
      </c>
      <c r="C116" s="4">
        <f t="shared" si="2"/>
        <v>-3.5994764397905758E-3</v>
      </c>
      <c r="D116" s="4">
        <f t="shared" si="3"/>
        <v>-3.6059701424136638E-3</v>
      </c>
    </row>
    <row r="117" spans="1:4" x14ac:dyDescent="0.25">
      <c r="A117" s="1">
        <v>44365</v>
      </c>
      <c r="B117">
        <v>5900</v>
      </c>
      <c r="C117" s="4">
        <f t="shared" si="2"/>
        <v>-3.1198686371100164E-2</v>
      </c>
      <c r="D117" s="4">
        <f t="shared" si="3"/>
        <v>-3.1695730810131849E-2</v>
      </c>
    </row>
    <row r="118" spans="1:4" x14ac:dyDescent="0.25">
      <c r="A118" s="1">
        <v>44368</v>
      </c>
      <c r="B118">
        <v>5888</v>
      </c>
      <c r="C118" s="4">
        <f t="shared" si="2"/>
        <v>-2.0338983050847458E-3</v>
      </c>
      <c r="D118" s="4">
        <f t="shared" si="3"/>
        <v>-2.0359694850986204E-3</v>
      </c>
    </row>
    <row r="119" spans="1:4" x14ac:dyDescent="0.25">
      <c r="A119" s="1">
        <v>44369</v>
      </c>
      <c r="B119">
        <v>5940</v>
      </c>
      <c r="C119" s="4">
        <f t="shared" si="2"/>
        <v>8.8315217391304341E-3</v>
      </c>
      <c r="D119" s="4">
        <f t="shared" si="3"/>
        <v>8.7927519479783882E-3</v>
      </c>
    </row>
    <row r="120" spans="1:4" x14ac:dyDescent="0.25">
      <c r="A120" s="1">
        <v>44370</v>
      </c>
      <c r="B120">
        <v>5936</v>
      </c>
      <c r="C120" s="4">
        <f t="shared" si="2"/>
        <v>-6.7340067340067344E-4</v>
      </c>
      <c r="D120" s="4">
        <f t="shared" si="3"/>
        <v>-6.7362750947427613E-4</v>
      </c>
    </row>
    <row r="121" spans="1:4" x14ac:dyDescent="0.25">
      <c r="A121" s="1">
        <v>44371</v>
      </c>
      <c r="B121">
        <v>5884</v>
      </c>
      <c r="C121" s="4">
        <f t="shared" si="2"/>
        <v>-8.7601078167115903E-3</v>
      </c>
      <c r="D121" s="4">
        <f t="shared" si="3"/>
        <v>-8.7987031258881989E-3</v>
      </c>
    </row>
    <row r="122" spans="1:4" x14ac:dyDescent="0.25">
      <c r="A122" s="1">
        <v>44372</v>
      </c>
      <c r="B122">
        <v>5970</v>
      </c>
      <c r="C122" s="4">
        <f t="shared" si="2"/>
        <v>1.4615907545887152E-2</v>
      </c>
      <c r="D122" s="4">
        <f t="shared" si="3"/>
        <v>1.4510124665319635E-2</v>
      </c>
    </row>
    <row r="123" spans="1:4" x14ac:dyDescent="0.25">
      <c r="A123" s="1">
        <v>44375</v>
      </c>
      <c r="B123">
        <v>5928</v>
      </c>
      <c r="C123" s="4">
        <f t="shared" si="2"/>
        <v>-7.0351758793969852E-3</v>
      </c>
      <c r="D123" s="4">
        <f t="shared" si="3"/>
        <v>-7.0600394107249191E-3</v>
      </c>
    </row>
    <row r="124" spans="1:4" x14ac:dyDescent="0.25">
      <c r="A124" s="1">
        <v>44376</v>
      </c>
      <c r="B124">
        <v>5952</v>
      </c>
      <c r="C124" s="4">
        <f t="shared" si="2"/>
        <v>4.048582995951417E-3</v>
      </c>
      <c r="D124" s="4">
        <f t="shared" si="3"/>
        <v>4.0404095370049058E-3</v>
      </c>
    </row>
    <row r="125" spans="1:4" x14ac:dyDescent="0.25">
      <c r="A125" s="1">
        <v>44377</v>
      </c>
      <c r="B125">
        <v>5918</v>
      </c>
      <c r="C125" s="4">
        <f t="shared" si="2"/>
        <v>-5.7123655913978496E-3</v>
      </c>
      <c r="D125" s="4">
        <f t="shared" si="3"/>
        <v>-5.7287435527728567E-3</v>
      </c>
    </row>
    <row r="126" spans="1:4" x14ac:dyDescent="0.25">
      <c r="A126" s="1">
        <v>44378</v>
      </c>
      <c r="B126">
        <v>5966</v>
      </c>
      <c r="C126" s="4">
        <f t="shared" si="2"/>
        <v>8.1108482595471446E-3</v>
      </c>
      <c r="D126" s="4">
        <f t="shared" si="3"/>
        <v>8.0781321145388333E-3</v>
      </c>
    </row>
    <row r="127" spans="1:4" x14ac:dyDescent="0.25">
      <c r="A127" s="1">
        <v>44379</v>
      </c>
      <c r="B127">
        <v>5950</v>
      </c>
      <c r="C127" s="4">
        <f t="shared" si="2"/>
        <v>-2.6818638954073082E-3</v>
      </c>
      <c r="D127" s="4">
        <f t="shared" si="3"/>
        <v>-2.6854665350183296E-3</v>
      </c>
    </row>
    <row r="128" spans="1:4" x14ac:dyDescent="0.25">
      <c r="A128" s="1">
        <v>44382</v>
      </c>
      <c r="B128">
        <v>5960</v>
      </c>
      <c r="C128" s="4">
        <f t="shared" si="2"/>
        <v>1.6806722689075631E-3</v>
      </c>
      <c r="D128" s="4">
        <f t="shared" si="3"/>
        <v>1.6792615197199939E-3</v>
      </c>
    </row>
    <row r="129" spans="1:4" x14ac:dyDescent="0.25">
      <c r="A129" s="1">
        <v>44383</v>
      </c>
      <c r="B129">
        <v>5920</v>
      </c>
      <c r="C129" s="4">
        <f t="shared" si="2"/>
        <v>-6.7114093959731542E-3</v>
      </c>
      <c r="D129" s="4">
        <f t="shared" si="3"/>
        <v>-6.7340321813440683E-3</v>
      </c>
    </row>
    <row r="130" spans="1:4" x14ac:dyDescent="0.25">
      <c r="A130" s="1">
        <v>44384</v>
      </c>
      <c r="B130">
        <v>5940</v>
      </c>
      <c r="C130" s="4">
        <f t="shared" si="2"/>
        <v>3.3783783783783786E-3</v>
      </c>
      <c r="D130" s="4">
        <f t="shared" si="3"/>
        <v>3.372684478639156E-3</v>
      </c>
    </row>
    <row r="131" spans="1:4" x14ac:dyDescent="0.25">
      <c r="A131" s="1">
        <v>44385</v>
      </c>
      <c r="B131">
        <v>5928</v>
      </c>
      <c r="C131" s="4">
        <f t="shared" si="2"/>
        <v>-2.0202020202020202E-3</v>
      </c>
      <c r="D131" s="4">
        <f t="shared" si="3"/>
        <v>-2.022245380767809E-3</v>
      </c>
    </row>
    <row r="132" spans="1:4" x14ac:dyDescent="0.25">
      <c r="A132" s="1">
        <v>44386</v>
      </c>
      <c r="B132">
        <v>5960</v>
      </c>
      <c r="C132" s="4">
        <f t="shared" ref="C132:C195" si="4">(B132-B131)/B131</f>
        <v>5.3981106612685558E-3</v>
      </c>
      <c r="D132" s="4">
        <f t="shared" ref="D132:D195" si="5">LN(B132/B131)</f>
        <v>5.3835930834726792E-3</v>
      </c>
    </row>
    <row r="133" spans="1:4" x14ac:dyDescent="0.25">
      <c r="A133" s="1">
        <v>44389</v>
      </c>
      <c r="B133">
        <v>5906</v>
      </c>
      <c r="C133" s="4">
        <f t="shared" si="4"/>
        <v>-9.0604026845637585E-3</v>
      </c>
      <c r="D133" s="4">
        <f t="shared" si="5"/>
        <v>-9.1016977555274693E-3</v>
      </c>
    </row>
    <row r="134" spans="1:4" x14ac:dyDescent="0.25">
      <c r="A134" s="1">
        <v>44390</v>
      </c>
      <c r="B134">
        <v>5992</v>
      </c>
      <c r="C134" s="4">
        <f t="shared" si="4"/>
        <v>1.4561462919065358E-2</v>
      </c>
      <c r="D134" s="4">
        <f t="shared" si="5"/>
        <v>1.445646289318742E-2</v>
      </c>
    </row>
    <row r="135" spans="1:4" x14ac:dyDescent="0.25">
      <c r="A135" s="1">
        <v>44391</v>
      </c>
      <c r="B135">
        <v>6002</v>
      </c>
      <c r="C135" s="4">
        <f t="shared" si="4"/>
        <v>1.6688918558077437E-3</v>
      </c>
      <c r="D135" s="4">
        <f t="shared" si="5"/>
        <v>1.6675008032569266E-3</v>
      </c>
    </row>
    <row r="136" spans="1:4" x14ac:dyDescent="0.25">
      <c r="A136" s="1">
        <v>44392</v>
      </c>
      <c r="B136">
        <v>5890</v>
      </c>
      <c r="C136" s="4">
        <f t="shared" si="4"/>
        <v>-1.8660446517827389E-2</v>
      </c>
      <c r="D136" s="4">
        <f t="shared" si="5"/>
        <v>-1.8836749354680032E-2</v>
      </c>
    </row>
    <row r="137" spans="1:4" x14ac:dyDescent="0.25">
      <c r="A137" s="1">
        <v>44393</v>
      </c>
      <c r="B137">
        <v>6030</v>
      </c>
      <c r="C137" s="4">
        <f t="shared" si="4"/>
        <v>2.3769100169779286E-2</v>
      </c>
      <c r="D137" s="4">
        <f t="shared" si="5"/>
        <v>2.3491013075598737E-2</v>
      </c>
    </row>
    <row r="138" spans="1:4" x14ac:dyDescent="0.25">
      <c r="A138" s="1">
        <v>44396</v>
      </c>
      <c r="B138">
        <v>5828</v>
      </c>
      <c r="C138" s="4">
        <f t="shared" si="4"/>
        <v>-3.3499170812603646E-2</v>
      </c>
      <c r="D138" s="4">
        <f t="shared" si="5"/>
        <v>-3.4073122406135699E-2</v>
      </c>
    </row>
    <row r="139" spans="1:4" x14ac:dyDescent="0.25">
      <c r="A139" s="1">
        <v>44397</v>
      </c>
      <c r="B139">
        <v>5846</v>
      </c>
      <c r="C139" s="4">
        <f t="shared" si="4"/>
        <v>3.0885380919698007E-3</v>
      </c>
      <c r="D139" s="4">
        <f t="shared" si="5"/>
        <v>3.0837783560958456E-3</v>
      </c>
    </row>
    <row r="140" spans="1:4" x14ac:dyDescent="0.25">
      <c r="A140" s="1">
        <v>44398</v>
      </c>
      <c r="B140">
        <v>5964</v>
      </c>
      <c r="C140" s="4">
        <f t="shared" si="4"/>
        <v>2.0184741703729046E-2</v>
      </c>
      <c r="D140" s="4">
        <f t="shared" si="5"/>
        <v>1.9983730213437825E-2</v>
      </c>
    </row>
    <row r="141" spans="1:4" x14ac:dyDescent="0.25">
      <c r="A141" s="1">
        <v>44399</v>
      </c>
      <c r="B141">
        <v>5962</v>
      </c>
      <c r="C141" s="4">
        <f t="shared" si="4"/>
        <v>-3.3534540576794097E-4</v>
      </c>
      <c r="D141" s="4">
        <f t="shared" si="5"/>
        <v>-3.3540164661230378E-4</v>
      </c>
    </row>
    <row r="142" spans="1:4" x14ac:dyDescent="0.25">
      <c r="A142" s="1">
        <v>44400</v>
      </c>
      <c r="B142">
        <v>6014</v>
      </c>
      <c r="C142" s="4">
        <f t="shared" si="4"/>
        <v>8.7219054008721899E-3</v>
      </c>
      <c r="D142" s="4">
        <f t="shared" si="5"/>
        <v>8.6840893104576863E-3</v>
      </c>
    </row>
    <row r="143" spans="1:4" x14ac:dyDescent="0.25">
      <c r="A143" s="1">
        <v>44403</v>
      </c>
      <c r="B143">
        <v>6006</v>
      </c>
      <c r="C143" s="4">
        <f t="shared" si="4"/>
        <v>-1.3302294645826404E-3</v>
      </c>
      <c r="D143" s="4">
        <f t="shared" si="5"/>
        <v>-1.3311150051987617E-3</v>
      </c>
    </row>
    <row r="144" spans="1:4" x14ac:dyDescent="0.25">
      <c r="A144" s="1">
        <v>44404</v>
      </c>
      <c r="B144">
        <v>6026</v>
      </c>
      <c r="C144" s="4">
        <f t="shared" si="4"/>
        <v>3.33000333000333E-3</v>
      </c>
      <c r="D144" s="4">
        <f t="shared" si="5"/>
        <v>3.3244711469710671E-3</v>
      </c>
    </row>
    <row r="145" spans="1:4" x14ac:dyDescent="0.25">
      <c r="A145" s="1">
        <v>44405</v>
      </c>
      <c r="B145">
        <v>5998</v>
      </c>
      <c r="C145" s="4">
        <f t="shared" si="4"/>
        <v>-4.6465316959840687E-3</v>
      </c>
      <c r="D145" s="4">
        <f t="shared" si="5"/>
        <v>-4.6573603812921352E-3</v>
      </c>
    </row>
    <row r="146" spans="1:4" x14ac:dyDescent="0.25">
      <c r="A146" s="1">
        <v>44406</v>
      </c>
      <c r="B146">
        <v>6008</v>
      </c>
      <c r="C146" s="4">
        <f t="shared" si="4"/>
        <v>1.6672224074691564E-3</v>
      </c>
      <c r="D146" s="4">
        <f t="shared" si="5"/>
        <v>1.6658341350163117E-3</v>
      </c>
    </row>
    <row r="147" spans="1:4" x14ac:dyDescent="0.25">
      <c r="A147" s="1">
        <v>44407</v>
      </c>
      <c r="B147">
        <v>6026</v>
      </c>
      <c r="C147" s="4">
        <f t="shared" si="4"/>
        <v>2.9960053262316909E-3</v>
      </c>
      <c r="D147" s="4">
        <f t="shared" si="5"/>
        <v>2.9915262462758573E-3</v>
      </c>
    </row>
    <row r="148" spans="1:4" x14ac:dyDescent="0.25">
      <c r="A148" s="1">
        <v>44410</v>
      </c>
      <c r="B148">
        <v>6020</v>
      </c>
      <c r="C148" s="4">
        <f t="shared" si="4"/>
        <v>-9.9568536342515765E-4</v>
      </c>
      <c r="D148" s="4">
        <f t="shared" si="5"/>
        <v>-9.9618138737986761E-4</v>
      </c>
    </row>
    <row r="149" spans="1:4" x14ac:dyDescent="0.25">
      <c r="A149" s="1">
        <v>44411</v>
      </c>
      <c r="B149">
        <v>6008</v>
      </c>
      <c r="C149" s="4">
        <f t="shared" si="4"/>
        <v>-1.9933554817275745E-3</v>
      </c>
      <c r="D149" s="4">
        <f t="shared" si="5"/>
        <v>-1.995344858895996E-3</v>
      </c>
    </row>
    <row r="150" spans="1:4" x14ac:dyDescent="0.25">
      <c r="A150" s="1">
        <v>44412</v>
      </c>
      <c r="B150">
        <v>6034</v>
      </c>
      <c r="C150" s="4">
        <f t="shared" si="4"/>
        <v>4.3275632490013313E-3</v>
      </c>
      <c r="D150" s="4">
        <f t="shared" si="5"/>
        <v>4.3182262750358072E-3</v>
      </c>
    </row>
    <row r="151" spans="1:4" x14ac:dyDescent="0.25">
      <c r="A151" s="1">
        <v>44413</v>
      </c>
      <c r="B151">
        <v>6080</v>
      </c>
      <c r="C151" s="4">
        <f t="shared" si="4"/>
        <v>7.6234670202187608E-3</v>
      </c>
      <c r="D151" s="4">
        <f t="shared" si="5"/>
        <v>7.5945552412061846E-3</v>
      </c>
    </row>
    <row r="152" spans="1:4" x14ac:dyDescent="0.25">
      <c r="A152" s="1">
        <v>44414</v>
      </c>
      <c r="B152">
        <v>6130</v>
      </c>
      <c r="C152" s="4">
        <f t="shared" si="4"/>
        <v>8.2236842105263153E-3</v>
      </c>
      <c r="D152" s="4">
        <f t="shared" si="5"/>
        <v>8.1900539700444034E-3</v>
      </c>
    </row>
    <row r="153" spans="1:4" x14ac:dyDescent="0.25">
      <c r="A153" s="1">
        <v>44417</v>
      </c>
      <c r="B153">
        <v>6100</v>
      </c>
      <c r="C153" s="4">
        <f t="shared" si="4"/>
        <v>-4.8939641109298528E-3</v>
      </c>
      <c r="D153" s="4">
        <f t="shared" si="5"/>
        <v>-4.9059787688545183E-3</v>
      </c>
    </row>
    <row r="154" spans="1:4" x14ac:dyDescent="0.25">
      <c r="A154" s="1">
        <v>44418</v>
      </c>
      <c r="B154">
        <v>6172</v>
      </c>
      <c r="C154" s="4">
        <f t="shared" si="4"/>
        <v>1.180327868852459E-2</v>
      </c>
      <c r="D154" s="4">
        <f t="shared" si="5"/>
        <v>1.1734163321648739E-2</v>
      </c>
    </row>
    <row r="155" spans="1:4" x14ac:dyDescent="0.25">
      <c r="A155" s="1">
        <v>44419</v>
      </c>
      <c r="B155">
        <v>6222</v>
      </c>
      <c r="C155" s="4">
        <f t="shared" si="4"/>
        <v>8.1011017498379776E-3</v>
      </c>
      <c r="D155" s="4">
        <f t="shared" si="5"/>
        <v>8.0684639745309174E-3</v>
      </c>
    </row>
    <row r="156" spans="1:4" x14ac:dyDescent="0.25">
      <c r="A156" s="1">
        <v>44420</v>
      </c>
      <c r="B156">
        <v>6170</v>
      </c>
      <c r="C156" s="4">
        <f t="shared" si="4"/>
        <v>-8.3574413371906141E-3</v>
      </c>
      <c r="D156" s="4">
        <f t="shared" si="5"/>
        <v>-8.3925605581488469E-3</v>
      </c>
    </row>
    <row r="157" spans="1:4" x14ac:dyDescent="0.25">
      <c r="A157" s="1">
        <v>44421</v>
      </c>
      <c r="B157">
        <v>6126</v>
      </c>
      <c r="C157" s="4">
        <f t="shared" si="4"/>
        <v>-7.1312803889789301E-3</v>
      </c>
      <c r="D157" s="4">
        <f t="shared" si="5"/>
        <v>-7.1568295067129337E-3</v>
      </c>
    </row>
    <row r="158" spans="1:4" x14ac:dyDescent="0.25">
      <c r="A158" s="1">
        <v>44424</v>
      </c>
      <c r="B158">
        <v>6064</v>
      </c>
      <c r="C158" s="4">
        <f t="shared" si="4"/>
        <v>-1.0120796604635978E-2</v>
      </c>
      <c r="D158" s="4">
        <f t="shared" si="5"/>
        <v>-1.0172360070512932E-2</v>
      </c>
    </row>
    <row r="159" spans="1:4" x14ac:dyDescent="0.25">
      <c r="A159" s="1">
        <v>44425</v>
      </c>
      <c r="B159">
        <v>6096</v>
      </c>
      <c r="C159" s="4">
        <f t="shared" si="4"/>
        <v>5.2770448548812663E-3</v>
      </c>
      <c r="D159" s="4">
        <f t="shared" si="5"/>
        <v>5.2631700442746909E-3</v>
      </c>
    </row>
    <row r="160" spans="1:4" x14ac:dyDescent="0.25">
      <c r="A160" s="1">
        <v>44426</v>
      </c>
      <c r="B160">
        <v>6088</v>
      </c>
      <c r="C160" s="4">
        <f t="shared" si="4"/>
        <v>-1.3123359580052493E-3</v>
      </c>
      <c r="D160" s="4">
        <f t="shared" si="5"/>
        <v>-1.3131978249604722E-3</v>
      </c>
    </row>
    <row r="161" spans="1:4" x14ac:dyDescent="0.25">
      <c r="A161" s="1">
        <v>44427</v>
      </c>
      <c r="B161">
        <v>6010</v>
      </c>
      <c r="C161" s="4">
        <f t="shared" si="4"/>
        <v>-1.2812089356110381E-2</v>
      </c>
      <c r="D161" s="4">
        <f t="shared" si="5"/>
        <v>-1.2894872012268454E-2</v>
      </c>
    </row>
    <row r="162" spans="1:4" x14ac:dyDescent="0.25">
      <c r="A162" s="1">
        <v>44428</v>
      </c>
      <c r="B162">
        <v>6004</v>
      </c>
      <c r="C162" s="4">
        <f t="shared" si="4"/>
        <v>-9.9833610648918472E-4</v>
      </c>
      <c r="D162" s="4">
        <f t="shared" si="5"/>
        <v>-9.9883477590064483E-4</v>
      </c>
    </row>
    <row r="163" spans="1:4" x14ac:dyDescent="0.25">
      <c r="A163" s="1">
        <v>44431</v>
      </c>
      <c r="B163">
        <v>6082</v>
      </c>
      <c r="C163" s="4">
        <f t="shared" si="4"/>
        <v>1.2991339107261825E-2</v>
      </c>
      <c r="D163" s="4">
        <f t="shared" si="5"/>
        <v>1.2907675483957359E-2</v>
      </c>
    </row>
    <row r="164" spans="1:4" x14ac:dyDescent="0.25">
      <c r="A164" s="1">
        <v>44432</v>
      </c>
      <c r="B164">
        <v>6116</v>
      </c>
      <c r="C164" s="4">
        <f t="shared" si="4"/>
        <v>5.5902663597500821E-3</v>
      </c>
      <c r="D164" s="4">
        <f t="shared" si="5"/>
        <v>5.5746988116429008E-3</v>
      </c>
    </row>
    <row r="165" spans="1:4" x14ac:dyDescent="0.25">
      <c r="A165" s="1">
        <v>44433</v>
      </c>
      <c r="B165">
        <v>6124</v>
      </c>
      <c r="C165" s="4">
        <f t="shared" si="4"/>
        <v>1.3080444735120995E-3</v>
      </c>
      <c r="D165" s="4">
        <f t="shared" si="5"/>
        <v>1.3071897286214247E-3</v>
      </c>
    </row>
    <row r="166" spans="1:4" x14ac:dyDescent="0.25">
      <c r="A166" s="1">
        <v>44434</v>
      </c>
      <c r="B166">
        <v>6112</v>
      </c>
      <c r="C166" s="4">
        <f t="shared" si="4"/>
        <v>-1.9595035924232528E-3</v>
      </c>
      <c r="D166" s="4">
        <f t="shared" si="5"/>
        <v>-1.961425931217951E-3</v>
      </c>
    </row>
    <row r="167" spans="1:4" x14ac:dyDescent="0.25">
      <c r="A167" s="1">
        <v>44435</v>
      </c>
      <c r="B167">
        <v>6158</v>
      </c>
      <c r="C167" s="4">
        <f t="shared" si="4"/>
        <v>7.5261780104712043E-3</v>
      </c>
      <c r="D167" s="4">
        <f t="shared" si="5"/>
        <v>7.4979976380892327E-3</v>
      </c>
    </row>
    <row r="168" spans="1:4" x14ac:dyDescent="0.25">
      <c r="A168" s="1">
        <v>44439</v>
      </c>
      <c r="B168">
        <v>6180</v>
      </c>
      <c r="C168" s="4">
        <f t="shared" si="4"/>
        <v>3.5725885027606367E-3</v>
      </c>
      <c r="D168" s="4">
        <f t="shared" si="5"/>
        <v>3.5662219672907905E-3</v>
      </c>
    </row>
    <row r="169" spans="1:4" x14ac:dyDescent="0.25">
      <c r="A169" s="1">
        <v>44440</v>
      </c>
      <c r="B169">
        <v>6230</v>
      </c>
      <c r="C169" s="4">
        <f t="shared" si="4"/>
        <v>8.0906148867313909E-3</v>
      </c>
      <c r="D169" s="4">
        <f t="shared" si="5"/>
        <v>8.0580613297624414E-3</v>
      </c>
    </row>
    <row r="170" spans="1:4" x14ac:dyDescent="0.25">
      <c r="A170" s="1">
        <v>44441</v>
      </c>
      <c r="B170">
        <v>6264</v>
      </c>
      <c r="C170" s="4">
        <f t="shared" si="4"/>
        <v>5.4574638844301767E-3</v>
      </c>
      <c r="D170" s="4">
        <f t="shared" si="5"/>
        <v>5.4426258891402722E-3</v>
      </c>
    </row>
    <row r="171" spans="1:4" x14ac:dyDescent="0.25">
      <c r="A171" s="1">
        <v>44442</v>
      </c>
      <c r="B171">
        <v>6296</v>
      </c>
      <c r="C171" s="4">
        <f t="shared" si="4"/>
        <v>5.108556832694764E-3</v>
      </c>
      <c r="D171" s="4">
        <f t="shared" si="5"/>
        <v>5.0955524266000952E-3</v>
      </c>
    </row>
    <row r="172" spans="1:4" x14ac:dyDescent="0.25">
      <c r="A172" s="1">
        <v>44445</v>
      </c>
      <c r="B172">
        <v>6398</v>
      </c>
      <c r="C172" s="4">
        <f t="shared" si="4"/>
        <v>1.6200762388818297E-2</v>
      </c>
      <c r="D172" s="4">
        <f t="shared" si="5"/>
        <v>1.6070930412224151E-2</v>
      </c>
    </row>
    <row r="173" spans="1:4" x14ac:dyDescent="0.25">
      <c r="A173" s="1">
        <v>44446</v>
      </c>
      <c r="B173">
        <v>6400</v>
      </c>
      <c r="C173" s="4">
        <f t="shared" si="4"/>
        <v>3.1259768677711783E-4</v>
      </c>
      <c r="D173" s="4">
        <f t="shared" si="5"/>
        <v>3.1254883829984269E-4</v>
      </c>
    </row>
    <row r="174" spans="1:4" x14ac:dyDescent="0.25">
      <c r="A174" s="1">
        <v>44447</v>
      </c>
      <c r="B174">
        <v>6358</v>
      </c>
      <c r="C174" s="4">
        <f t="shared" si="4"/>
        <v>-6.5624999999999998E-3</v>
      </c>
      <c r="D174" s="4">
        <f t="shared" si="5"/>
        <v>-6.5841278770152377E-3</v>
      </c>
    </row>
    <row r="175" spans="1:4" x14ac:dyDescent="0.25">
      <c r="A175" s="1">
        <v>44448</v>
      </c>
      <c r="B175">
        <v>6140</v>
      </c>
      <c r="C175" s="4">
        <f t="shared" si="4"/>
        <v>-3.4287511796162316E-2</v>
      </c>
      <c r="D175" s="4">
        <f t="shared" si="5"/>
        <v>-3.4889120329559847E-2</v>
      </c>
    </row>
    <row r="176" spans="1:4" x14ac:dyDescent="0.25">
      <c r="A176" s="1">
        <v>44449</v>
      </c>
      <c r="B176">
        <v>6156</v>
      </c>
      <c r="C176" s="4">
        <f t="shared" si="4"/>
        <v>2.6058631921824105E-3</v>
      </c>
      <c r="D176" s="4">
        <f t="shared" si="5"/>
        <v>2.6024738175816544E-3</v>
      </c>
    </row>
    <row r="177" spans="1:4" x14ac:dyDescent="0.25">
      <c r="A177" s="1">
        <v>44452</v>
      </c>
      <c r="B177">
        <v>6246</v>
      </c>
      <c r="C177" s="4">
        <f t="shared" si="4"/>
        <v>1.4619883040935672E-2</v>
      </c>
      <c r="D177" s="4">
        <f t="shared" si="5"/>
        <v>1.4514042884254012E-2</v>
      </c>
    </row>
    <row r="178" spans="1:4" x14ac:dyDescent="0.25">
      <c r="A178" s="1">
        <v>44453</v>
      </c>
      <c r="B178">
        <v>6200</v>
      </c>
      <c r="C178" s="4">
        <f t="shared" si="4"/>
        <v>-7.3647134165866152E-3</v>
      </c>
      <c r="D178" s="4">
        <f t="shared" si="5"/>
        <v>-7.3919668098409667E-3</v>
      </c>
    </row>
    <row r="179" spans="1:4" x14ac:dyDescent="0.25">
      <c r="A179" s="1">
        <v>44454</v>
      </c>
      <c r="B179">
        <v>6194</v>
      </c>
      <c r="C179" s="4">
        <f t="shared" si="4"/>
        <v>-9.6774193548387097E-4</v>
      </c>
      <c r="D179" s="4">
        <f t="shared" si="5"/>
        <v>-9.6821050003482794E-4</v>
      </c>
    </row>
    <row r="180" spans="1:4" x14ac:dyDescent="0.25">
      <c r="A180" s="1">
        <v>44455</v>
      </c>
      <c r="B180">
        <v>6256</v>
      </c>
      <c r="C180" s="4">
        <f t="shared" si="4"/>
        <v>1.0009686793671296E-2</v>
      </c>
      <c r="D180" s="4">
        <f t="shared" si="5"/>
        <v>9.9599216919988125E-3</v>
      </c>
    </row>
    <row r="181" spans="1:4" x14ac:dyDescent="0.25">
      <c r="A181" s="1">
        <v>44456</v>
      </c>
      <c r="B181">
        <v>6280</v>
      </c>
      <c r="C181" s="4">
        <f t="shared" si="4"/>
        <v>3.8363171355498722E-3</v>
      </c>
      <c r="D181" s="4">
        <f t="shared" si="5"/>
        <v>3.8289772370972515E-3</v>
      </c>
    </row>
    <row r="182" spans="1:4" x14ac:dyDescent="0.25">
      <c r="A182" s="1">
        <v>44459</v>
      </c>
      <c r="B182">
        <v>6290</v>
      </c>
      <c r="C182" s="4">
        <f t="shared" si="4"/>
        <v>1.5923566878980893E-3</v>
      </c>
      <c r="D182" s="4">
        <f t="shared" si="5"/>
        <v>1.5910902322419035E-3</v>
      </c>
    </row>
    <row r="183" spans="1:4" x14ac:dyDescent="0.25">
      <c r="A183" s="1">
        <v>44460</v>
      </c>
      <c r="B183">
        <v>6330</v>
      </c>
      <c r="C183" s="4">
        <f t="shared" si="4"/>
        <v>6.3593004769475362E-3</v>
      </c>
      <c r="D183" s="4">
        <f t="shared" si="5"/>
        <v>6.3391654437356757E-3</v>
      </c>
    </row>
    <row r="184" spans="1:4" x14ac:dyDescent="0.25">
      <c r="A184" s="1">
        <v>44461</v>
      </c>
      <c r="B184">
        <v>6360</v>
      </c>
      <c r="C184" s="4">
        <f t="shared" si="4"/>
        <v>4.7393364928909956E-3</v>
      </c>
      <c r="D184" s="4">
        <f t="shared" si="5"/>
        <v>4.7281411959458957E-3</v>
      </c>
    </row>
    <row r="185" spans="1:4" x14ac:dyDescent="0.25">
      <c r="A185" s="1">
        <v>44462</v>
      </c>
      <c r="B185">
        <v>6382</v>
      </c>
      <c r="C185" s="4">
        <f t="shared" si="4"/>
        <v>3.459119496855346E-3</v>
      </c>
      <c r="D185" s="4">
        <f t="shared" si="5"/>
        <v>3.4531505040210448E-3</v>
      </c>
    </row>
    <row r="186" spans="1:4" x14ac:dyDescent="0.25">
      <c r="A186" s="1">
        <v>44463</v>
      </c>
      <c r="B186">
        <v>6268</v>
      </c>
      <c r="C186" s="4">
        <f t="shared" si="4"/>
        <v>-1.7862738953306173E-2</v>
      </c>
      <c r="D186" s="4">
        <f t="shared" si="5"/>
        <v>-1.8024203362277343E-2</v>
      </c>
    </row>
    <row r="187" spans="1:4" x14ac:dyDescent="0.25">
      <c r="A187" s="1">
        <v>44466</v>
      </c>
      <c r="B187">
        <v>6300</v>
      </c>
      <c r="C187" s="4">
        <f t="shared" si="4"/>
        <v>5.1052967453733252E-3</v>
      </c>
      <c r="D187" s="4">
        <f t="shared" si="5"/>
        <v>5.0923089037125842E-3</v>
      </c>
    </row>
    <row r="188" spans="1:4" x14ac:dyDescent="0.25">
      <c r="A188" s="1">
        <v>44467</v>
      </c>
      <c r="B188">
        <v>6286</v>
      </c>
      <c r="C188" s="4">
        <f t="shared" si="4"/>
        <v>-2.2222222222222222E-3</v>
      </c>
      <c r="D188" s="4">
        <f t="shared" si="5"/>
        <v>-2.2246950221111624E-3</v>
      </c>
    </row>
    <row r="189" spans="1:4" x14ac:dyDescent="0.25">
      <c r="A189" s="1">
        <v>44468</v>
      </c>
      <c r="B189">
        <v>6256</v>
      </c>
      <c r="C189" s="4">
        <f t="shared" si="4"/>
        <v>-4.7725103404390708E-3</v>
      </c>
      <c r="D189" s="4">
        <f t="shared" si="5"/>
        <v>-4.7839351323658462E-3</v>
      </c>
    </row>
    <row r="190" spans="1:4" x14ac:dyDescent="0.25">
      <c r="A190" s="1">
        <v>44469</v>
      </c>
      <c r="B190">
        <v>6198</v>
      </c>
      <c r="C190" s="4">
        <f t="shared" si="4"/>
        <v>-9.2710997442455242E-3</v>
      </c>
      <c r="D190" s="4">
        <f t="shared" si="5"/>
        <v>-9.3143438774534962E-3</v>
      </c>
    </row>
    <row r="191" spans="1:4" x14ac:dyDescent="0.25">
      <c r="A191" s="1">
        <v>44470</v>
      </c>
      <c r="B191">
        <v>6140</v>
      </c>
      <c r="C191" s="4">
        <f t="shared" si="4"/>
        <v>-9.35785737334624E-3</v>
      </c>
      <c r="D191" s="4">
        <f t="shared" si="5"/>
        <v>-9.4019172065054283E-3</v>
      </c>
    </row>
    <row r="192" spans="1:4" x14ac:dyDescent="0.25">
      <c r="A192" s="1">
        <v>44473</v>
      </c>
      <c r="B192">
        <v>6130</v>
      </c>
      <c r="C192" s="4">
        <f t="shared" si="4"/>
        <v>-1.6286644951140066E-3</v>
      </c>
      <c r="D192" s="4">
        <f t="shared" si="5"/>
        <v>-1.6299922109310643E-3</v>
      </c>
    </row>
    <row r="193" spans="1:4" x14ac:dyDescent="0.25">
      <c r="A193" s="1">
        <v>44474</v>
      </c>
      <c r="B193">
        <v>6146</v>
      </c>
      <c r="C193" s="4">
        <f t="shared" si="4"/>
        <v>2.6101141924959217E-3</v>
      </c>
      <c r="D193" s="4">
        <f t="shared" si="5"/>
        <v>2.6067137601728644E-3</v>
      </c>
    </row>
    <row r="194" spans="1:4" x14ac:dyDescent="0.25">
      <c r="A194" s="1">
        <v>44475</v>
      </c>
      <c r="B194">
        <v>6042</v>
      </c>
      <c r="C194" s="4">
        <f t="shared" si="4"/>
        <v>-1.6921575008135372E-2</v>
      </c>
      <c r="D194" s="4">
        <f t="shared" si="5"/>
        <v>-1.7066380743812701E-2</v>
      </c>
    </row>
    <row r="195" spans="1:4" x14ac:dyDescent="0.25">
      <c r="A195" s="1">
        <v>44476</v>
      </c>
      <c r="B195">
        <v>6040</v>
      </c>
      <c r="C195" s="4">
        <f t="shared" si="4"/>
        <v>-3.3101621979476995E-4</v>
      </c>
      <c r="D195" s="4">
        <f t="shared" si="5"/>
        <v>-3.3107101775670415E-4</v>
      </c>
    </row>
    <row r="196" spans="1:4" x14ac:dyDescent="0.25">
      <c r="A196" s="1">
        <v>44477</v>
      </c>
      <c r="B196">
        <v>6002</v>
      </c>
      <c r="C196" s="4">
        <f t="shared" ref="C196:C259" si="6">(B196-B195)/B195</f>
        <v>-6.2913907284768214E-3</v>
      </c>
      <c r="D196" s="4">
        <f t="shared" ref="D196:D259" si="7">LN(B196/B195)</f>
        <v>-6.3112649285482283E-3</v>
      </c>
    </row>
    <row r="197" spans="1:4" x14ac:dyDescent="0.25">
      <c r="A197" s="1">
        <v>44480</v>
      </c>
      <c r="B197">
        <v>6028</v>
      </c>
      <c r="C197" s="4">
        <f t="shared" si="6"/>
        <v>4.3318893702099298E-3</v>
      </c>
      <c r="D197" s="4">
        <f t="shared" si="7"/>
        <v>4.3225337460737305E-3</v>
      </c>
    </row>
    <row r="198" spans="1:4" x14ac:dyDescent="0.25">
      <c r="A198" s="1">
        <v>44481</v>
      </c>
      <c r="B198">
        <v>5962</v>
      </c>
      <c r="C198" s="4">
        <f t="shared" si="6"/>
        <v>-1.0948905109489052E-2</v>
      </c>
      <c r="D198" s="4">
        <f t="shared" si="7"/>
        <v>-1.1009285508369368E-2</v>
      </c>
    </row>
    <row r="199" spans="1:4" x14ac:dyDescent="0.25">
      <c r="A199" s="1">
        <v>44482</v>
      </c>
      <c r="B199">
        <v>6094</v>
      </c>
      <c r="C199" s="4">
        <f t="shared" si="6"/>
        <v>2.2140221402214021E-2</v>
      </c>
      <c r="D199" s="4">
        <f t="shared" si="7"/>
        <v>2.1898685307637524E-2</v>
      </c>
    </row>
    <row r="200" spans="1:4" x14ac:dyDescent="0.25">
      <c r="A200" s="1">
        <v>44483</v>
      </c>
      <c r="B200">
        <v>6076</v>
      </c>
      <c r="C200" s="4">
        <f t="shared" si="6"/>
        <v>-2.9537249753856252E-3</v>
      </c>
      <c r="D200" s="4">
        <f t="shared" si="7"/>
        <v>-2.9580958299908495E-3</v>
      </c>
    </row>
    <row r="201" spans="1:4" x14ac:dyDescent="0.25">
      <c r="A201" s="1">
        <v>44484</v>
      </c>
      <c r="B201">
        <v>6038</v>
      </c>
      <c r="C201" s="4">
        <f t="shared" si="6"/>
        <v>-6.2541145490454244E-3</v>
      </c>
      <c r="D201" s="4">
        <f t="shared" si="7"/>
        <v>-6.273753448879392E-3</v>
      </c>
    </row>
    <row r="202" spans="1:4" x14ac:dyDescent="0.25">
      <c r="A202" s="1">
        <v>44487</v>
      </c>
      <c r="B202">
        <v>5958</v>
      </c>
      <c r="C202" s="4">
        <f t="shared" si="6"/>
        <v>-1.3249420337860219E-2</v>
      </c>
      <c r="D202" s="4">
        <f t="shared" si="7"/>
        <v>-1.3337976993556553E-2</v>
      </c>
    </row>
    <row r="203" spans="1:4" x14ac:dyDescent="0.25">
      <c r="A203" s="1">
        <v>44488</v>
      </c>
      <c r="B203">
        <v>6014</v>
      </c>
      <c r="C203" s="4">
        <f t="shared" si="6"/>
        <v>9.3991272239006378E-3</v>
      </c>
      <c r="D203" s="4">
        <f t="shared" si="7"/>
        <v>9.3552302752468296E-3</v>
      </c>
    </row>
    <row r="204" spans="1:4" x14ac:dyDescent="0.25">
      <c r="A204" s="1">
        <v>44489</v>
      </c>
      <c r="B204">
        <v>6016</v>
      </c>
      <c r="C204" s="4">
        <f t="shared" si="6"/>
        <v>3.325573661456601E-4</v>
      </c>
      <c r="D204" s="4">
        <f t="shared" si="7"/>
        <v>3.3250208120139558E-4</v>
      </c>
    </row>
    <row r="205" spans="1:4" x14ac:dyDescent="0.25">
      <c r="A205" s="1">
        <v>44490</v>
      </c>
      <c r="B205">
        <v>6096</v>
      </c>
      <c r="C205" s="4">
        <f t="shared" si="6"/>
        <v>1.3297872340425532E-2</v>
      </c>
      <c r="D205" s="4">
        <f t="shared" si="7"/>
        <v>1.3210231736806482E-2</v>
      </c>
    </row>
    <row r="206" spans="1:4" x14ac:dyDescent="0.25">
      <c r="A206" s="1">
        <v>44491</v>
      </c>
      <c r="B206">
        <v>6224</v>
      </c>
      <c r="C206" s="4">
        <f t="shared" si="6"/>
        <v>2.0997375328083989E-2</v>
      </c>
      <c r="D206" s="4">
        <f t="shared" si="7"/>
        <v>2.0779968491745435E-2</v>
      </c>
    </row>
    <row r="207" spans="1:4" x14ac:dyDescent="0.25">
      <c r="A207" s="1">
        <v>44494</v>
      </c>
      <c r="B207">
        <v>6214</v>
      </c>
      <c r="C207" s="4">
        <f t="shared" si="6"/>
        <v>-1.6066838046272494E-3</v>
      </c>
      <c r="D207" s="4">
        <f t="shared" si="7"/>
        <v>-1.60797590523482E-3</v>
      </c>
    </row>
    <row r="208" spans="1:4" x14ac:dyDescent="0.25">
      <c r="A208" s="1">
        <v>44495</v>
      </c>
      <c r="B208">
        <v>6274</v>
      </c>
      <c r="C208" s="4">
        <f t="shared" si="6"/>
        <v>9.6556163501770199E-3</v>
      </c>
      <c r="D208" s="4">
        <f t="shared" si="7"/>
        <v>9.6092987976308126E-3</v>
      </c>
    </row>
    <row r="209" spans="1:4" x14ac:dyDescent="0.25">
      <c r="A209" s="1">
        <v>44496</v>
      </c>
      <c r="B209">
        <v>6242</v>
      </c>
      <c r="C209" s="4">
        <f t="shared" si="6"/>
        <v>-5.1004144086707042E-3</v>
      </c>
      <c r="D209" s="4">
        <f t="shared" si="7"/>
        <v>-5.1134659198987208E-3</v>
      </c>
    </row>
    <row r="210" spans="1:4" x14ac:dyDescent="0.25">
      <c r="A210" s="1">
        <v>44497</v>
      </c>
      <c r="B210">
        <v>6100</v>
      </c>
      <c r="C210" s="4">
        <f t="shared" si="6"/>
        <v>-2.274911887215636E-2</v>
      </c>
      <c r="D210" s="4">
        <f t="shared" si="7"/>
        <v>-2.3011872669322121E-2</v>
      </c>
    </row>
    <row r="211" spans="1:4" x14ac:dyDescent="0.25">
      <c r="A211" s="1">
        <v>44498</v>
      </c>
      <c r="B211">
        <v>6106</v>
      </c>
      <c r="C211" s="4">
        <f t="shared" si="6"/>
        <v>9.8360655737704918E-4</v>
      </c>
      <c r="D211" s="4">
        <f t="shared" si="7"/>
        <v>9.831231334204364E-4</v>
      </c>
    </row>
    <row r="212" spans="1:4" x14ac:dyDescent="0.25">
      <c r="A212" s="1">
        <v>44501</v>
      </c>
      <c r="B212">
        <v>6190</v>
      </c>
      <c r="C212" s="4">
        <f t="shared" si="6"/>
        <v>1.3756960366852276E-2</v>
      </c>
      <c r="D212" s="4">
        <f t="shared" si="7"/>
        <v>1.3663192383818721E-2</v>
      </c>
    </row>
    <row r="213" spans="1:4" x14ac:dyDescent="0.25">
      <c r="A213" s="1">
        <v>44502</v>
      </c>
      <c r="B213">
        <v>6210</v>
      </c>
      <c r="C213" s="4">
        <f t="shared" si="6"/>
        <v>3.2310177705977385E-3</v>
      </c>
      <c r="D213" s="4">
        <f t="shared" si="7"/>
        <v>3.2258092488825687E-3</v>
      </c>
    </row>
    <row r="214" spans="1:4" x14ac:dyDescent="0.25">
      <c r="A214" s="1">
        <v>44503</v>
      </c>
      <c r="B214">
        <v>6226</v>
      </c>
      <c r="C214" s="4">
        <f t="shared" si="6"/>
        <v>2.5764895330112722E-3</v>
      </c>
      <c r="D214" s="4">
        <f t="shared" si="7"/>
        <v>2.5731760740291291E-3</v>
      </c>
    </row>
    <row r="215" spans="1:4" x14ac:dyDescent="0.25">
      <c r="A215" s="1">
        <v>44504</v>
      </c>
      <c r="B215">
        <v>6262</v>
      </c>
      <c r="C215" s="4">
        <f t="shared" si="6"/>
        <v>5.7822036620623195E-3</v>
      </c>
      <c r="D215" s="4">
        <f t="shared" si="7"/>
        <v>5.7655508847974882E-3</v>
      </c>
    </row>
    <row r="216" spans="1:4" x14ac:dyDescent="0.25">
      <c r="A216" s="1">
        <v>44505</v>
      </c>
      <c r="B216">
        <v>6268</v>
      </c>
      <c r="C216" s="4">
        <f t="shared" si="6"/>
        <v>9.5816033216224845E-4</v>
      </c>
      <c r="D216" s="4">
        <f t="shared" si="7"/>
        <v>9.5770158956041994E-4</v>
      </c>
    </row>
    <row r="217" spans="1:4" x14ac:dyDescent="0.25">
      <c r="A217" s="1">
        <v>44508</v>
      </c>
      <c r="B217">
        <v>6286</v>
      </c>
      <c r="C217" s="4">
        <f t="shared" si="6"/>
        <v>2.8717294192724951E-3</v>
      </c>
      <c r="D217" s="4">
        <f t="shared" si="7"/>
        <v>2.8676138816015715E-3</v>
      </c>
    </row>
    <row r="218" spans="1:4" x14ac:dyDescent="0.25">
      <c r="A218" s="1">
        <v>44509</v>
      </c>
      <c r="B218">
        <v>6042</v>
      </c>
      <c r="C218" s="4">
        <f t="shared" si="6"/>
        <v>-3.8816417435571113E-2</v>
      </c>
      <c r="D218" s="4">
        <f t="shared" si="7"/>
        <v>-3.9589855410895575E-2</v>
      </c>
    </row>
    <row r="219" spans="1:4" x14ac:dyDescent="0.25">
      <c r="A219" s="1">
        <v>44510</v>
      </c>
      <c r="B219">
        <v>6142</v>
      </c>
      <c r="C219" s="4">
        <f t="shared" si="6"/>
        <v>1.6550810989738499E-2</v>
      </c>
      <c r="D219" s="4">
        <f t="shared" si="7"/>
        <v>1.6415339054150425E-2</v>
      </c>
    </row>
    <row r="220" spans="1:4" x14ac:dyDescent="0.25">
      <c r="A220" s="1">
        <v>44511</v>
      </c>
      <c r="B220">
        <v>6084</v>
      </c>
      <c r="C220" s="4">
        <f t="shared" si="6"/>
        <v>-9.4431781178769131E-3</v>
      </c>
      <c r="D220" s="4">
        <f t="shared" si="7"/>
        <v>-9.4880476215841621E-3</v>
      </c>
    </row>
    <row r="221" spans="1:4" x14ac:dyDescent="0.25">
      <c r="A221" s="1">
        <v>44512</v>
      </c>
      <c r="B221">
        <v>6112</v>
      </c>
      <c r="C221" s="4">
        <f t="shared" si="6"/>
        <v>4.6022353714661405E-3</v>
      </c>
      <c r="D221" s="4">
        <f t="shared" si="7"/>
        <v>4.5916774671728956E-3</v>
      </c>
    </row>
    <row r="222" spans="1:4" x14ac:dyDescent="0.25">
      <c r="A222" s="1">
        <v>44515</v>
      </c>
      <c r="B222">
        <f>MEDIAN(B221,B223)</f>
        <v>6071</v>
      </c>
      <c r="C222" s="4">
        <f t="shared" si="6"/>
        <v>-6.7081151832460734E-3</v>
      </c>
      <c r="D222" s="4">
        <f t="shared" si="7"/>
        <v>-6.7307157159223986E-3</v>
      </c>
    </row>
    <row r="223" spans="1:4" x14ac:dyDescent="0.25">
      <c r="A223" s="1">
        <v>44516</v>
      </c>
      <c r="B223">
        <v>6030</v>
      </c>
      <c r="C223" s="4">
        <f t="shared" si="6"/>
        <v>-6.7534178883215286E-3</v>
      </c>
      <c r="D223" s="4">
        <f t="shared" si="7"/>
        <v>-6.7763254092029039E-3</v>
      </c>
    </row>
    <row r="224" spans="1:4" x14ac:dyDescent="0.25">
      <c r="A224" s="1">
        <v>44517</v>
      </c>
      <c r="B224">
        <v>5974</v>
      </c>
      <c r="C224" s="4">
        <f t="shared" si="6"/>
        <v>-9.2868988391376448E-3</v>
      </c>
      <c r="D224" s="4">
        <f t="shared" si="7"/>
        <v>-9.3302909451760657E-3</v>
      </c>
    </row>
    <row r="225" spans="1:4" x14ac:dyDescent="0.25">
      <c r="A225" s="1">
        <v>44518</v>
      </c>
      <c r="B225">
        <v>5832</v>
      </c>
      <c r="C225" s="4">
        <f t="shared" si="6"/>
        <v>-2.3769668563776363E-2</v>
      </c>
      <c r="D225" s="4">
        <f t="shared" si="7"/>
        <v>-2.4056725087561046E-2</v>
      </c>
    </row>
    <row r="226" spans="1:4" x14ac:dyDescent="0.25">
      <c r="A226" s="1">
        <v>44519</v>
      </c>
      <c r="B226">
        <v>5802</v>
      </c>
      <c r="C226" s="4">
        <f t="shared" si="6"/>
        <v>-5.1440329218106996E-3</v>
      </c>
      <c r="D226" s="4">
        <f t="shared" si="7"/>
        <v>-5.1573090071446986E-3</v>
      </c>
    </row>
    <row r="227" spans="1:4" x14ac:dyDescent="0.25">
      <c r="A227" s="1">
        <v>44522</v>
      </c>
      <c r="B227">
        <v>5782</v>
      </c>
      <c r="C227" s="4">
        <f t="shared" si="6"/>
        <v>-3.447087211306446E-3</v>
      </c>
      <c r="D227" s="4">
        <f t="shared" si="7"/>
        <v>-3.4530421050579982E-3</v>
      </c>
    </row>
    <row r="228" spans="1:4" x14ac:dyDescent="0.25">
      <c r="A228" s="1">
        <v>44523</v>
      </c>
      <c r="B228">
        <v>5762</v>
      </c>
      <c r="C228" s="4">
        <f t="shared" si="6"/>
        <v>-3.4590107229332413E-3</v>
      </c>
      <c r="D228" s="4">
        <f t="shared" si="7"/>
        <v>-3.4650069318175342E-3</v>
      </c>
    </row>
    <row r="229" spans="1:4" x14ac:dyDescent="0.25">
      <c r="A229" s="1">
        <v>44524</v>
      </c>
      <c r="B229">
        <v>5792</v>
      </c>
      <c r="C229" s="4">
        <f t="shared" si="6"/>
        <v>5.2065255119750084E-3</v>
      </c>
      <c r="D229" s="4">
        <f t="shared" si="7"/>
        <v>5.1930184210785832E-3</v>
      </c>
    </row>
    <row r="230" spans="1:4" x14ac:dyDescent="0.25">
      <c r="A230" s="1">
        <v>44525</v>
      </c>
      <c r="B230">
        <v>5756</v>
      </c>
      <c r="C230" s="4">
        <f t="shared" si="6"/>
        <v>-6.2154696132596682E-3</v>
      </c>
      <c r="D230" s="4">
        <f t="shared" si="7"/>
        <v>-6.234866058293884E-3</v>
      </c>
    </row>
    <row r="231" spans="1:4" x14ac:dyDescent="0.25">
      <c r="A231" s="1">
        <v>44526</v>
      </c>
      <c r="B231">
        <v>5622</v>
      </c>
      <c r="C231" s="4">
        <f t="shared" si="6"/>
        <v>-2.3280055594162612E-2</v>
      </c>
      <c r="D231" s="4">
        <f t="shared" si="7"/>
        <v>-2.3555316540781208E-2</v>
      </c>
    </row>
    <row r="232" spans="1:4" x14ac:dyDescent="0.25">
      <c r="A232" s="1">
        <v>44529</v>
      </c>
      <c r="B232">
        <v>5634</v>
      </c>
      <c r="C232" s="4">
        <f t="shared" si="6"/>
        <v>2.1344717182497333E-3</v>
      </c>
      <c r="D232" s="4">
        <f t="shared" si="7"/>
        <v>2.1321969698406404E-3</v>
      </c>
    </row>
    <row r="233" spans="1:4" x14ac:dyDescent="0.25">
      <c r="A233" s="1">
        <v>44530</v>
      </c>
      <c r="B233">
        <v>5538</v>
      </c>
      <c r="C233" s="4">
        <f t="shared" si="6"/>
        <v>-1.7039403620873271E-2</v>
      </c>
      <c r="D233" s="4">
        <f t="shared" si="7"/>
        <v>-1.7186244705410789E-2</v>
      </c>
    </row>
    <row r="234" spans="1:4" x14ac:dyDescent="0.25">
      <c r="A234" s="1">
        <v>44531</v>
      </c>
      <c r="B234">
        <v>5626</v>
      </c>
      <c r="C234" s="4">
        <f t="shared" si="6"/>
        <v>1.5890213073311666E-2</v>
      </c>
      <c r="D234" s="4">
        <f t="shared" si="7"/>
        <v>1.5765285318894956E-2</v>
      </c>
    </row>
    <row r="235" spans="1:4" x14ac:dyDescent="0.25">
      <c r="A235" s="1">
        <v>44532</v>
      </c>
      <c r="B235">
        <v>5642</v>
      </c>
      <c r="C235" s="4">
        <f t="shared" si="6"/>
        <v>2.8439388553146107E-3</v>
      </c>
      <c r="D235" s="4">
        <f t="shared" si="7"/>
        <v>2.8399025121393592E-3</v>
      </c>
    </row>
    <row r="236" spans="1:4" x14ac:dyDescent="0.25">
      <c r="A236" s="1">
        <v>44533</v>
      </c>
      <c r="B236">
        <v>5742</v>
      </c>
      <c r="C236" s="4">
        <f t="shared" si="6"/>
        <v>1.7724211272598371E-2</v>
      </c>
      <c r="D236" s="4">
        <f t="shared" si="7"/>
        <v>1.7568969119067676E-2</v>
      </c>
    </row>
    <row r="237" spans="1:4" x14ac:dyDescent="0.25">
      <c r="A237" s="1">
        <v>44536</v>
      </c>
      <c r="B237">
        <v>5792</v>
      </c>
      <c r="C237" s="4">
        <f t="shared" si="6"/>
        <v>8.7077673284569838E-3</v>
      </c>
      <c r="D237" s="4">
        <f t="shared" si="7"/>
        <v>8.6700733845430627E-3</v>
      </c>
    </row>
    <row r="238" spans="1:4" x14ac:dyDescent="0.25">
      <c r="A238" s="1">
        <v>44537</v>
      </c>
      <c r="B238">
        <v>5822</v>
      </c>
      <c r="C238" s="4">
        <f t="shared" si="6"/>
        <v>5.1795580110497235E-3</v>
      </c>
      <c r="D238" s="4">
        <f t="shared" si="7"/>
        <v>5.1661902400161512E-3</v>
      </c>
    </row>
    <row r="239" spans="1:4" x14ac:dyDescent="0.25">
      <c r="A239" s="1">
        <v>44538</v>
      </c>
      <c r="B239">
        <v>5654</v>
      </c>
      <c r="C239" s="4">
        <f t="shared" si="6"/>
        <v>-2.8856063208519408E-2</v>
      </c>
      <c r="D239" s="4">
        <f t="shared" si="7"/>
        <v>-2.9280586052032886E-2</v>
      </c>
    </row>
    <row r="240" spans="1:4" x14ac:dyDescent="0.25">
      <c r="A240" s="1">
        <v>44539</v>
      </c>
      <c r="B240">
        <v>5712</v>
      </c>
      <c r="C240" s="4">
        <f t="shared" si="6"/>
        <v>1.0258224266006368E-2</v>
      </c>
      <c r="D240" s="4">
        <f t="shared" si="7"/>
        <v>1.0205965765884607E-2</v>
      </c>
    </row>
    <row r="241" spans="1:4" x14ac:dyDescent="0.25">
      <c r="A241" s="1">
        <v>44540</v>
      </c>
      <c r="B241">
        <v>5684</v>
      </c>
      <c r="C241" s="4">
        <f t="shared" si="6"/>
        <v>-4.9019607843137254E-3</v>
      </c>
      <c r="D241" s="4">
        <f t="shared" si="7"/>
        <v>-4.9140148024290403E-3</v>
      </c>
    </row>
    <row r="242" spans="1:4" x14ac:dyDescent="0.25">
      <c r="A242" s="1">
        <v>44543</v>
      </c>
      <c r="B242">
        <v>5600</v>
      </c>
      <c r="C242" s="4">
        <f t="shared" si="6"/>
        <v>-1.4778325123152709E-2</v>
      </c>
      <c r="D242" s="4">
        <f t="shared" si="7"/>
        <v>-1.4888612493750637E-2</v>
      </c>
    </row>
    <row r="243" spans="1:4" x14ac:dyDescent="0.25">
      <c r="A243" s="1">
        <v>44544</v>
      </c>
      <c r="B243">
        <v>5506</v>
      </c>
      <c r="C243" s="4">
        <f t="shared" si="6"/>
        <v>-1.6785714285714286E-2</v>
      </c>
      <c r="D243" s="4">
        <f t="shared" si="7"/>
        <v>-1.6928191020687985E-2</v>
      </c>
    </row>
    <row r="244" spans="1:4" x14ac:dyDescent="0.25">
      <c r="A244" s="1">
        <v>44545</v>
      </c>
      <c r="B244">
        <v>6000</v>
      </c>
      <c r="C244" s="4">
        <f t="shared" si="6"/>
        <v>8.972030512168544E-2</v>
      </c>
      <c r="D244" s="4">
        <f t="shared" si="7"/>
        <v>8.5921062507639492E-2</v>
      </c>
    </row>
    <row r="245" spans="1:4" x14ac:dyDescent="0.25">
      <c r="A245" s="1">
        <v>44546</v>
      </c>
      <c r="B245">
        <v>6012</v>
      </c>
      <c r="C245" s="4">
        <f t="shared" si="6"/>
        <v>2E-3</v>
      </c>
      <c r="D245" s="4">
        <f t="shared" si="7"/>
        <v>1.9980026626730579E-3</v>
      </c>
    </row>
    <row r="246" spans="1:4" x14ac:dyDescent="0.25">
      <c r="A246" s="1">
        <v>44547</v>
      </c>
      <c r="B246">
        <v>6078</v>
      </c>
      <c r="C246" s="4">
        <f t="shared" si="6"/>
        <v>1.0978043912175649E-2</v>
      </c>
      <c r="D246" s="4">
        <f t="shared" si="7"/>
        <v>1.0918222603873229E-2</v>
      </c>
    </row>
    <row r="247" spans="1:4" x14ac:dyDescent="0.25">
      <c r="A247" s="1">
        <v>44550</v>
      </c>
      <c r="B247">
        <v>5932</v>
      </c>
      <c r="C247" s="4">
        <f t="shared" si="6"/>
        <v>-2.4021059559065482E-2</v>
      </c>
      <c r="D247" s="4">
        <f t="shared" si="7"/>
        <v>-2.4314270218915714E-2</v>
      </c>
    </row>
    <row r="248" spans="1:4" x14ac:dyDescent="0.25">
      <c r="A248" s="1">
        <v>44551</v>
      </c>
      <c r="B248">
        <v>5942</v>
      </c>
      <c r="C248" s="4">
        <f t="shared" si="6"/>
        <v>1.6857720836142953E-3</v>
      </c>
      <c r="D248" s="4">
        <f t="shared" si="7"/>
        <v>1.6843527647302538E-3</v>
      </c>
    </row>
    <row r="249" spans="1:4" x14ac:dyDescent="0.25">
      <c r="A249" s="1">
        <v>44552</v>
      </c>
      <c r="B249">
        <v>6040</v>
      </c>
      <c r="C249" s="4">
        <f t="shared" si="6"/>
        <v>1.6492763379333558E-2</v>
      </c>
      <c r="D249" s="4">
        <f t="shared" si="7"/>
        <v>1.6358234906307598E-2</v>
      </c>
    </row>
    <row r="250" spans="1:4" x14ac:dyDescent="0.25">
      <c r="A250" s="1">
        <v>44553</v>
      </c>
      <c r="B250">
        <v>6076</v>
      </c>
      <c r="C250" s="4">
        <f t="shared" si="6"/>
        <v>5.9602649006622521E-3</v>
      </c>
      <c r="D250" s="4">
        <f t="shared" si="7"/>
        <v>5.9425727868028513E-3</v>
      </c>
    </row>
    <row r="251" spans="1:4" x14ac:dyDescent="0.25">
      <c r="A251" s="1">
        <v>44554</v>
      </c>
      <c r="B251">
        <v>6072</v>
      </c>
      <c r="C251" s="4">
        <f t="shared" si="6"/>
        <v>-6.583278472679394E-4</v>
      </c>
      <c r="D251" s="4">
        <f t="shared" si="7"/>
        <v>-6.5854464019761763E-4</v>
      </c>
    </row>
    <row r="252" spans="1:4" x14ac:dyDescent="0.25">
      <c r="A252" s="1">
        <v>44559</v>
      </c>
      <c r="B252">
        <v>6110</v>
      </c>
      <c r="C252" s="4">
        <f t="shared" si="6"/>
        <v>6.258234519104084E-3</v>
      </c>
      <c r="D252" s="4">
        <f t="shared" si="7"/>
        <v>6.2387330901750799E-3</v>
      </c>
    </row>
    <row r="253" spans="1:4" x14ac:dyDescent="0.25">
      <c r="A253" s="1">
        <v>44560</v>
      </c>
      <c r="B253">
        <v>6070</v>
      </c>
      <c r="C253" s="4">
        <f t="shared" si="6"/>
        <v>-6.5466448445171853E-3</v>
      </c>
      <c r="D253" s="4">
        <f t="shared" si="7"/>
        <v>-6.5681681120970444E-3</v>
      </c>
    </row>
    <row r="254" spans="1:4" x14ac:dyDescent="0.25">
      <c r="A254" s="1">
        <v>44561</v>
      </c>
      <c r="B254">
        <v>6050</v>
      </c>
      <c r="C254" s="4">
        <f t="shared" si="6"/>
        <v>-3.2948929159802307E-3</v>
      </c>
      <c r="D254" s="4">
        <f t="shared" si="7"/>
        <v>-3.3003330286568541E-3</v>
      </c>
    </row>
    <row r="255" spans="1:4" x14ac:dyDescent="0.25">
      <c r="A255" s="1">
        <v>44565</v>
      </c>
      <c r="B255">
        <v>6152</v>
      </c>
      <c r="C255" s="4">
        <f t="shared" si="6"/>
        <v>1.6859504132231404E-2</v>
      </c>
      <c r="D255" s="4">
        <f t="shared" si="7"/>
        <v>1.6718960160592822E-2</v>
      </c>
    </row>
    <row r="256" spans="1:4" x14ac:dyDescent="0.25">
      <c r="A256" s="1">
        <v>44566</v>
      </c>
      <c r="B256">
        <v>6174</v>
      </c>
      <c r="C256" s="4">
        <f t="shared" si="6"/>
        <v>3.5760728218465539E-3</v>
      </c>
      <c r="D256" s="4">
        <f t="shared" si="7"/>
        <v>3.5696938766247273E-3</v>
      </c>
    </row>
    <row r="257" spans="1:4" x14ac:dyDescent="0.25">
      <c r="A257" s="1">
        <v>44567</v>
      </c>
      <c r="B257">
        <v>6102</v>
      </c>
      <c r="C257" s="4">
        <f t="shared" si="6"/>
        <v>-1.1661807580174927E-2</v>
      </c>
      <c r="D257" s="4">
        <f t="shared" si="7"/>
        <v>-1.1730339785489605E-2</v>
      </c>
    </row>
    <row r="258" spans="1:4" x14ac:dyDescent="0.25">
      <c r="A258" s="1">
        <v>44568</v>
      </c>
      <c r="B258">
        <v>6122</v>
      </c>
      <c r="C258" s="4">
        <f t="shared" si="6"/>
        <v>3.2776138970829235E-3</v>
      </c>
      <c r="D258" s="4">
        <f t="shared" si="7"/>
        <v>3.2722542287428598E-3</v>
      </c>
    </row>
    <row r="259" spans="1:4" x14ac:dyDescent="0.25">
      <c r="A259" s="1">
        <v>44571</v>
      </c>
      <c r="B259">
        <v>6154</v>
      </c>
      <c r="C259" s="4">
        <f t="shared" si="6"/>
        <v>5.2270499836654686E-3</v>
      </c>
      <c r="D259" s="4">
        <f t="shared" si="7"/>
        <v>5.2134363766293736E-3</v>
      </c>
    </row>
    <row r="260" spans="1:4" x14ac:dyDescent="0.25">
      <c r="A260" s="1">
        <v>44572</v>
      </c>
      <c r="B260">
        <v>6150</v>
      </c>
      <c r="C260" s="4">
        <f t="shared" ref="C260:C323" si="8">(B260-B259)/B259</f>
        <v>-6.4998375040623989E-4</v>
      </c>
      <c r="D260" s="4">
        <f t="shared" ref="D260:D323" si="9">LN(B260/B259)</f>
        <v>-6.5019508142360061E-4</v>
      </c>
    </row>
    <row r="261" spans="1:4" x14ac:dyDescent="0.25">
      <c r="A261" s="1">
        <v>44573</v>
      </c>
      <c r="B261">
        <v>6278</v>
      </c>
      <c r="C261" s="4">
        <f t="shared" si="8"/>
        <v>2.0813008130081301E-2</v>
      </c>
      <c r="D261" s="4">
        <f t="shared" si="9"/>
        <v>2.0599376601335255E-2</v>
      </c>
    </row>
    <row r="262" spans="1:4" x14ac:dyDescent="0.25">
      <c r="A262" s="1">
        <v>44574</v>
      </c>
      <c r="B262">
        <v>6188</v>
      </c>
      <c r="C262" s="4">
        <f t="shared" si="8"/>
        <v>-1.4335775724753107E-2</v>
      </c>
      <c r="D262" s="4">
        <f t="shared" si="9"/>
        <v>-1.4439525708942101E-2</v>
      </c>
    </row>
    <row r="263" spans="1:4" x14ac:dyDescent="0.25">
      <c r="A263" s="1">
        <v>44575</v>
      </c>
      <c r="B263">
        <v>6246</v>
      </c>
      <c r="C263" s="4">
        <f t="shared" si="8"/>
        <v>9.372979961215255E-3</v>
      </c>
      <c r="D263" s="4">
        <f t="shared" si="9"/>
        <v>9.3293261500671121E-3</v>
      </c>
    </row>
    <row r="264" spans="1:4" x14ac:dyDescent="0.25">
      <c r="A264" s="1">
        <v>44578</v>
      </c>
      <c r="B264">
        <v>6274</v>
      </c>
      <c r="C264" s="4">
        <f t="shared" si="8"/>
        <v>4.4828690361831576E-3</v>
      </c>
      <c r="D264" s="4">
        <f t="shared" si="9"/>
        <v>4.472850907599529E-3</v>
      </c>
    </row>
    <row r="265" spans="1:4" x14ac:dyDescent="0.25">
      <c r="A265" s="1">
        <v>44579</v>
      </c>
      <c r="B265">
        <v>6482</v>
      </c>
      <c r="C265" s="4">
        <f t="shared" si="8"/>
        <v>3.3152693656359582E-2</v>
      </c>
      <c r="D265" s="4">
        <f t="shared" si="9"/>
        <v>3.2614994950869183E-2</v>
      </c>
    </row>
    <row r="266" spans="1:4" x14ac:dyDescent="0.25">
      <c r="A266" s="1">
        <v>44580</v>
      </c>
      <c r="B266">
        <v>6306</v>
      </c>
      <c r="C266" s="4">
        <f t="shared" si="8"/>
        <v>-2.7152113545202097E-2</v>
      </c>
      <c r="D266" s="4">
        <f t="shared" si="9"/>
        <v>-2.7527543596486546E-2</v>
      </c>
    </row>
    <row r="267" spans="1:4" x14ac:dyDescent="0.25">
      <c r="A267" s="1">
        <v>44581</v>
      </c>
      <c r="B267">
        <v>6350</v>
      </c>
      <c r="C267" s="4">
        <f t="shared" si="8"/>
        <v>6.9774817633999368E-3</v>
      </c>
      <c r="D267" s="4">
        <f t="shared" si="9"/>
        <v>6.9532517817311205E-3</v>
      </c>
    </row>
    <row r="268" spans="1:4" x14ac:dyDescent="0.25">
      <c r="A268" s="1">
        <v>44582</v>
      </c>
      <c r="B268">
        <v>6314</v>
      </c>
      <c r="C268" s="4">
        <f t="shared" si="8"/>
        <v>-5.6692913385826774E-3</v>
      </c>
      <c r="D268" s="4">
        <f t="shared" si="9"/>
        <v>-5.6854227688003193E-3</v>
      </c>
    </row>
    <row r="269" spans="1:4" x14ac:dyDescent="0.25">
      <c r="A269" s="1">
        <v>44585</v>
      </c>
      <c r="B269">
        <v>6124</v>
      </c>
      <c r="C269" s="4">
        <f t="shared" si="8"/>
        <v>-3.0091859360152042E-2</v>
      </c>
      <c r="D269" s="4">
        <f t="shared" si="9"/>
        <v>-3.0553912340362564E-2</v>
      </c>
    </row>
    <row r="270" spans="1:4" x14ac:dyDescent="0.25">
      <c r="A270" s="1">
        <v>44586</v>
      </c>
      <c r="B270">
        <v>6094</v>
      </c>
      <c r="C270" s="4">
        <f t="shared" si="8"/>
        <v>-4.8987589810581319E-3</v>
      </c>
      <c r="D270" s="4">
        <f t="shared" si="9"/>
        <v>-4.9107972319200706E-3</v>
      </c>
    </row>
    <row r="271" spans="1:4" x14ac:dyDescent="0.25">
      <c r="A271" s="1">
        <v>44587</v>
      </c>
      <c r="B271">
        <v>6158</v>
      </c>
      <c r="C271" s="4">
        <f t="shared" si="8"/>
        <v>1.0502133245815556E-2</v>
      </c>
      <c r="D271" s="4">
        <f t="shared" si="9"/>
        <v>1.0447368938791278E-2</v>
      </c>
    </row>
    <row r="272" spans="1:4" x14ac:dyDescent="0.25">
      <c r="A272" s="1">
        <v>44588</v>
      </c>
      <c r="B272">
        <v>6268</v>
      </c>
      <c r="C272" s="4">
        <f t="shared" si="8"/>
        <v>1.7862942513803184E-2</v>
      </c>
      <c r="D272" s="4">
        <f t="shared" si="9"/>
        <v>1.770527499146585E-2</v>
      </c>
    </row>
    <row r="273" spans="1:4" x14ac:dyDescent="0.25">
      <c r="A273" s="1">
        <v>44589</v>
      </c>
      <c r="B273">
        <v>6192</v>
      </c>
      <c r="C273" s="4">
        <f t="shared" si="8"/>
        <v>-1.2125079770261647E-2</v>
      </c>
      <c r="D273" s="4">
        <f t="shared" si="9"/>
        <v>-1.2199188206348428E-2</v>
      </c>
    </row>
    <row r="274" spans="1:4" x14ac:dyDescent="0.25">
      <c r="A274" s="1">
        <v>44592</v>
      </c>
      <c r="B274">
        <v>6206</v>
      </c>
      <c r="C274" s="4">
        <f t="shared" si="8"/>
        <v>2.2609819121447027E-3</v>
      </c>
      <c r="D274" s="4">
        <f t="shared" si="9"/>
        <v>2.258429738762396E-3</v>
      </c>
    </row>
    <row r="275" spans="1:4" x14ac:dyDescent="0.25">
      <c r="A275" s="1">
        <v>44593</v>
      </c>
      <c r="B275">
        <v>6212</v>
      </c>
      <c r="C275" s="4">
        <f t="shared" si="8"/>
        <v>9.6680631646793428E-4</v>
      </c>
      <c r="D275" s="4">
        <f t="shared" si="9"/>
        <v>9.6633926025208288E-4</v>
      </c>
    </row>
    <row r="276" spans="1:4" x14ac:dyDescent="0.25">
      <c r="A276" s="1">
        <v>44594</v>
      </c>
      <c r="B276">
        <v>6240</v>
      </c>
      <c r="C276" s="4">
        <f t="shared" si="8"/>
        <v>4.5074050225370251E-3</v>
      </c>
      <c r="D276" s="4">
        <f t="shared" si="9"/>
        <v>4.4972770948957389E-3</v>
      </c>
    </row>
    <row r="277" spans="1:4" x14ac:dyDescent="0.25">
      <c r="A277" s="1">
        <v>44595</v>
      </c>
      <c r="B277">
        <v>6260</v>
      </c>
      <c r="C277" s="4">
        <f t="shared" si="8"/>
        <v>3.205128205128205E-3</v>
      </c>
      <c r="D277" s="4">
        <f t="shared" si="9"/>
        <v>3.2000027306708497E-3</v>
      </c>
    </row>
    <row r="278" spans="1:4" x14ac:dyDescent="0.25">
      <c r="A278" s="1">
        <v>44596</v>
      </c>
      <c r="B278">
        <v>6334</v>
      </c>
      <c r="C278" s="4">
        <f t="shared" si="8"/>
        <v>1.1821086261980831E-2</v>
      </c>
      <c r="D278" s="4">
        <f t="shared" si="9"/>
        <v>1.1751763004440816E-2</v>
      </c>
    </row>
    <row r="279" spans="1:4" x14ac:dyDescent="0.25">
      <c r="A279" s="1">
        <v>44599</v>
      </c>
      <c r="B279">
        <v>6460</v>
      </c>
      <c r="C279" s="4">
        <f t="shared" si="8"/>
        <v>1.9892642879696873E-2</v>
      </c>
      <c r="D279" s="4">
        <f t="shared" si="9"/>
        <v>1.9697369678062387E-2</v>
      </c>
    </row>
    <row r="280" spans="1:4" x14ac:dyDescent="0.25">
      <c r="A280" s="1">
        <v>44600</v>
      </c>
      <c r="B280">
        <v>6294</v>
      </c>
      <c r="C280" s="4">
        <f t="shared" si="8"/>
        <v>-2.5696594427244583E-2</v>
      </c>
      <c r="D280" s="4">
        <f t="shared" si="9"/>
        <v>-2.6032519152295368E-2</v>
      </c>
    </row>
    <row r="281" spans="1:4" x14ac:dyDescent="0.25">
      <c r="A281" s="1">
        <v>44601</v>
      </c>
      <c r="B281">
        <v>6398</v>
      </c>
      <c r="C281" s="4">
        <f t="shared" si="8"/>
        <v>1.6523673339688592E-2</v>
      </c>
      <c r="D281" s="4">
        <f t="shared" si="9"/>
        <v>1.6388642885111063E-2</v>
      </c>
    </row>
    <row r="282" spans="1:4" x14ac:dyDescent="0.25">
      <c r="A282" s="1">
        <v>44602</v>
      </c>
      <c r="B282">
        <v>6486</v>
      </c>
      <c r="C282" s="4">
        <f t="shared" si="8"/>
        <v>1.3754298218193186E-2</v>
      </c>
      <c r="D282" s="4">
        <f t="shared" si="9"/>
        <v>1.3660566357800073E-2</v>
      </c>
    </row>
    <row r="283" spans="1:4" x14ac:dyDescent="0.25">
      <c r="A283" s="1">
        <v>44603</v>
      </c>
      <c r="B283">
        <v>6416</v>
      </c>
      <c r="C283" s="4">
        <f t="shared" si="8"/>
        <v>-1.0792476102374344E-2</v>
      </c>
      <c r="D283" s="4">
        <f t="shared" si="9"/>
        <v>-1.0851137320912837E-2</v>
      </c>
    </row>
    <row r="284" spans="1:4" x14ac:dyDescent="0.25">
      <c r="A284" s="1">
        <v>44606</v>
      </c>
      <c r="B284">
        <v>6358</v>
      </c>
      <c r="C284" s="4">
        <f t="shared" si="8"/>
        <v>-9.0399002493765594E-3</v>
      </c>
      <c r="D284" s="4">
        <f t="shared" si="9"/>
        <v>-9.0810080756023592E-3</v>
      </c>
    </row>
    <row r="285" spans="1:4" x14ac:dyDescent="0.25">
      <c r="A285" s="1">
        <v>44607</v>
      </c>
      <c r="B285">
        <v>6314</v>
      </c>
      <c r="C285" s="4">
        <f t="shared" si="8"/>
        <v>-6.920415224913495E-3</v>
      </c>
      <c r="D285" s="4">
        <f t="shared" si="9"/>
        <v>-6.9444723528110461E-3</v>
      </c>
    </row>
    <row r="286" spans="1:4" x14ac:dyDescent="0.25">
      <c r="A286" s="1">
        <v>44608</v>
      </c>
      <c r="B286">
        <v>6284</v>
      </c>
      <c r="C286" s="4">
        <f t="shared" si="8"/>
        <v>-4.7513462147608489E-3</v>
      </c>
      <c r="D286" s="4">
        <f t="shared" si="9"/>
        <v>-4.7626697424251472E-3</v>
      </c>
    </row>
    <row r="287" spans="1:4" x14ac:dyDescent="0.25">
      <c r="A287" s="1">
        <v>44609</v>
      </c>
      <c r="B287">
        <v>6200</v>
      </c>
      <c r="C287" s="4">
        <f t="shared" si="8"/>
        <v>-1.336728198599618E-2</v>
      </c>
      <c r="D287" s="4">
        <f t="shared" si="9"/>
        <v>-1.3457428342328798E-2</v>
      </c>
    </row>
    <row r="288" spans="1:4" x14ac:dyDescent="0.25">
      <c r="A288" s="1">
        <v>44610</v>
      </c>
      <c r="B288">
        <v>6184</v>
      </c>
      <c r="C288" s="4">
        <f t="shared" si="8"/>
        <v>-2.5806451612903226E-3</v>
      </c>
      <c r="D288" s="4">
        <f t="shared" si="9"/>
        <v>-2.5839807659250179E-3</v>
      </c>
    </row>
    <row r="289" spans="1:4" x14ac:dyDescent="0.25">
      <c r="A289" s="1">
        <v>44613</v>
      </c>
      <c r="B289">
        <v>6060</v>
      </c>
      <c r="C289" s="4">
        <f t="shared" si="8"/>
        <v>-2.0051746442432083E-2</v>
      </c>
      <c r="D289" s="4">
        <f t="shared" si="9"/>
        <v>-2.0255511203897802E-2</v>
      </c>
    </row>
    <row r="290" spans="1:4" x14ac:dyDescent="0.25">
      <c r="A290" s="1">
        <v>44614</v>
      </c>
      <c r="B290">
        <v>5998</v>
      </c>
      <c r="C290" s="4">
        <f t="shared" si="8"/>
        <v>-1.023102310231023E-2</v>
      </c>
      <c r="D290" s="4">
        <f t="shared" si="9"/>
        <v>-1.0283719754405785E-2</v>
      </c>
    </row>
    <row r="291" spans="1:4" x14ac:dyDescent="0.25">
      <c r="A291" s="1">
        <v>44615</v>
      </c>
      <c r="B291">
        <v>5952</v>
      </c>
      <c r="C291" s="4">
        <f t="shared" si="8"/>
        <v>-7.6692230743581197E-3</v>
      </c>
      <c r="D291" s="4">
        <f t="shared" si="9"/>
        <v>-7.6987827960266183E-3</v>
      </c>
    </row>
    <row r="292" spans="1:4" x14ac:dyDescent="0.25">
      <c r="A292" s="1">
        <v>44616</v>
      </c>
      <c r="B292">
        <v>5692</v>
      </c>
      <c r="C292" s="4">
        <f t="shared" si="8"/>
        <v>-4.3682795698924734E-2</v>
      </c>
      <c r="D292" s="4">
        <f t="shared" si="9"/>
        <v>-4.4665617303184822E-2</v>
      </c>
    </row>
    <row r="293" spans="1:4" x14ac:dyDescent="0.25">
      <c r="A293" s="1">
        <v>44617</v>
      </c>
      <c r="B293">
        <v>5828</v>
      </c>
      <c r="C293" s="4">
        <f t="shared" si="8"/>
        <v>2.3893183415319746E-2</v>
      </c>
      <c r="D293" s="4">
        <f t="shared" si="9"/>
        <v>2.3612208105352479E-2</v>
      </c>
    </row>
    <row r="294" spans="1:4" x14ac:dyDescent="0.25">
      <c r="A294" s="1">
        <v>44620</v>
      </c>
      <c r="B294">
        <v>5860</v>
      </c>
      <c r="C294" s="4">
        <f t="shared" si="8"/>
        <v>5.4907343857240904E-3</v>
      </c>
      <c r="D294" s="4">
        <f t="shared" si="9"/>
        <v>5.4757152559627631E-3</v>
      </c>
    </row>
    <row r="295" spans="1:4" x14ac:dyDescent="0.25">
      <c r="A295" s="1">
        <v>44621</v>
      </c>
      <c r="B295">
        <v>5720</v>
      </c>
      <c r="C295" s="4">
        <f t="shared" si="8"/>
        <v>-2.3890784982935155E-2</v>
      </c>
      <c r="D295" s="4">
        <f t="shared" si="9"/>
        <v>-2.4180798197214741E-2</v>
      </c>
    </row>
    <row r="296" spans="1:4" x14ac:dyDescent="0.25">
      <c r="A296" s="1">
        <v>44622</v>
      </c>
      <c r="B296">
        <v>5804</v>
      </c>
      <c r="C296" s="4">
        <f t="shared" si="8"/>
        <v>1.4685314685314685E-2</v>
      </c>
      <c r="D296" s="4">
        <f t="shared" si="9"/>
        <v>1.4578529630234951E-2</v>
      </c>
    </row>
    <row r="297" spans="1:4" x14ac:dyDescent="0.25">
      <c r="A297" s="1">
        <v>44623</v>
      </c>
      <c r="B297">
        <v>5732</v>
      </c>
      <c r="C297" s="4">
        <f t="shared" si="8"/>
        <v>-1.2405237767057202E-2</v>
      </c>
      <c r="D297" s="4">
        <f t="shared" si="9"/>
        <v>-1.2482825056015947E-2</v>
      </c>
    </row>
    <row r="298" spans="1:4" x14ac:dyDescent="0.25">
      <c r="A298" s="1">
        <v>44624</v>
      </c>
      <c r="B298">
        <v>5530</v>
      </c>
      <c r="C298" s="4">
        <f t="shared" si="8"/>
        <v>-3.524075366364271E-2</v>
      </c>
      <c r="D298" s="4">
        <f t="shared" si="9"/>
        <v>-3.5876694431681934E-2</v>
      </c>
    </row>
    <row r="299" spans="1:4" x14ac:dyDescent="0.25">
      <c r="A299" s="1">
        <v>44627</v>
      </c>
      <c r="B299">
        <v>5500</v>
      </c>
      <c r="C299" s="4">
        <f t="shared" si="8"/>
        <v>-5.4249547920433997E-3</v>
      </c>
      <c r="D299" s="4">
        <f t="shared" si="9"/>
        <v>-5.4397232958182098E-3</v>
      </c>
    </row>
    <row r="300" spans="1:4" x14ac:dyDescent="0.25">
      <c r="A300" s="1">
        <v>44628</v>
      </c>
      <c r="B300">
        <v>5568</v>
      </c>
      <c r="C300" s="4">
        <f t="shared" si="8"/>
        <v>1.2363636363636363E-2</v>
      </c>
      <c r="D300" s="4">
        <f t="shared" si="9"/>
        <v>1.2287830793693279E-2</v>
      </c>
    </row>
    <row r="301" spans="1:4" x14ac:dyDescent="0.25">
      <c r="A301" s="1">
        <v>44629</v>
      </c>
      <c r="B301">
        <v>5690</v>
      </c>
      <c r="C301" s="4">
        <f t="shared" si="8"/>
        <v>2.1910919540229886E-2</v>
      </c>
      <c r="D301" s="4">
        <f t="shared" si="9"/>
        <v>2.1674325106120981E-2</v>
      </c>
    </row>
    <row r="302" spans="1:4" x14ac:dyDescent="0.25">
      <c r="A302" s="1">
        <v>44630</v>
      </c>
      <c r="B302">
        <v>5606</v>
      </c>
      <c r="C302" s="4">
        <f t="shared" si="8"/>
        <v>-1.4762741652021089E-2</v>
      </c>
      <c r="D302" s="4">
        <f t="shared" si="9"/>
        <v>-1.4872795395642999E-2</v>
      </c>
    </row>
    <row r="303" spans="1:4" x14ac:dyDescent="0.25">
      <c r="A303" s="1">
        <v>44631</v>
      </c>
      <c r="B303">
        <v>5708</v>
      </c>
      <c r="C303" s="4">
        <f t="shared" si="8"/>
        <v>1.8194791295041028E-2</v>
      </c>
      <c r="D303" s="4">
        <f t="shared" si="9"/>
        <v>1.8031246871993509E-2</v>
      </c>
    </row>
    <row r="304" spans="1:4" x14ac:dyDescent="0.25">
      <c r="A304" s="1">
        <v>44634</v>
      </c>
      <c r="B304">
        <v>5752</v>
      </c>
      <c r="C304" s="4">
        <f t="shared" si="8"/>
        <v>7.7084793272599863E-3</v>
      </c>
      <c r="D304" s="4">
        <f t="shared" si="9"/>
        <v>7.6789208041555274E-3</v>
      </c>
    </row>
    <row r="305" spans="1:4" x14ac:dyDescent="0.25">
      <c r="A305" s="1">
        <v>44635</v>
      </c>
      <c r="B305">
        <v>5660</v>
      </c>
      <c r="C305" s="4">
        <f t="shared" si="8"/>
        <v>-1.5994436717663423E-2</v>
      </c>
      <c r="D305" s="4">
        <f t="shared" si="9"/>
        <v>-1.6123728203654007E-2</v>
      </c>
    </row>
    <row r="306" spans="1:4" x14ac:dyDescent="0.25">
      <c r="A306" s="1">
        <v>44636</v>
      </c>
      <c r="B306">
        <v>5756</v>
      </c>
      <c r="C306" s="4">
        <f t="shared" si="8"/>
        <v>1.6961130742049468E-2</v>
      </c>
      <c r="D306" s="4">
        <f t="shared" si="9"/>
        <v>1.6818896810029762E-2</v>
      </c>
    </row>
    <row r="307" spans="1:4" x14ac:dyDescent="0.25">
      <c r="A307" s="1">
        <v>44637</v>
      </c>
      <c r="B307">
        <v>5880</v>
      </c>
      <c r="C307" s="4">
        <f t="shared" si="8"/>
        <v>2.1542738012508687E-2</v>
      </c>
      <c r="D307" s="4">
        <f t="shared" si="9"/>
        <v>2.1313972885414093E-2</v>
      </c>
    </row>
    <row r="308" spans="1:4" x14ac:dyDescent="0.25">
      <c r="A308" s="1">
        <v>44638</v>
      </c>
      <c r="B308">
        <v>5852</v>
      </c>
      <c r="C308" s="4">
        <f t="shared" si="8"/>
        <v>-4.7619047619047623E-3</v>
      </c>
      <c r="D308" s="4">
        <f t="shared" si="9"/>
        <v>-4.7732787526576599E-3</v>
      </c>
    </row>
    <row r="309" spans="1:4" x14ac:dyDescent="0.25">
      <c r="A309" s="1">
        <v>44641</v>
      </c>
      <c r="B309">
        <v>5950</v>
      </c>
      <c r="C309" s="4">
        <f t="shared" si="8"/>
        <v>1.6746411483253589E-2</v>
      </c>
      <c r="D309" s="4">
        <f t="shared" si="9"/>
        <v>1.6607736399660546E-2</v>
      </c>
    </row>
    <row r="310" spans="1:4" x14ac:dyDescent="0.25">
      <c r="A310" s="1">
        <v>44642</v>
      </c>
      <c r="B310">
        <v>5864</v>
      </c>
      <c r="C310" s="4">
        <f t="shared" si="8"/>
        <v>-1.4453781512605042E-2</v>
      </c>
      <c r="D310" s="4">
        <f t="shared" si="9"/>
        <v>-1.4559254973187994E-2</v>
      </c>
    </row>
    <row r="311" spans="1:4" x14ac:dyDescent="0.25">
      <c r="A311" s="1">
        <v>44643</v>
      </c>
      <c r="B311">
        <v>5794</v>
      </c>
      <c r="C311" s="4">
        <f t="shared" si="8"/>
        <v>-1.1937244201909959E-2</v>
      </c>
      <c r="D311" s="4">
        <f t="shared" si="9"/>
        <v>-1.2009065237191755E-2</v>
      </c>
    </row>
    <row r="312" spans="1:4" x14ac:dyDescent="0.25">
      <c r="A312" s="1">
        <v>44644</v>
      </c>
      <c r="B312">
        <v>5784</v>
      </c>
      <c r="C312" s="4">
        <f t="shared" si="8"/>
        <v>-1.7259233690024164E-3</v>
      </c>
      <c r="D312" s="4">
        <f t="shared" si="9"/>
        <v>-1.7274144906951349E-3</v>
      </c>
    </row>
    <row r="313" spans="1:4" x14ac:dyDescent="0.25">
      <c r="A313" s="1">
        <v>44645</v>
      </c>
      <c r="B313">
        <v>5816</v>
      </c>
      <c r="C313" s="4">
        <f t="shared" si="8"/>
        <v>5.5325034578146614E-3</v>
      </c>
      <c r="D313" s="4">
        <f t="shared" si="9"/>
        <v>5.5172553747546592E-3</v>
      </c>
    </row>
    <row r="314" spans="1:4" x14ac:dyDescent="0.25">
      <c r="A314" s="1">
        <v>44648</v>
      </c>
      <c r="B314">
        <v>5820</v>
      </c>
      <c r="C314" s="4">
        <f t="shared" si="8"/>
        <v>6.8775790921595599E-4</v>
      </c>
      <c r="D314" s="4">
        <f t="shared" si="9"/>
        <v>6.8752151212819268E-4</v>
      </c>
    </row>
    <row r="315" spans="1:4" x14ac:dyDescent="0.25">
      <c r="A315" s="1">
        <v>44649</v>
      </c>
      <c r="B315">
        <v>5924</v>
      </c>
      <c r="C315" s="4">
        <f t="shared" si="8"/>
        <v>1.7869415807560136E-2</v>
      </c>
      <c r="D315" s="4">
        <f t="shared" si="9"/>
        <v>1.7711634662205832E-2</v>
      </c>
    </row>
    <row r="316" spans="1:4" x14ac:dyDescent="0.25">
      <c r="A316" s="1">
        <v>44650</v>
      </c>
      <c r="B316">
        <v>5944</v>
      </c>
      <c r="C316" s="4">
        <f t="shared" si="8"/>
        <v>3.37609723160027E-3</v>
      </c>
      <c r="D316" s="4">
        <f t="shared" si="9"/>
        <v>3.3704110099057939E-3</v>
      </c>
    </row>
    <row r="317" spans="1:4" x14ac:dyDescent="0.25">
      <c r="A317" s="1">
        <v>44651</v>
      </c>
      <c r="B317">
        <v>5926</v>
      </c>
      <c r="C317" s="4">
        <f t="shared" si="8"/>
        <v>-3.028263795423957E-3</v>
      </c>
      <c r="D317" s="4">
        <f t="shared" si="9"/>
        <v>-3.0328582640845657E-3</v>
      </c>
    </row>
    <row r="318" spans="1:4" x14ac:dyDescent="0.25">
      <c r="A318" s="1">
        <v>44652</v>
      </c>
      <c r="B318">
        <v>5942</v>
      </c>
      <c r="C318" s="4">
        <f t="shared" si="8"/>
        <v>2.6999662504218697E-3</v>
      </c>
      <c r="D318" s="4">
        <f t="shared" si="9"/>
        <v>2.6963278890424344E-3</v>
      </c>
    </row>
    <row r="319" spans="1:4" x14ac:dyDescent="0.25">
      <c r="A319" s="1">
        <v>44655</v>
      </c>
      <c r="B319">
        <v>5892</v>
      </c>
      <c r="C319" s="4">
        <f t="shared" si="8"/>
        <v>-8.4146751935375297E-3</v>
      </c>
      <c r="D319" s="4">
        <f t="shared" si="9"/>
        <v>-8.4502784400320909E-3</v>
      </c>
    </row>
    <row r="320" spans="1:4" x14ac:dyDescent="0.25">
      <c r="A320" s="1">
        <v>44656</v>
      </c>
      <c r="B320">
        <v>5816</v>
      </c>
      <c r="C320" s="4">
        <f t="shared" si="8"/>
        <v>-1.2898845892735914E-2</v>
      </c>
      <c r="D320" s="4">
        <f t="shared" si="9"/>
        <v>-1.2982758369165615E-2</v>
      </c>
    </row>
    <row r="321" spans="1:4" x14ac:dyDescent="0.25">
      <c r="A321" s="1">
        <v>44657</v>
      </c>
      <c r="B321">
        <v>5734</v>
      </c>
      <c r="C321" s="4">
        <f t="shared" si="8"/>
        <v>-1.4099037138927097E-2</v>
      </c>
      <c r="D321" s="4">
        <f t="shared" si="9"/>
        <v>-1.4199372770040181E-2</v>
      </c>
    </row>
    <row r="322" spans="1:4" x14ac:dyDescent="0.25">
      <c r="A322" s="1">
        <v>44658</v>
      </c>
      <c r="B322">
        <v>5710</v>
      </c>
      <c r="C322" s="4">
        <f t="shared" si="8"/>
        <v>-4.1855598186257411E-3</v>
      </c>
      <c r="D322" s="4">
        <f t="shared" si="9"/>
        <v>-4.1943437932592869E-3</v>
      </c>
    </row>
    <row r="323" spans="1:4" x14ac:dyDescent="0.25">
      <c r="A323" s="1">
        <v>44659</v>
      </c>
      <c r="B323">
        <v>5744</v>
      </c>
      <c r="C323" s="4">
        <f t="shared" si="8"/>
        <v>5.9544658493870407E-3</v>
      </c>
      <c r="D323" s="4">
        <f t="shared" si="9"/>
        <v>5.9368080780042498E-3</v>
      </c>
    </row>
    <row r="324" spans="1:4" x14ac:dyDescent="0.25">
      <c r="A324" s="1">
        <v>44662</v>
      </c>
      <c r="B324">
        <v>5762</v>
      </c>
      <c r="C324" s="4">
        <f t="shared" ref="C324:C387" si="10">(B324-B323)/B323</f>
        <v>3.1337047353760445E-3</v>
      </c>
      <c r="D324" s="4">
        <f t="shared" ref="D324:D387" si="11">LN(B324/B323)</f>
        <v>3.1288049164137455E-3</v>
      </c>
    </row>
    <row r="325" spans="1:4" x14ac:dyDescent="0.25">
      <c r="A325" s="1">
        <v>44663</v>
      </c>
      <c r="B325">
        <v>5786</v>
      </c>
      <c r="C325" s="4">
        <f t="shared" si="10"/>
        <v>4.1652204095800069E-3</v>
      </c>
      <c r="D325" s="4">
        <f t="shared" si="11"/>
        <v>4.1565698916067213E-3</v>
      </c>
    </row>
    <row r="326" spans="1:4" x14ac:dyDescent="0.25">
      <c r="A326" s="1">
        <v>44664</v>
      </c>
      <c r="B326">
        <v>5862</v>
      </c>
      <c r="C326" s="4">
        <f t="shared" si="10"/>
        <v>1.3135153819564467E-2</v>
      </c>
      <c r="D326" s="4">
        <f t="shared" si="11"/>
        <v>1.3049635734757408E-2</v>
      </c>
    </row>
    <row r="327" spans="1:4" x14ac:dyDescent="0.25">
      <c r="A327" s="1">
        <v>44665</v>
      </c>
      <c r="B327">
        <v>5856</v>
      </c>
      <c r="C327" s="4">
        <f t="shared" si="10"/>
        <v>-1.0235414534288639E-3</v>
      </c>
      <c r="D327" s="4">
        <f t="shared" si="11"/>
        <v>-1.0240656296902568E-3</v>
      </c>
    </row>
    <row r="328" spans="1:4" x14ac:dyDescent="0.25">
      <c r="A328" s="1">
        <v>44670</v>
      </c>
      <c r="B328">
        <v>5900</v>
      </c>
      <c r="C328" s="4">
        <f t="shared" si="10"/>
        <v>7.513661202185792E-3</v>
      </c>
      <c r="D328" s="4">
        <f t="shared" si="11"/>
        <v>7.4855742526633122E-3</v>
      </c>
    </row>
    <row r="329" spans="1:4" x14ac:dyDescent="0.25">
      <c r="A329" s="1">
        <v>44671</v>
      </c>
      <c r="B329">
        <v>5880</v>
      </c>
      <c r="C329" s="4">
        <f t="shared" si="10"/>
        <v>-3.3898305084745762E-3</v>
      </c>
      <c r="D329" s="4">
        <f t="shared" si="11"/>
        <v>-3.3955890011381604E-3</v>
      </c>
    </row>
    <row r="330" spans="1:4" x14ac:dyDescent="0.25">
      <c r="A330" s="1">
        <v>44672</v>
      </c>
      <c r="B330">
        <v>6000</v>
      </c>
      <c r="C330" s="4">
        <f t="shared" si="10"/>
        <v>2.0408163265306121E-2</v>
      </c>
      <c r="D330" s="4">
        <f t="shared" si="11"/>
        <v>2.0202707317519469E-2</v>
      </c>
    </row>
    <row r="331" spans="1:4" x14ac:dyDescent="0.25">
      <c r="A331" s="1">
        <v>44673</v>
      </c>
      <c r="B331">
        <v>5986</v>
      </c>
      <c r="C331" s="4">
        <f t="shared" si="10"/>
        <v>-2.3333333333333335E-3</v>
      </c>
      <c r="D331" s="4">
        <f t="shared" si="11"/>
        <v>-2.3360597975477754E-3</v>
      </c>
    </row>
    <row r="332" spans="1:4" x14ac:dyDescent="0.25">
      <c r="A332" s="1">
        <v>44676</v>
      </c>
      <c r="B332">
        <v>5930</v>
      </c>
      <c r="C332" s="4">
        <f t="shared" si="10"/>
        <v>-9.3551620447711332E-3</v>
      </c>
      <c r="D332" s="4">
        <f t="shared" si="11"/>
        <v>-9.3991964208731318E-3</v>
      </c>
    </row>
    <row r="333" spans="1:4" x14ac:dyDescent="0.25">
      <c r="A333" s="1">
        <v>44677</v>
      </c>
      <c r="B333">
        <v>5896</v>
      </c>
      <c r="C333" s="4">
        <f t="shared" si="10"/>
        <v>-5.7335581787521083E-3</v>
      </c>
      <c r="D333" s="4">
        <f t="shared" si="11"/>
        <v>-5.7500581225985925E-3</v>
      </c>
    </row>
    <row r="334" spans="1:4" x14ac:dyDescent="0.25">
      <c r="A334" s="1">
        <v>44678</v>
      </c>
      <c r="B334">
        <v>5922</v>
      </c>
      <c r="C334" s="4">
        <f t="shared" si="10"/>
        <v>4.4097693351424693E-3</v>
      </c>
      <c r="D334" s="4">
        <f t="shared" si="11"/>
        <v>4.4000747923639491E-3</v>
      </c>
    </row>
    <row r="335" spans="1:4" x14ac:dyDescent="0.25">
      <c r="A335" s="1">
        <v>44679</v>
      </c>
      <c r="B335">
        <v>6016</v>
      </c>
      <c r="C335" s="4">
        <f t="shared" si="10"/>
        <v>1.5873015873015872E-2</v>
      </c>
      <c r="D335" s="4">
        <f t="shared" si="11"/>
        <v>1.5748356968139112E-2</v>
      </c>
    </row>
    <row r="336" spans="1:4" x14ac:dyDescent="0.25">
      <c r="A336" s="1">
        <v>44680</v>
      </c>
      <c r="B336">
        <v>6078</v>
      </c>
      <c r="C336" s="4">
        <f t="shared" si="10"/>
        <v>1.0305851063829786E-2</v>
      </c>
      <c r="D336" s="4">
        <f t="shared" si="11"/>
        <v>1.0253107847062704E-2</v>
      </c>
    </row>
    <row r="337" spans="1:4" x14ac:dyDescent="0.25">
      <c r="A337" s="1">
        <v>44684</v>
      </c>
      <c r="B337">
        <v>6168</v>
      </c>
      <c r="C337" s="4">
        <f t="shared" si="10"/>
        <v>1.4807502467917079E-2</v>
      </c>
      <c r="D337" s="4">
        <f t="shared" si="11"/>
        <v>1.4698941766427026E-2</v>
      </c>
    </row>
    <row r="338" spans="1:4" x14ac:dyDescent="0.25">
      <c r="A338" s="1">
        <v>44685</v>
      </c>
      <c r="B338">
        <v>6246</v>
      </c>
      <c r="C338" s="4">
        <f t="shared" si="10"/>
        <v>1.264591439688716E-2</v>
      </c>
      <c r="D338" s="4">
        <f t="shared" si="11"/>
        <v>1.2566622599858423E-2</v>
      </c>
    </row>
    <row r="339" spans="1:4" x14ac:dyDescent="0.25">
      <c r="A339" s="1">
        <v>44686</v>
      </c>
      <c r="B339">
        <v>6256</v>
      </c>
      <c r="C339" s="4">
        <f t="shared" si="10"/>
        <v>1.6010246557796989E-3</v>
      </c>
      <c r="D339" s="4">
        <f t="shared" si="11"/>
        <v>1.5997443821230291E-3</v>
      </c>
    </row>
    <row r="340" spans="1:4" x14ac:dyDescent="0.25">
      <c r="A340" s="1">
        <v>44687</v>
      </c>
      <c r="B340">
        <v>6192</v>
      </c>
      <c r="C340" s="4">
        <f t="shared" si="10"/>
        <v>-1.0230179028132993E-2</v>
      </c>
      <c r="D340" s="4">
        <f t="shared" si="11"/>
        <v>-1.0282866955583919E-2</v>
      </c>
    </row>
    <row r="341" spans="1:4" x14ac:dyDescent="0.25">
      <c r="A341" s="1">
        <v>44690</v>
      </c>
      <c r="B341">
        <v>6046</v>
      </c>
      <c r="C341" s="4">
        <f t="shared" si="10"/>
        <v>-2.3578811369509043E-2</v>
      </c>
      <c r="D341" s="4">
        <f t="shared" si="11"/>
        <v>-2.386123993015965E-2</v>
      </c>
    </row>
    <row r="342" spans="1:4" x14ac:dyDescent="0.25">
      <c r="A342" s="1">
        <v>44691</v>
      </c>
      <c r="B342">
        <v>6070</v>
      </c>
      <c r="C342" s="4">
        <f t="shared" si="10"/>
        <v>3.9695666556400925E-3</v>
      </c>
      <c r="D342" s="4">
        <f t="shared" si="11"/>
        <v>3.9617087141405691E-3</v>
      </c>
    </row>
    <row r="343" spans="1:4" x14ac:dyDescent="0.25">
      <c r="A343" s="1">
        <v>44692</v>
      </c>
      <c r="B343">
        <v>6102</v>
      </c>
      <c r="C343" s="4">
        <f t="shared" si="10"/>
        <v>5.2718286655683688E-3</v>
      </c>
      <c r="D343" s="4">
        <f t="shared" si="11"/>
        <v>5.2579812230710487E-3</v>
      </c>
    </row>
    <row r="344" spans="1:4" x14ac:dyDescent="0.25">
      <c r="A344" s="1">
        <v>44693</v>
      </c>
      <c r="B344">
        <v>6060</v>
      </c>
      <c r="C344" s="4">
        <f t="shared" si="10"/>
        <v>-6.8829891838741398E-3</v>
      </c>
      <c r="D344" s="4">
        <f t="shared" si="11"/>
        <v>-6.9067862132547652E-3</v>
      </c>
    </row>
    <row r="345" spans="1:4" x14ac:dyDescent="0.25">
      <c r="A345" s="1">
        <v>44694</v>
      </c>
      <c r="B345">
        <v>6216</v>
      </c>
      <c r="C345" s="4">
        <f t="shared" si="10"/>
        <v>2.5742574257425741E-2</v>
      </c>
      <c r="D345" s="4">
        <f t="shared" si="11"/>
        <v>2.5416812984123256E-2</v>
      </c>
    </row>
    <row r="346" spans="1:4" x14ac:dyDescent="0.25">
      <c r="A346" s="1">
        <v>44697</v>
      </c>
      <c r="B346">
        <v>6268</v>
      </c>
      <c r="C346" s="4">
        <f t="shared" si="10"/>
        <v>8.3655083655083656E-3</v>
      </c>
      <c r="D346" s="4">
        <f t="shared" si="11"/>
        <v>8.330711428428025E-3</v>
      </c>
    </row>
    <row r="347" spans="1:4" x14ac:dyDescent="0.25">
      <c r="A347" s="1">
        <v>44698</v>
      </c>
      <c r="B347">
        <v>6144</v>
      </c>
      <c r="C347" s="4">
        <f t="shared" si="10"/>
        <v>-1.9783024888321635E-2</v>
      </c>
      <c r="D347" s="4">
        <f t="shared" si="11"/>
        <v>-1.9981328648403338E-2</v>
      </c>
    </row>
    <row r="348" spans="1:4" x14ac:dyDescent="0.25">
      <c r="A348" s="1">
        <v>44699</v>
      </c>
      <c r="B348">
        <v>6050</v>
      </c>
      <c r="C348" s="4">
        <f t="shared" si="10"/>
        <v>-1.5299479166666666E-2</v>
      </c>
      <c r="D348" s="4">
        <f t="shared" si="11"/>
        <v>-1.541772380262091E-2</v>
      </c>
    </row>
    <row r="349" spans="1:4" x14ac:dyDescent="0.25">
      <c r="A349" s="1">
        <v>44700</v>
      </c>
      <c r="B349">
        <v>5666</v>
      </c>
      <c r="C349" s="4">
        <f t="shared" si="10"/>
        <v>-6.347107438016529E-2</v>
      </c>
      <c r="D349" s="4">
        <f t="shared" si="11"/>
        <v>-6.5574870634425297E-2</v>
      </c>
    </row>
    <row r="350" spans="1:4" x14ac:dyDescent="0.25">
      <c r="A350" s="1">
        <v>44701</v>
      </c>
      <c r="B350">
        <v>5800</v>
      </c>
      <c r="C350" s="4">
        <f t="shared" si="10"/>
        <v>2.3649841157783267E-2</v>
      </c>
      <c r="D350" s="4">
        <f t="shared" si="11"/>
        <v>2.3374516144048813E-2</v>
      </c>
    </row>
    <row r="351" spans="1:4" x14ac:dyDescent="0.25">
      <c r="A351" s="1">
        <v>44704</v>
      </c>
      <c r="B351">
        <v>5816</v>
      </c>
      <c r="C351" s="4">
        <f t="shared" si="10"/>
        <v>2.7586206896551722E-3</v>
      </c>
      <c r="D351" s="4">
        <f t="shared" si="11"/>
        <v>2.7548226788446837E-3</v>
      </c>
    </row>
    <row r="352" spans="1:4" x14ac:dyDescent="0.25">
      <c r="A352" s="1">
        <v>44705</v>
      </c>
      <c r="B352">
        <v>5676</v>
      </c>
      <c r="C352" s="4">
        <f t="shared" si="10"/>
        <v>-2.4071526822558458E-2</v>
      </c>
      <c r="D352" s="4">
        <f t="shared" si="11"/>
        <v>-2.4365980933421977E-2</v>
      </c>
    </row>
    <row r="353" spans="1:4" x14ac:dyDescent="0.25">
      <c r="A353" s="1">
        <v>44706</v>
      </c>
      <c r="B353">
        <v>5710</v>
      </c>
      <c r="C353" s="4">
        <f t="shared" si="10"/>
        <v>5.9901338971106409E-3</v>
      </c>
      <c r="D353" s="4">
        <f t="shared" si="11"/>
        <v>5.9722643701226536E-3</v>
      </c>
    </row>
    <row r="354" spans="1:4" x14ac:dyDescent="0.25">
      <c r="A354" s="1">
        <v>44707</v>
      </c>
      <c r="B354">
        <v>5606</v>
      </c>
      <c r="C354" s="4">
        <f t="shared" si="10"/>
        <v>-1.8213660245183887E-2</v>
      </c>
      <c r="D354" s="4">
        <f t="shared" si="11"/>
        <v>-1.8381570925322319E-2</v>
      </c>
    </row>
    <row r="355" spans="1:4" x14ac:dyDescent="0.25">
      <c r="A355" s="1">
        <v>44708</v>
      </c>
      <c r="B355">
        <v>5616</v>
      </c>
      <c r="C355" s="4">
        <f t="shared" si="10"/>
        <v>1.7838030681412772E-3</v>
      </c>
      <c r="D355" s="4">
        <f t="shared" si="11"/>
        <v>1.78221398091337E-3</v>
      </c>
    </row>
    <row r="356" spans="1:4" x14ac:dyDescent="0.25">
      <c r="A356" s="1">
        <v>44711</v>
      </c>
      <c r="B356">
        <v>5610</v>
      </c>
      <c r="C356" s="4">
        <f t="shared" si="10"/>
        <v>-1.0683760683760685E-3</v>
      </c>
      <c r="D356" s="4">
        <f t="shared" si="11"/>
        <v>-1.0689471889050444E-3</v>
      </c>
    </row>
    <row r="357" spans="1:4" x14ac:dyDescent="0.25">
      <c r="A357" s="1">
        <v>44712</v>
      </c>
      <c r="B357">
        <v>5610</v>
      </c>
      <c r="C357" s="4">
        <f t="shared" si="10"/>
        <v>0</v>
      </c>
      <c r="D357" s="4">
        <f t="shared" si="11"/>
        <v>0</v>
      </c>
    </row>
    <row r="358" spans="1:4" x14ac:dyDescent="0.25">
      <c r="A358" s="1">
        <v>44713</v>
      </c>
      <c r="B358">
        <v>5604</v>
      </c>
      <c r="C358" s="4">
        <f t="shared" si="10"/>
        <v>-1.0695187165775401E-3</v>
      </c>
      <c r="D358" s="4">
        <f t="shared" si="11"/>
        <v>-1.0700910598444044E-3</v>
      </c>
    </row>
    <row r="359" spans="1:4" x14ac:dyDescent="0.25">
      <c r="A359" s="1">
        <v>44718</v>
      </c>
      <c r="B359">
        <v>5656</v>
      </c>
      <c r="C359" s="4">
        <f t="shared" si="10"/>
        <v>9.2790863668807989E-3</v>
      </c>
      <c r="D359" s="4">
        <f t="shared" si="11"/>
        <v>9.2363001195110584E-3</v>
      </c>
    </row>
    <row r="360" spans="1:4" x14ac:dyDescent="0.25">
      <c r="A360" s="1">
        <v>44719</v>
      </c>
      <c r="B360">
        <v>5620</v>
      </c>
      <c r="C360" s="4">
        <f t="shared" si="10"/>
        <v>-6.3649222065063652E-3</v>
      </c>
      <c r="D360" s="4">
        <f t="shared" si="11"/>
        <v>-6.3852646886719796E-3</v>
      </c>
    </row>
    <row r="361" spans="1:4" x14ac:dyDescent="0.25">
      <c r="A361" s="1">
        <v>44720</v>
      </c>
      <c r="B361">
        <v>5640</v>
      </c>
      <c r="C361" s="4">
        <f t="shared" si="10"/>
        <v>3.5587188612099642E-3</v>
      </c>
      <c r="D361" s="4">
        <f t="shared" si="11"/>
        <v>3.5524016043679218E-3</v>
      </c>
    </row>
    <row r="362" spans="1:4" x14ac:dyDescent="0.25">
      <c r="A362" s="1">
        <v>44721</v>
      </c>
      <c r="B362">
        <v>5568</v>
      </c>
      <c r="C362" s="4">
        <f t="shared" si="10"/>
        <v>-1.276595744680851E-2</v>
      </c>
      <c r="D362" s="4">
        <f t="shared" si="11"/>
        <v>-1.2848142477849024E-2</v>
      </c>
    </row>
    <row r="363" spans="1:4" x14ac:dyDescent="0.25">
      <c r="A363" s="1">
        <v>44722</v>
      </c>
      <c r="B363">
        <v>5434</v>
      </c>
      <c r="C363" s="4">
        <f t="shared" si="10"/>
        <v>-2.4066091954022987E-2</v>
      </c>
      <c r="D363" s="4">
        <f t="shared" si="11"/>
        <v>-2.4360412027962519E-2</v>
      </c>
    </row>
    <row r="364" spans="1:4" x14ac:dyDescent="0.25">
      <c r="A364" s="1">
        <v>44725</v>
      </c>
      <c r="B364">
        <v>5308</v>
      </c>
      <c r="C364" s="4">
        <f t="shared" si="10"/>
        <v>-2.318733897681266E-2</v>
      </c>
      <c r="D364" s="4">
        <f t="shared" si="11"/>
        <v>-2.3460394534194948E-2</v>
      </c>
    </row>
    <row r="365" spans="1:4" x14ac:dyDescent="0.25">
      <c r="A365" s="1">
        <v>44726</v>
      </c>
      <c r="B365">
        <v>5202</v>
      </c>
      <c r="C365" s="4">
        <f t="shared" si="10"/>
        <v>-1.9969856819894497E-2</v>
      </c>
      <c r="D365" s="4">
        <f t="shared" si="11"/>
        <v>-2.0171949443501272E-2</v>
      </c>
    </row>
    <row r="366" spans="1:4" x14ac:dyDescent="0.25">
      <c r="A366" s="1">
        <v>44727</v>
      </c>
      <c r="B366">
        <v>5268</v>
      </c>
      <c r="C366" s="4">
        <f t="shared" si="10"/>
        <v>1.2687427912341407E-2</v>
      </c>
      <c r="D366" s="4">
        <f t="shared" si="11"/>
        <v>1.2607616854574854E-2</v>
      </c>
    </row>
    <row r="367" spans="1:4" x14ac:dyDescent="0.25">
      <c r="A367" s="1">
        <v>44728</v>
      </c>
      <c r="B367">
        <v>5064</v>
      </c>
      <c r="C367" s="4">
        <f t="shared" si="10"/>
        <v>-3.8724373576309798E-2</v>
      </c>
      <c r="D367" s="4">
        <f t="shared" si="11"/>
        <v>-3.9494099039159507E-2</v>
      </c>
    </row>
    <row r="368" spans="1:4" x14ac:dyDescent="0.25">
      <c r="A368" s="1">
        <v>44729</v>
      </c>
      <c r="B368">
        <v>5120</v>
      </c>
      <c r="C368" s="4">
        <f t="shared" si="10"/>
        <v>1.1058451816745656E-2</v>
      </c>
      <c r="D368" s="4">
        <f t="shared" si="11"/>
        <v>1.0997754209541284E-2</v>
      </c>
    </row>
    <row r="369" spans="1:4" x14ac:dyDescent="0.25">
      <c r="A369" s="1">
        <v>44732</v>
      </c>
      <c r="B369">
        <v>5084</v>
      </c>
      <c r="C369" s="4">
        <f t="shared" si="10"/>
        <v>-7.0312500000000002E-3</v>
      </c>
      <c r="D369" s="4">
        <f t="shared" si="11"/>
        <v>-7.0560857242088449E-3</v>
      </c>
    </row>
    <row r="370" spans="1:4" x14ac:dyDescent="0.25">
      <c r="A370" s="1">
        <v>44733</v>
      </c>
      <c r="B370">
        <v>5134</v>
      </c>
      <c r="C370" s="4">
        <f t="shared" si="10"/>
        <v>9.8347757671125094E-3</v>
      </c>
      <c r="D370" s="4">
        <f t="shared" si="11"/>
        <v>9.786729121740988E-3</v>
      </c>
    </row>
    <row r="371" spans="1:4" x14ac:dyDescent="0.25">
      <c r="A371" s="1">
        <v>44734</v>
      </c>
      <c r="B371">
        <v>5024</v>
      </c>
      <c r="C371" s="4">
        <f t="shared" si="10"/>
        <v>-2.1425788858589794E-2</v>
      </c>
      <c r="D371" s="4">
        <f t="shared" si="11"/>
        <v>-2.1658653283051131E-2</v>
      </c>
    </row>
    <row r="372" spans="1:4" x14ac:dyDescent="0.25">
      <c r="A372" s="1">
        <v>44735</v>
      </c>
      <c r="B372">
        <v>4889</v>
      </c>
      <c r="C372" s="4">
        <f t="shared" si="10"/>
        <v>-2.6871019108280256E-2</v>
      </c>
      <c r="D372" s="4">
        <f t="shared" si="11"/>
        <v>-2.7238645569389066E-2</v>
      </c>
    </row>
    <row r="373" spans="1:4" x14ac:dyDescent="0.25">
      <c r="A373" s="1">
        <v>44736</v>
      </c>
      <c r="B373">
        <v>5002</v>
      </c>
      <c r="C373" s="4">
        <f t="shared" si="10"/>
        <v>2.31131110656576E-2</v>
      </c>
      <c r="D373" s="4">
        <f t="shared" si="11"/>
        <v>2.2850048858918708E-2</v>
      </c>
    </row>
    <row r="374" spans="1:4" x14ac:dyDescent="0.25">
      <c r="A374" s="1">
        <v>44739</v>
      </c>
      <c r="B374">
        <v>5080</v>
      </c>
      <c r="C374" s="4">
        <f t="shared" si="10"/>
        <v>1.5593762495002E-2</v>
      </c>
      <c r="D374" s="4">
        <f t="shared" si="11"/>
        <v>1.5473429134963209E-2</v>
      </c>
    </row>
    <row r="375" spans="1:4" x14ac:dyDescent="0.25">
      <c r="A375" s="1">
        <v>44740</v>
      </c>
      <c r="B375">
        <v>5190</v>
      </c>
      <c r="C375" s="4">
        <f t="shared" si="10"/>
        <v>2.1653543307086614E-2</v>
      </c>
      <c r="D375" s="4">
        <f t="shared" si="11"/>
        <v>2.142243558740671E-2</v>
      </c>
    </row>
    <row r="376" spans="1:4" x14ac:dyDescent="0.25">
      <c r="A376" s="1">
        <v>44741</v>
      </c>
      <c r="B376">
        <v>5144</v>
      </c>
      <c r="C376" s="4">
        <f t="shared" si="10"/>
        <v>-8.8631984585741813E-3</v>
      </c>
      <c r="D376" s="4">
        <f t="shared" si="11"/>
        <v>-8.9027102424790207E-3</v>
      </c>
    </row>
    <row r="377" spans="1:4" x14ac:dyDescent="0.25">
      <c r="A377" s="1">
        <v>44742</v>
      </c>
      <c r="B377">
        <v>5098</v>
      </c>
      <c r="C377" s="4">
        <f t="shared" si="10"/>
        <v>-8.9424572317262831E-3</v>
      </c>
      <c r="D377" s="4">
        <f t="shared" si="11"/>
        <v>-8.9826809813945453E-3</v>
      </c>
    </row>
    <row r="378" spans="1:4" x14ac:dyDescent="0.25">
      <c r="A378" s="1">
        <v>44743</v>
      </c>
      <c r="B378">
        <v>5080</v>
      </c>
      <c r="C378" s="4">
        <f t="shared" si="10"/>
        <v>-3.5307963907414671E-3</v>
      </c>
      <c r="D378" s="4">
        <f t="shared" si="11"/>
        <v>-3.5370443635332062E-3</v>
      </c>
    </row>
    <row r="379" spans="1:4" x14ac:dyDescent="0.25">
      <c r="A379" s="1">
        <v>44746</v>
      </c>
      <c r="B379">
        <v>5162</v>
      </c>
      <c r="C379" s="4">
        <f t="shared" si="10"/>
        <v>1.6141732283464567E-2</v>
      </c>
      <c r="D379" s="4">
        <f t="shared" si="11"/>
        <v>1.6012839706031526E-2</v>
      </c>
    </row>
    <row r="380" spans="1:4" x14ac:dyDescent="0.25">
      <c r="A380" s="1">
        <v>44747</v>
      </c>
      <c r="B380">
        <v>5022</v>
      </c>
      <c r="C380" s="4">
        <f t="shared" si="10"/>
        <v>-2.7121270825261525E-2</v>
      </c>
      <c r="D380" s="4">
        <f t="shared" si="11"/>
        <v>-2.7495840561028828E-2</v>
      </c>
    </row>
    <row r="381" spans="1:4" x14ac:dyDescent="0.25">
      <c r="A381" s="1">
        <v>44748</v>
      </c>
      <c r="B381">
        <v>5104</v>
      </c>
      <c r="C381" s="4">
        <f t="shared" si="10"/>
        <v>1.632815611310235E-2</v>
      </c>
      <c r="D381" s="4">
        <f t="shared" si="11"/>
        <v>1.6196285307095482E-2</v>
      </c>
    </row>
    <row r="382" spans="1:4" x14ac:dyDescent="0.25">
      <c r="A382" s="1">
        <v>44749</v>
      </c>
      <c r="B382">
        <v>5214</v>
      </c>
      <c r="C382" s="4">
        <f t="shared" si="10"/>
        <v>2.1551724137931036E-2</v>
      </c>
      <c r="D382" s="4">
        <f t="shared" si="11"/>
        <v>2.1322769468821244E-2</v>
      </c>
    </row>
    <row r="383" spans="1:4" x14ac:dyDescent="0.25">
      <c r="A383" s="1">
        <v>44750</v>
      </c>
      <c r="B383">
        <v>5266</v>
      </c>
      <c r="C383" s="4">
        <f t="shared" si="10"/>
        <v>9.9731492136555435E-3</v>
      </c>
      <c r="D383" s="4">
        <f t="shared" si="11"/>
        <v>9.9237455628075726E-3</v>
      </c>
    </row>
    <row r="384" spans="1:4" x14ac:dyDescent="0.25">
      <c r="A384" s="1">
        <v>44753</v>
      </c>
      <c r="B384">
        <v>5232</v>
      </c>
      <c r="C384" s="4">
        <f t="shared" si="10"/>
        <v>-6.4565134827193312E-3</v>
      </c>
      <c r="D384" s="4">
        <f t="shared" si="11"/>
        <v>-6.4774469192201128E-3</v>
      </c>
    </row>
    <row r="385" spans="1:4" x14ac:dyDescent="0.25">
      <c r="A385" s="1">
        <v>44754</v>
      </c>
      <c r="B385">
        <v>5228</v>
      </c>
      <c r="C385" s="4">
        <f t="shared" si="10"/>
        <v>-7.6452599388379206E-4</v>
      </c>
      <c r="D385" s="4">
        <f t="shared" si="11"/>
        <v>-7.6481839292203986E-4</v>
      </c>
    </row>
    <row r="386" spans="1:4" x14ac:dyDescent="0.25">
      <c r="A386" s="1">
        <v>44755</v>
      </c>
      <c r="B386">
        <v>5186</v>
      </c>
      <c r="C386" s="4">
        <f t="shared" si="10"/>
        <v>-8.0336648814078038E-3</v>
      </c>
      <c r="D386" s="4">
        <f t="shared" si="11"/>
        <v>-8.0661086455028428E-3</v>
      </c>
    </row>
    <row r="387" spans="1:4" x14ac:dyDescent="0.25">
      <c r="A387" s="1">
        <v>44756</v>
      </c>
      <c r="B387">
        <v>5108</v>
      </c>
      <c r="C387" s="4">
        <f t="shared" si="10"/>
        <v>-1.504049363671423E-2</v>
      </c>
      <c r="D387" s="4">
        <f t="shared" si="11"/>
        <v>-1.5154748946179779E-2</v>
      </c>
    </row>
    <row r="388" spans="1:4" x14ac:dyDescent="0.25">
      <c r="A388" s="1">
        <v>44757</v>
      </c>
      <c r="B388">
        <v>5196</v>
      </c>
      <c r="C388" s="4">
        <f t="shared" ref="C388:C451" si="12">(B388-B387)/B387</f>
        <v>1.7227877838684416E-2</v>
      </c>
      <c r="D388" s="4">
        <f t="shared" ref="D388:D451" si="13">LN(B388/B387)</f>
        <v>1.7081160638060342E-2</v>
      </c>
    </row>
    <row r="389" spans="1:4" x14ac:dyDescent="0.25">
      <c r="A389" s="1">
        <v>44760</v>
      </c>
      <c r="B389">
        <v>5206</v>
      </c>
      <c r="C389" s="4">
        <f t="shared" si="12"/>
        <v>1.924557351809084E-3</v>
      </c>
      <c r="D389" s="4">
        <f t="shared" si="13"/>
        <v>1.92270776402063E-3</v>
      </c>
    </row>
    <row r="390" spans="1:4" x14ac:dyDescent="0.25">
      <c r="A390" s="1">
        <v>44761</v>
      </c>
      <c r="B390">
        <v>5326</v>
      </c>
      <c r="C390" s="4">
        <f t="shared" si="12"/>
        <v>2.305032654629274E-2</v>
      </c>
      <c r="D390" s="4">
        <f t="shared" si="13"/>
        <v>2.2788680819366806E-2</v>
      </c>
    </row>
    <row r="391" spans="1:4" x14ac:dyDescent="0.25">
      <c r="A391" s="1">
        <v>44762</v>
      </c>
      <c r="B391">
        <v>5280</v>
      </c>
      <c r="C391" s="4">
        <f t="shared" si="12"/>
        <v>-8.636875704093128E-3</v>
      </c>
      <c r="D391" s="4">
        <f t="shared" si="13"/>
        <v>-8.6743896735703603E-3</v>
      </c>
    </row>
    <row r="392" spans="1:4" x14ac:dyDescent="0.25">
      <c r="A392" s="1">
        <v>44763</v>
      </c>
      <c r="B392">
        <v>5270</v>
      </c>
      <c r="C392" s="4">
        <f t="shared" si="12"/>
        <v>-1.893939393939394E-3</v>
      </c>
      <c r="D392" s="4">
        <f t="shared" si="13"/>
        <v>-1.8957351648992008E-3</v>
      </c>
    </row>
    <row r="393" spans="1:4" x14ac:dyDescent="0.25">
      <c r="A393" s="1">
        <v>44764</v>
      </c>
      <c r="B393">
        <v>5256</v>
      </c>
      <c r="C393" s="4">
        <f t="shared" si="12"/>
        <v>-2.6565464895635673E-3</v>
      </c>
      <c r="D393" s="4">
        <f t="shared" si="13"/>
        <v>-2.6600813709615964E-3</v>
      </c>
    </row>
    <row r="394" spans="1:4" x14ac:dyDescent="0.25">
      <c r="A394" s="1">
        <v>44767</v>
      </c>
      <c r="B394">
        <v>5170</v>
      </c>
      <c r="C394" s="4">
        <f t="shared" si="12"/>
        <v>-1.6362252663622526E-2</v>
      </c>
      <c r="D394" s="4">
        <f t="shared" si="13"/>
        <v>-1.6497592661971667E-2</v>
      </c>
    </row>
    <row r="395" spans="1:4" x14ac:dyDescent="0.25">
      <c r="A395" s="1">
        <v>44768</v>
      </c>
      <c r="B395">
        <v>5154</v>
      </c>
      <c r="C395" s="4">
        <f t="shared" si="12"/>
        <v>-3.0947775628626692E-3</v>
      </c>
      <c r="D395" s="4">
        <f t="shared" si="13"/>
        <v>-3.0995762901644677E-3</v>
      </c>
    </row>
    <row r="396" spans="1:4" x14ac:dyDescent="0.25">
      <c r="A396" s="1">
        <v>44769</v>
      </c>
      <c r="B396">
        <v>5178</v>
      </c>
      <c r="C396" s="4">
        <f t="shared" si="12"/>
        <v>4.6565774155995342E-3</v>
      </c>
      <c r="D396" s="4">
        <f t="shared" si="13"/>
        <v>4.6457690991725895E-3</v>
      </c>
    </row>
    <row r="397" spans="1:4" x14ac:dyDescent="0.25">
      <c r="A397" s="1">
        <v>44770</v>
      </c>
      <c r="B397">
        <v>5242</v>
      </c>
      <c r="C397" s="4">
        <f t="shared" si="12"/>
        <v>1.2359984550019312E-2</v>
      </c>
      <c r="D397" s="4">
        <f t="shared" si="13"/>
        <v>1.228422357186869E-2</v>
      </c>
    </row>
    <row r="398" spans="1:4" x14ac:dyDescent="0.25">
      <c r="A398" s="1">
        <v>44771</v>
      </c>
      <c r="B398">
        <v>5350</v>
      </c>
      <c r="C398" s="4">
        <f t="shared" si="12"/>
        <v>2.0602823349866461E-2</v>
      </c>
      <c r="D398" s="4">
        <f t="shared" si="13"/>
        <v>2.0393456006700634E-2</v>
      </c>
    </row>
    <row r="399" spans="1:4" x14ac:dyDescent="0.25">
      <c r="A399" s="1">
        <v>44774</v>
      </c>
      <c r="B399">
        <v>5268</v>
      </c>
      <c r="C399" s="4">
        <f t="shared" si="12"/>
        <v>-1.5327102803738318E-2</v>
      </c>
      <c r="D399" s="4">
        <f t="shared" si="13"/>
        <v>-1.5445777026880533E-2</v>
      </c>
    </row>
    <row r="400" spans="1:4" x14ac:dyDescent="0.25">
      <c r="A400" s="1">
        <v>44775</v>
      </c>
      <c r="B400">
        <v>5234</v>
      </c>
      <c r="C400" s="4">
        <f t="shared" si="12"/>
        <v>-6.4540622627182994E-3</v>
      </c>
      <c r="D400" s="4">
        <f t="shared" si="13"/>
        <v>-6.4749797730804682E-3</v>
      </c>
    </row>
    <row r="401" spans="1:4" x14ac:dyDescent="0.25">
      <c r="A401" s="1">
        <v>44776</v>
      </c>
      <c r="B401">
        <v>5226</v>
      </c>
      <c r="C401" s="4">
        <f t="shared" si="12"/>
        <v>-1.5284677111196026E-3</v>
      </c>
      <c r="D401" s="4">
        <f t="shared" si="13"/>
        <v>-1.5296370095333532E-3</v>
      </c>
    </row>
    <row r="402" spans="1:4" x14ac:dyDescent="0.25">
      <c r="A402" s="1">
        <v>44777</v>
      </c>
      <c r="B402">
        <v>5256</v>
      </c>
      <c r="C402" s="4">
        <f t="shared" si="12"/>
        <v>5.7405281285878304E-3</v>
      </c>
      <c r="D402" s="4">
        <f t="shared" si="13"/>
        <v>5.7241140838886432E-3</v>
      </c>
    </row>
    <row r="403" spans="1:4" x14ac:dyDescent="0.25">
      <c r="A403" s="1">
        <v>44778</v>
      </c>
      <c r="B403">
        <v>5264</v>
      </c>
      <c r="C403" s="4">
        <f t="shared" si="12"/>
        <v>1.5220700152207001E-3</v>
      </c>
      <c r="D403" s="4">
        <f t="shared" si="13"/>
        <v>1.5209128407067448E-3</v>
      </c>
    </row>
    <row r="404" spans="1:4" x14ac:dyDescent="0.25">
      <c r="A404" s="1">
        <v>44781</v>
      </c>
      <c r="B404">
        <v>5268</v>
      </c>
      <c r="C404" s="4">
        <f t="shared" si="12"/>
        <v>7.5987841945288754E-4</v>
      </c>
      <c r="D404" s="4">
        <f t="shared" si="13"/>
        <v>7.5958985801855157E-4</v>
      </c>
    </row>
    <row r="405" spans="1:4" x14ac:dyDescent="0.25">
      <c r="A405" s="1">
        <v>44782</v>
      </c>
      <c r="B405">
        <v>5230</v>
      </c>
      <c r="C405" s="4">
        <f t="shared" si="12"/>
        <v>-7.2133637053910403E-3</v>
      </c>
      <c r="D405" s="4">
        <f t="shared" si="13"/>
        <v>-7.2395058042030872E-3</v>
      </c>
    </row>
    <row r="406" spans="1:4" x14ac:dyDescent="0.25">
      <c r="A406" s="1">
        <v>44783</v>
      </c>
      <c r="B406">
        <v>5296</v>
      </c>
      <c r="C406" s="4">
        <f t="shared" si="12"/>
        <v>1.2619502868068833E-2</v>
      </c>
      <c r="D406" s="4">
        <f t="shared" si="13"/>
        <v>1.2540540557875618E-2</v>
      </c>
    </row>
    <row r="407" spans="1:4" x14ac:dyDescent="0.25">
      <c r="A407" s="1">
        <v>44784</v>
      </c>
      <c r="B407">
        <v>5328</v>
      </c>
      <c r="C407" s="4">
        <f t="shared" si="12"/>
        <v>6.0422960725075529E-3</v>
      </c>
      <c r="D407" s="4">
        <f t="shared" si="13"/>
        <v>6.0241146033808762E-3</v>
      </c>
    </row>
    <row r="408" spans="1:4" x14ac:dyDescent="0.25">
      <c r="A408" s="1">
        <v>44785</v>
      </c>
      <c r="B408">
        <v>5308</v>
      </c>
      <c r="C408" s="4">
        <f t="shared" si="12"/>
        <v>-3.7537537537537537E-3</v>
      </c>
      <c r="D408" s="4">
        <f t="shared" si="13"/>
        <v>-3.7608167681269355E-3</v>
      </c>
    </row>
    <row r="409" spans="1:4" x14ac:dyDescent="0.25">
      <c r="A409" s="1">
        <v>44788</v>
      </c>
      <c r="B409">
        <v>5324</v>
      </c>
      <c r="C409" s="4">
        <f t="shared" si="12"/>
        <v>3.0143180105501131E-3</v>
      </c>
      <c r="D409" s="4">
        <f t="shared" si="13"/>
        <v>3.0097840629041972E-3</v>
      </c>
    </row>
    <row r="410" spans="1:4" x14ac:dyDescent="0.25">
      <c r="A410" s="1">
        <v>44789</v>
      </c>
      <c r="B410">
        <v>5330</v>
      </c>
      <c r="C410" s="4">
        <f t="shared" si="12"/>
        <v>1.1269722013523666E-3</v>
      </c>
      <c r="D410" s="4">
        <f t="shared" si="13"/>
        <v>1.1263376448878784E-3</v>
      </c>
    </row>
    <row r="411" spans="1:4" x14ac:dyDescent="0.25">
      <c r="A411" s="1">
        <v>44790</v>
      </c>
      <c r="B411">
        <v>5190</v>
      </c>
      <c r="C411" s="4">
        <f t="shared" si="12"/>
        <v>-2.6266416510318951E-2</v>
      </c>
      <c r="D411" s="4">
        <f t="shared" si="13"/>
        <v>-2.6617540999955863E-2</v>
      </c>
    </row>
    <row r="412" spans="1:4" x14ac:dyDescent="0.25">
      <c r="A412" s="1">
        <v>44791</v>
      </c>
      <c r="B412">
        <v>5244</v>
      </c>
      <c r="C412" s="4">
        <f t="shared" si="12"/>
        <v>1.0404624277456647E-2</v>
      </c>
      <c r="D412" s="4">
        <f t="shared" si="13"/>
        <v>1.0350868723656188E-2</v>
      </c>
    </row>
    <row r="413" spans="1:4" x14ac:dyDescent="0.25">
      <c r="A413" s="1">
        <v>44792</v>
      </c>
      <c r="B413">
        <v>5180</v>
      </c>
      <c r="C413" s="4">
        <f t="shared" si="12"/>
        <v>-1.2204424103737605E-2</v>
      </c>
      <c r="D413" s="4">
        <f t="shared" si="13"/>
        <v>-1.2279509630061679E-2</v>
      </c>
    </row>
    <row r="414" spans="1:4" x14ac:dyDescent="0.25">
      <c r="A414" s="1">
        <v>44795</v>
      </c>
      <c r="B414">
        <v>5106</v>
      </c>
      <c r="C414" s="4">
        <f t="shared" si="12"/>
        <v>-1.4285714285714285E-2</v>
      </c>
      <c r="D414" s="4">
        <f t="shared" si="13"/>
        <v>-1.4388737452099556E-2</v>
      </c>
    </row>
    <row r="415" spans="1:4" x14ac:dyDescent="0.25">
      <c r="A415" s="1">
        <v>44796</v>
      </c>
      <c r="B415">
        <v>5164</v>
      </c>
      <c r="C415" s="4">
        <f t="shared" si="12"/>
        <v>1.1359185272228751E-2</v>
      </c>
      <c r="D415" s="4">
        <f t="shared" si="13"/>
        <v>1.1295154165104021E-2</v>
      </c>
    </row>
    <row r="416" spans="1:4" x14ac:dyDescent="0.25">
      <c r="A416" s="1">
        <v>44797</v>
      </c>
      <c r="B416">
        <v>5116</v>
      </c>
      <c r="C416" s="4">
        <f t="shared" si="12"/>
        <v>-9.2951200619674663E-3</v>
      </c>
      <c r="D416" s="4">
        <f t="shared" si="13"/>
        <v>-9.3385892677997628E-3</v>
      </c>
    </row>
    <row r="417" spans="1:4" x14ac:dyDescent="0.25">
      <c r="A417" s="1">
        <v>44798</v>
      </c>
      <c r="B417">
        <v>5140</v>
      </c>
      <c r="C417" s="4">
        <f t="shared" si="12"/>
        <v>4.6911649726348714E-3</v>
      </c>
      <c r="D417" s="4">
        <f t="shared" si="13"/>
        <v>4.6801957504774986E-3</v>
      </c>
    </row>
    <row r="418" spans="1:4" x14ac:dyDescent="0.25">
      <c r="A418" s="1">
        <v>44799</v>
      </c>
      <c r="B418">
        <v>5066</v>
      </c>
      <c r="C418" s="4">
        <f t="shared" si="12"/>
        <v>-1.4396887159533073E-2</v>
      </c>
      <c r="D418" s="4">
        <f t="shared" si="13"/>
        <v>-1.450152788759021E-2</v>
      </c>
    </row>
    <row r="419" spans="1:4" x14ac:dyDescent="0.25">
      <c r="A419" s="1">
        <v>44803</v>
      </c>
      <c r="B419">
        <v>5042</v>
      </c>
      <c r="C419" s="4">
        <f t="shared" si="12"/>
        <v>-4.7374654559810504E-3</v>
      </c>
      <c r="D419" s="4">
        <f t="shared" si="13"/>
        <v>-4.7487228137554289E-3</v>
      </c>
    </row>
    <row r="420" spans="1:4" x14ac:dyDescent="0.25">
      <c r="A420" s="1">
        <v>44804</v>
      </c>
      <c r="B420">
        <v>4963</v>
      </c>
      <c r="C420" s="4">
        <f t="shared" si="12"/>
        <v>-1.5668385561285206E-2</v>
      </c>
      <c r="D420" s="4">
        <f t="shared" si="13"/>
        <v>-1.5792432160424374E-2</v>
      </c>
    </row>
    <row r="421" spans="1:4" x14ac:dyDescent="0.25">
      <c r="A421" s="1">
        <v>44805</v>
      </c>
      <c r="B421">
        <v>4750</v>
      </c>
      <c r="C421" s="4">
        <f t="shared" si="12"/>
        <v>-4.2917590167237556E-2</v>
      </c>
      <c r="D421" s="4">
        <f t="shared" si="13"/>
        <v>-4.3865778558753857E-2</v>
      </c>
    </row>
    <row r="422" spans="1:4" x14ac:dyDescent="0.25">
      <c r="A422" s="1">
        <v>44806</v>
      </c>
      <c r="B422">
        <v>4938</v>
      </c>
      <c r="C422" s="4">
        <f t="shared" si="12"/>
        <v>3.9578947368421054E-2</v>
      </c>
      <c r="D422" s="4">
        <f t="shared" si="13"/>
        <v>3.8815772876438018E-2</v>
      </c>
    </row>
    <row r="423" spans="1:4" x14ac:dyDescent="0.25">
      <c r="A423" s="1">
        <v>44809</v>
      </c>
      <c r="B423">
        <v>4910</v>
      </c>
      <c r="C423" s="4">
        <f t="shared" si="12"/>
        <v>-5.6703118671526933E-3</v>
      </c>
      <c r="D423" s="4">
        <f t="shared" si="13"/>
        <v>-5.6864491165585784E-3</v>
      </c>
    </row>
    <row r="424" spans="1:4" x14ac:dyDescent="0.25">
      <c r="A424" s="1">
        <v>44810</v>
      </c>
      <c r="B424">
        <v>4918</v>
      </c>
      <c r="C424" s="4">
        <f t="shared" si="12"/>
        <v>1.6293279022403259E-3</v>
      </c>
      <c r="D424" s="4">
        <f t="shared" si="13"/>
        <v>1.6280019875716382E-3</v>
      </c>
    </row>
    <row r="425" spans="1:4" x14ac:dyDescent="0.25">
      <c r="A425" s="1">
        <v>44811</v>
      </c>
      <c r="B425">
        <v>4802</v>
      </c>
      <c r="C425" s="4">
        <f t="shared" si="12"/>
        <v>-2.3586823912159414E-2</v>
      </c>
      <c r="D425" s="4">
        <f t="shared" si="13"/>
        <v>-2.3869445994939311E-2</v>
      </c>
    </row>
    <row r="426" spans="1:4" x14ac:dyDescent="0.25">
      <c r="A426" s="1">
        <v>44812</v>
      </c>
      <c r="B426">
        <v>4790</v>
      </c>
      <c r="C426" s="4">
        <f t="shared" si="12"/>
        <v>-2.4989587671803417E-3</v>
      </c>
      <c r="D426" s="4">
        <f t="shared" si="13"/>
        <v>-2.5020863762375838E-3</v>
      </c>
    </row>
    <row r="427" spans="1:4" x14ac:dyDescent="0.25">
      <c r="A427" s="1">
        <v>44813</v>
      </c>
      <c r="B427">
        <v>4938</v>
      </c>
      <c r="C427" s="4">
        <f t="shared" si="12"/>
        <v>3.0897703549060542E-2</v>
      </c>
      <c r="D427" s="4">
        <f t="shared" si="13"/>
        <v>3.0429979500163868E-2</v>
      </c>
    </row>
    <row r="428" spans="1:4" x14ac:dyDescent="0.25">
      <c r="A428" s="1">
        <v>44816</v>
      </c>
      <c r="B428">
        <v>5056</v>
      </c>
      <c r="C428" s="4">
        <f t="shared" si="12"/>
        <v>2.389631429728635E-2</v>
      </c>
      <c r="D428" s="4">
        <f t="shared" si="13"/>
        <v>2.3615265921568523E-2</v>
      </c>
    </row>
    <row r="429" spans="1:4" x14ac:dyDescent="0.25">
      <c r="A429" s="1">
        <v>44817</v>
      </c>
      <c r="B429">
        <v>5066</v>
      </c>
      <c r="C429" s="4">
        <f t="shared" si="12"/>
        <v>1.9778481012658229E-3</v>
      </c>
      <c r="D429" s="4">
        <f t="shared" si="13"/>
        <v>1.9758947349271349E-3</v>
      </c>
    </row>
    <row r="430" spans="1:4" x14ac:dyDescent="0.25">
      <c r="A430" s="1">
        <v>44818</v>
      </c>
      <c r="B430">
        <v>4896</v>
      </c>
      <c r="C430" s="4">
        <f t="shared" si="12"/>
        <v>-3.3557046979865772E-2</v>
      </c>
      <c r="D430" s="4">
        <f t="shared" si="13"/>
        <v>-3.4133006369458471E-2</v>
      </c>
    </row>
    <row r="431" spans="1:4" x14ac:dyDescent="0.25">
      <c r="A431" s="1">
        <v>44819</v>
      </c>
      <c r="B431">
        <v>4835</v>
      </c>
      <c r="C431" s="4">
        <f t="shared" si="12"/>
        <v>-1.2459150326797386E-2</v>
      </c>
      <c r="D431" s="4">
        <f t="shared" si="13"/>
        <v>-1.2537416304767264E-2</v>
      </c>
    </row>
    <row r="432" spans="1:4" x14ac:dyDescent="0.25">
      <c r="A432" s="1">
        <v>44820</v>
      </c>
      <c r="B432">
        <v>4717</v>
      </c>
      <c r="C432" s="4">
        <f t="shared" si="12"/>
        <v>-2.4405377456049638E-2</v>
      </c>
      <c r="D432" s="4">
        <f t="shared" si="13"/>
        <v>-2.4708124603133038E-2</v>
      </c>
    </row>
    <row r="433" spans="1:4" x14ac:dyDescent="0.25">
      <c r="A433" s="1">
        <v>44824</v>
      </c>
      <c r="B433">
        <v>4650</v>
      </c>
      <c r="C433" s="4">
        <f t="shared" si="12"/>
        <v>-1.4203943184227264E-2</v>
      </c>
      <c r="D433" s="4">
        <f t="shared" si="13"/>
        <v>-1.4305784702859654E-2</v>
      </c>
    </row>
    <row r="434" spans="1:4" x14ac:dyDescent="0.25">
      <c r="A434" s="1">
        <v>44825</v>
      </c>
      <c r="B434">
        <v>4626</v>
      </c>
      <c r="C434" s="4">
        <f t="shared" si="12"/>
        <v>-5.1612903225806452E-3</v>
      </c>
      <c r="D434" s="4">
        <f t="shared" si="13"/>
        <v>-5.1746557900174744E-3</v>
      </c>
    </row>
    <row r="435" spans="1:4" x14ac:dyDescent="0.25">
      <c r="A435" s="1">
        <v>44826</v>
      </c>
      <c r="B435">
        <v>4649</v>
      </c>
      <c r="C435" s="4">
        <f t="shared" si="12"/>
        <v>4.9718979680069171E-3</v>
      </c>
      <c r="D435" s="4">
        <f t="shared" si="13"/>
        <v>4.95957889920023E-3</v>
      </c>
    </row>
    <row r="436" spans="1:4" x14ac:dyDescent="0.25">
      <c r="A436" s="1">
        <v>44827</v>
      </c>
      <c r="B436">
        <v>4588</v>
      </c>
      <c r="C436" s="4">
        <f t="shared" si="12"/>
        <v>-1.3121101312110131E-2</v>
      </c>
      <c r="D436" s="4">
        <f t="shared" si="13"/>
        <v>-1.3207943441323382E-2</v>
      </c>
    </row>
    <row r="437" spans="1:4" x14ac:dyDescent="0.25">
      <c r="A437" s="1">
        <v>44830</v>
      </c>
      <c r="B437">
        <v>4646</v>
      </c>
      <c r="C437" s="4">
        <f t="shared" si="12"/>
        <v>1.2641673931996512E-2</v>
      </c>
      <c r="D437" s="4">
        <f t="shared" si="13"/>
        <v>1.2562435081093185E-2</v>
      </c>
    </row>
    <row r="438" spans="1:4" x14ac:dyDescent="0.25">
      <c r="A438" s="1">
        <v>44831</v>
      </c>
      <c r="B438">
        <v>4620</v>
      </c>
      <c r="C438" s="4">
        <f t="shared" si="12"/>
        <v>-5.5962117950925528E-3</v>
      </c>
      <c r="D438" s="4">
        <f t="shared" si="13"/>
        <v>-5.6119292545698737E-3</v>
      </c>
    </row>
    <row r="439" spans="1:4" x14ac:dyDescent="0.25">
      <c r="A439" s="1">
        <v>44832</v>
      </c>
      <c r="B439">
        <v>4665</v>
      </c>
      <c r="C439" s="4">
        <f t="shared" si="12"/>
        <v>9.74025974025974E-3</v>
      </c>
      <c r="D439" s="4">
        <f t="shared" si="13"/>
        <v>9.6931292056597514E-3</v>
      </c>
    </row>
    <row r="440" spans="1:4" x14ac:dyDescent="0.25">
      <c r="A440" s="1">
        <v>44833</v>
      </c>
      <c r="B440">
        <v>4623</v>
      </c>
      <c r="C440" s="4">
        <f t="shared" si="12"/>
        <v>-9.0032154340836008E-3</v>
      </c>
      <c r="D440" s="4">
        <f t="shared" si="13"/>
        <v>-9.043989293218712E-3</v>
      </c>
    </row>
    <row r="441" spans="1:4" x14ac:dyDescent="0.25">
      <c r="A441" s="1">
        <v>44834</v>
      </c>
      <c r="B441">
        <v>4689</v>
      </c>
      <c r="C441" s="4">
        <f t="shared" si="12"/>
        <v>1.427644386761843E-2</v>
      </c>
      <c r="D441" s="4">
        <f t="shared" si="13"/>
        <v>1.4175495101360824E-2</v>
      </c>
    </row>
    <row r="442" spans="1:4" x14ac:dyDescent="0.25">
      <c r="A442" s="1">
        <v>44837</v>
      </c>
      <c r="B442">
        <v>4733</v>
      </c>
      <c r="C442" s="4">
        <f t="shared" si="12"/>
        <v>9.3836638942205158E-3</v>
      </c>
      <c r="D442" s="4">
        <f t="shared" si="13"/>
        <v>9.339910816661575E-3</v>
      </c>
    </row>
    <row r="443" spans="1:4" x14ac:dyDescent="0.25">
      <c r="A443" s="1">
        <v>44838</v>
      </c>
      <c r="B443">
        <v>4824</v>
      </c>
      <c r="C443" s="4">
        <f t="shared" si="12"/>
        <v>1.9226706106063807E-2</v>
      </c>
      <c r="D443" s="4">
        <f t="shared" si="13"/>
        <v>1.9044208500773385E-2</v>
      </c>
    </row>
    <row r="444" spans="1:4" x14ac:dyDescent="0.25">
      <c r="A444" s="1">
        <v>44839</v>
      </c>
      <c r="B444">
        <v>4795</v>
      </c>
      <c r="C444" s="4">
        <f t="shared" si="12"/>
        <v>-6.0116086235489224E-3</v>
      </c>
      <c r="D444" s="4">
        <f t="shared" si="13"/>
        <v>-6.0297510894827345E-3</v>
      </c>
    </row>
    <row r="445" spans="1:4" x14ac:dyDescent="0.25">
      <c r="A445" s="1">
        <v>44840</v>
      </c>
      <c r="B445">
        <v>4766</v>
      </c>
      <c r="C445" s="4">
        <f t="shared" si="12"/>
        <v>-6.0479666319082376E-3</v>
      </c>
      <c r="D445" s="4">
        <f t="shared" si="13"/>
        <v>-6.066329658851133E-3</v>
      </c>
    </row>
    <row r="446" spans="1:4" x14ac:dyDescent="0.25">
      <c r="A446" s="1">
        <v>44841</v>
      </c>
      <c r="B446">
        <v>4734</v>
      </c>
      <c r="C446" s="4">
        <f t="shared" si="12"/>
        <v>-6.7142257658413763E-3</v>
      </c>
      <c r="D446" s="4">
        <f t="shared" si="13"/>
        <v>-6.7368675847581652E-3</v>
      </c>
    </row>
    <row r="447" spans="1:4" x14ac:dyDescent="0.25">
      <c r="A447" s="1">
        <v>44844</v>
      </c>
      <c r="B447">
        <v>4728</v>
      </c>
      <c r="C447" s="4">
        <f t="shared" si="12"/>
        <v>-1.2674271229404308E-3</v>
      </c>
      <c r="D447" s="4">
        <f t="shared" si="13"/>
        <v>-1.2682309879951648E-3</v>
      </c>
    </row>
    <row r="448" spans="1:4" x14ac:dyDescent="0.25">
      <c r="A448" s="1">
        <v>44845</v>
      </c>
      <c r="B448">
        <v>4678</v>
      </c>
      <c r="C448" s="4">
        <f t="shared" si="12"/>
        <v>-1.0575296108291032E-2</v>
      </c>
      <c r="D448" s="4">
        <f t="shared" si="13"/>
        <v>-1.0631611941809758E-2</v>
      </c>
    </row>
    <row r="449" spans="1:4" x14ac:dyDescent="0.25">
      <c r="A449" s="1">
        <v>44846</v>
      </c>
      <c r="B449">
        <v>4605</v>
      </c>
      <c r="C449" s="4">
        <f t="shared" si="12"/>
        <v>-1.5604959384352288E-2</v>
      </c>
      <c r="D449" s="4">
        <f t="shared" si="13"/>
        <v>-1.5727998454717073E-2</v>
      </c>
    </row>
    <row r="450" spans="1:4" x14ac:dyDescent="0.25">
      <c r="A450" s="1">
        <v>44847</v>
      </c>
      <c r="B450">
        <v>4667</v>
      </c>
      <c r="C450" s="4">
        <f t="shared" si="12"/>
        <v>1.3463626492942454E-2</v>
      </c>
      <c r="D450" s="4">
        <f t="shared" si="13"/>
        <v>1.3373797260408351E-2</v>
      </c>
    </row>
    <row r="451" spans="1:4" x14ac:dyDescent="0.25">
      <c r="A451" s="1">
        <v>44848</v>
      </c>
      <c r="B451">
        <v>4673</v>
      </c>
      <c r="C451" s="4">
        <f t="shared" si="12"/>
        <v>1.2856224555388902E-3</v>
      </c>
      <c r="D451" s="4">
        <f t="shared" si="13"/>
        <v>1.2847967506105422E-3</v>
      </c>
    </row>
    <row r="452" spans="1:4" x14ac:dyDescent="0.25">
      <c r="A452" s="1">
        <v>44851</v>
      </c>
      <c r="B452">
        <v>4749</v>
      </c>
      <c r="C452" s="4">
        <f t="shared" ref="C452:C515" si="14">(B452-B451)/B451</f>
        <v>1.6263642199871604E-2</v>
      </c>
      <c r="D452" s="4">
        <f t="shared" ref="D452:D515" si="15">LN(B452/B451)</f>
        <v>1.6132805848695708E-2</v>
      </c>
    </row>
    <row r="453" spans="1:4" x14ac:dyDescent="0.25">
      <c r="A453" s="1">
        <v>44852</v>
      </c>
      <c r="B453">
        <v>4782</v>
      </c>
      <c r="C453" s="4">
        <f t="shared" si="14"/>
        <v>6.9488313329121917E-3</v>
      </c>
      <c r="D453" s="4">
        <f t="shared" si="15"/>
        <v>6.9247994691482503E-3</v>
      </c>
    </row>
    <row r="454" spans="1:4" x14ac:dyDescent="0.25">
      <c r="A454" s="1">
        <v>44853</v>
      </c>
      <c r="B454">
        <v>4805</v>
      </c>
      <c r="C454" s="4">
        <f t="shared" si="14"/>
        <v>4.8097030531158514E-3</v>
      </c>
      <c r="D454" s="4">
        <f t="shared" si="15"/>
        <v>4.7981733861227633E-3</v>
      </c>
    </row>
    <row r="455" spans="1:4" x14ac:dyDescent="0.25">
      <c r="A455" s="1">
        <v>44854</v>
      </c>
      <c r="B455">
        <v>4805</v>
      </c>
      <c r="C455" s="4">
        <f t="shared" si="14"/>
        <v>0</v>
      </c>
      <c r="D455" s="4">
        <f t="shared" si="15"/>
        <v>0</v>
      </c>
    </row>
    <row r="456" spans="1:4" x14ac:dyDescent="0.25">
      <c r="A456" s="1">
        <v>44855</v>
      </c>
      <c r="B456">
        <v>4777</v>
      </c>
      <c r="C456" s="4">
        <f t="shared" si="14"/>
        <v>-5.8272632674297607E-3</v>
      </c>
      <c r="D456" s="4">
        <f t="shared" si="15"/>
        <v>-5.8443080144310322E-3</v>
      </c>
    </row>
    <row r="457" spans="1:4" x14ac:dyDescent="0.25">
      <c r="A457" s="1">
        <v>44858</v>
      </c>
      <c r="B457">
        <v>4839</v>
      </c>
      <c r="C457" s="4">
        <f t="shared" si="14"/>
        <v>1.2978857023236342E-2</v>
      </c>
      <c r="D457" s="4">
        <f t="shared" si="15"/>
        <v>1.289535340335668E-2</v>
      </c>
    </row>
    <row r="458" spans="1:4" x14ac:dyDescent="0.25">
      <c r="A458" s="1">
        <v>44859</v>
      </c>
      <c r="B458">
        <v>4886</v>
      </c>
      <c r="C458" s="4">
        <f t="shared" si="14"/>
        <v>9.712750568299235E-3</v>
      </c>
      <c r="D458" s="4">
        <f t="shared" si="15"/>
        <v>9.6658850243672226E-3</v>
      </c>
    </row>
    <row r="459" spans="1:4" x14ac:dyDescent="0.25">
      <c r="A459" s="1">
        <v>44860</v>
      </c>
      <c r="B459">
        <v>4921</v>
      </c>
      <c r="C459" s="4">
        <f t="shared" si="14"/>
        <v>7.1633237822349575E-3</v>
      </c>
      <c r="D459" s="4">
        <f t="shared" si="15"/>
        <v>7.1377890482925274E-3</v>
      </c>
    </row>
    <row r="460" spans="1:4" x14ac:dyDescent="0.25">
      <c r="A460" s="1">
        <v>44861</v>
      </c>
      <c r="B460">
        <v>4905</v>
      </c>
      <c r="C460" s="4">
        <f t="shared" si="14"/>
        <v>-3.251371672424304E-3</v>
      </c>
      <c r="D460" s="4">
        <f t="shared" si="15"/>
        <v>-3.2566688665147336E-3</v>
      </c>
    </row>
    <row r="461" spans="1:4" x14ac:dyDescent="0.25">
      <c r="A461" s="1">
        <v>44862</v>
      </c>
      <c r="B461">
        <v>4842</v>
      </c>
      <c r="C461" s="4">
        <f t="shared" si="14"/>
        <v>-1.2844036697247707E-2</v>
      </c>
      <c r="D461" s="4">
        <f t="shared" si="15"/>
        <v>-1.2927234501459604E-2</v>
      </c>
    </row>
    <row r="462" spans="1:4" x14ac:dyDescent="0.25">
      <c r="A462" s="1">
        <v>44865</v>
      </c>
      <c r="B462">
        <v>4840</v>
      </c>
      <c r="C462" s="4">
        <f t="shared" si="14"/>
        <v>-4.1305245766212311E-4</v>
      </c>
      <c r="D462" s="4">
        <f t="shared" si="15"/>
        <v>-4.131377873263841E-4</v>
      </c>
    </row>
    <row r="463" spans="1:4" x14ac:dyDescent="0.25">
      <c r="A463" s="1">
        <v>44866</v>
      </c>
      <c r="B463">
        <v>4899</v>
      </c>
      <c r="C463" s="4">
        <f t="shared" si="14"/>
        <v>1.2190082644628099E-2</v>
      </c>
      <c r="D463" s="4">
        <f t="shared" si="15"/>
        <v>1.2116381927897487E-2</v>
      </c>
    </row>
    <row r="464" spans="1:4" x14ac:dyDescent="0.25">
      <c r="A464" s="1">
        <v>44867</v>
      </c>
      <c r="B464">
        <v>4839</v>
      </c>
      <c r="C464" s="4">
        <f t="shared" si="14"/>
        <v>-1.2247397428046539E-2</v>
      </c>
      <c r="D464" s="4">
        <f t="shared" si="15"/>
        <v>-1.2323014845256303E-2</v>
      </c>
    </row>
    <row r="465" spans="1:8" x14ac:dyDescent="0.25">
      <c r="A465" s="1">
        <v>44868</v>
      </c>
      <c r="B465">
        <v>4807</v>
      </c>
      <c r="C465" s="4">
        <f t="shared" si="14"/>
        <v>-6.6129365571399052E-3</v>
      </c>
      <c r="D465" s="4">
        <f t="shared" si="15"/>
        <v>-6.6348988993578566E-3</v>
      </c>
    </row>
    <row r="466" spans="1:8" x14ac:dyDescent="0.25">
      <c r="A466" s="1">
        <v>44869</v>
      </c>
      <c r="B466">
        <v>4915</v>
      </c>
      <c r="C466" s="4">
        <f t="shared" si="14"/>
        <v>2.246723528188059E-2</v>
      </c>
      <c r="D466" s="4">
        <f t="shared" si="15"/>
        <v>2.2218564687306298E-2</v>
      </c>
    </row>
    <row r="467" spans="1:8" x14ac:dyDescent="0.25">
      <c r="A467" s="1">
        <v>44872</v>
      </c>
      <c r="B467">
        <v>4944</v>
      </c>
      <c r="C467" s="4">
        <f t="shared" si="14"/>
        <v>5.9003051881993899E-3</v>
      </c>
      <c r="D467" s="4">
        <f t="shared" si="15"/>
        <v>5.8829665562597786E-3</v>
      </c>
    </row>
    <row r="468" spans="1:8" x14ac:dyDescent="0.25">
      <c r="A468" s="1">
        <v>44873</v>
      </c>
      <c r="B468">
        <v>4537</v>
      </c>
      <c r="C468" s="4">
        <f t="shared" si="14"/>
        <v>-8.232200647249191E-2</v>
      </c>
      <c r="D468" s="4">
        <f t="shared" si="15"/>
        <v>-8.5908719473562767E-2</v>
      </c>
    </row>
    <row r="469" spans="1:8" x14ac:dyDescent="0.25">
      <c r="A469" s="1">
        <v>44874</v>
      </c>
      <c r="B469">
        <v>4553</v>
      </c>
      <c r="C469" s="4">
        <f t="shared" si="14"/>
        <v>3.526559400484902E-3</v>
      </c>
      <c r="D469" s="4">
        <f t="shared" si="15"/>
        <v>3.5203556708182466E-3</v>
      </c>
    </row>
    <row r="470" spans="1:8" x14ac:dyDescent="0.25">
      <c r="A470" s="1">
        <v>44875</v>
      </c>
      <c r="B470">
        <v>4623</v>
      </c>
      <c r="C470" s="4">
        <f t="shared" si="14"/>
        <v>1.5374478365912585E-2</v>
      </c>
      <c r="D470" s="4">
        <f t="shared" si="15"/>
        <v>1.5257488653443429E-2</v>
      </c>
    </row>
    <row r="471" spans="1:8" x14ac:dyDescent="0.25">
      <c r="A471" s="1">
        <v>44876</v>
      </c>
      <c r="B471">
        <v>4515</v>
      </c>
      <c r="C471" s="4">
        <f t="shared" si="14"/>
        <v>-2.336145360155743E-2</v>
      </c>
      <c r="D471" s="4">
        <f t="shared" si="15"/>
        <v>-2.3638658137139609E-2</v>
      </c>
    </row>
    <row r="472" spans="1:8" x14ac:dyDescent="0.25">
      <c r="A472" s="1">
        <v>44879</v>
      </c>
      <c r="B472">
        <v>4487</v>
      </c>
      <c r="C472" s="4">
        <f t="shared" si="14"/>
        <v>-6.2015503875968991E-3</v>
      </c>
      <c r="D472" s="4">
        <f t="shared" si="15"/>
        <v>-6.2208598751025057E-3</v>
      </c>
    </row>
    <row r="473" spans="1:8" x14ac:dyDescent="0.25">
      <c r="A473" s="1">
        <v>44880</v>
      </c>
      <c r="B473">
        <v>4521</v>
      </c>
      <c r="C473" s="4">
        <f t="shared" si="14"/>
        <v>7.5774459549810564E-3</v>
      </c>
      <c r="D473" s="4">
        <f t="shared" si="15"/>
        <v>7.5488813186218593E-3</v>
      </c>
      <c r="H473" s="9"/>
    </row>
    <row r="474" spans="1:8" x14ac:dyDescent="0.25">
      <c r="A474" s="1">
        <v>44881</v>
      </c>
      <c r="B474">
        <v>4444</v>
      </c>
      <c r="C474" s="4">
        <f t="shared" si="14"/>
        <v>-1.7031630170316302E-2</v>
      </c>
      <c r="D474" s="4">
        <f t="shared" si="15"/>
        <v>-1.7178336535084517E-2</v>
      </c>
    </row>
    <row r="475" spans="1:8" x14ac:dyDescent="0.25">
      <c r="A475" s="1">
        <v>44882</v>
      </c>
      <c r="B475">
        <v>4329</v>
      </c>
      <c r="C475" s="4">
        <f t="shared" si="14"/>
        <v>-2.5877587758775876E-2</v>
      </c>
      <c r="D475" s="4">
        <f t="shared" si="15"/>
        <v>-2.6218303317540083E-2</v>
      </c>
    </row>
    <row r="476" spans="1:8" x14ac:dyDescent="0.25">
      <c r="A476" s="1">
        <v>44883</v>
      </c>
      <c r="B476">
        <v>4342</v>
      </c>
      <c r="C476" s="4">
        <f t="shared" si="14"/>
        <v>3.003003003003003E-3</v>
      </c>
      <c r="D476" s="4">
        <f t="shared" si="15"/>
        <v>2.9985029962566329E-3</v>
      </c>
    </row>
    <row r="477" spans="1:8" x14ac:dyDescent="0.25">
      <c r="A477" s="1">
        <v>44886</v>
      </c>
      <c r="B477">
        <v>4360</v>
      </c>
      <c r="C477" s="4">
        <f t="shared" si="14"/>
        <v>4.1455550437586369E-3</v>
      </c>
      <c r="D477" s="4">
        <f t="shared" si="15"/>
        <v>4.1369859048427894E-3</v>
      </c>
    </row>
    <row r="478" spans="1:8" x14ac:dyDescent="0.25">
      <c r="A478" s="1">
        <v>44887</v>
      </c>
      <c r="B478">
        <v>4380</v>
      </c>
      <c r="C478" s="4">
        <f t="shared" si="14"/>
        <v>4.5871559633027525E-3</v>
      </c>
      <c r="D478" s="4">
        <f t="shared" si="15"/>
        <v>4.5766670274118935E-3</v>
      </c>
    </row>
    <row r="479" spans="1:8" x14ac:dyDescent="0.25">
      <c r="A479" s="1">
        <v>44888</v>
      </c>
      <c r="B479">
        <v>4408</v>
      </c>
      <c r="C479" s="4">
        <f t="shared" si="14"/>
        <v>6.392694063926941E-3</v>
      </c>
      <c r="D479" s="4">
        <f t="shared" si="15"/>
        <v>6.372347462258612E-3</v>
      </c>
    </row>
    <row r="480" spans="1:8" x14ac:dyDescent="0.25">
      <c r="A480" s="1">
        <v>44889</v>
      </c>
      <c r="B480">
        <v>4438</v>
      </c>
      <c r="C480" s="4">
        <f t="shared" si="14"/>
        <v>6.8058076225045372E-3</v>
      </c>
      <c r="D480" s="4">
        <f t="shared" si="15"/>
        <v>6.7827526597888758E-3</v>
      </c>
    </row>
    <row r="481" spans="1:4" x14ac:dyDescent="0.25">
      <c r="A481" s="1">
        <v>44890</v>
      </c>
      <c r="B481">
        <v>4448</v>
      </c>
      <c r="C481" s="4">
        <f t="shared" si="14"/>
        <v>2.2532672374943668E-3</v>
      </c>
      <c r="D481" s="4">
        <f t="shared" si="15"/>
        <v>2.250732437879125E-3</v>
      </c>
    </row>
    <row r="482" spans="1:4" x14ac:dyDescent="0.25">
      <c r="A482" s="1">
        <v>44893</v>
      </c>
      <c r="B482">
        <v>4410</v>
      </c>
      <c r="C482" s="4">
        <f t="shared" si="14"/>
        <v>-8.5431654676258999E-3</v>
      </c>
      <c r="D482" s="4">
        <f t="shared" si="15"/>
        <v>-8.579867489526629E-3</v>
      </c>
    </row>
    <row r="483" spans="1:4" x14ac:dyDescent="0.25">
      <c r="A483" s="1">
        <v>44894</v>
      </c>
      <c r="B483">
        <v>4475</v>
      </c>
      <c r="C483" s="4">
        <f t="shared" si="14"/>
        <v>1.4739229024943311E-2</v>
      </c>
      <c r="D483" s="4">
        <f t="shared" si="15"/>
        <v>1.4631662268064049E-2</v>
      </c>
    </row>
    <row r="484" spans="1:4" x14ac:dyDescent="0.25">
      <c r="A484" s="1">
        <v>44895</v>
      </c>
      <c r="B484">
        <v>4389</v>
      </c>
      <c r="C484" s="4">
        <f t="shared" si="14"/>
        <v>-1.9217877094972066E-2</v>
      </c>
      <c r="D484" s="4">
        <f t="shared" si="15"/>
        <v>-1.9404941020721701E-2</v>
      </c>
    </row>
    <row r="485" spans="1:4" x14ac:dyDescent="0.25">
      <c r="A485" s="1">
        <v>44896</v>
      </c>
      <c r="B485">
        <v>4428</v>
      </c>
      <c r="C485" s="4">
        <f t="shared" si="14"/>
        <v>8.8858509911141498E-3</v>
      </c>
      <c r="D485" s="4">
        <f t="shared" si="15"/>
        <v>8.8466041402934011E-3</v>
      </c>
    </row>
    <row r="486" spans="1:4" x14ac:dyDescent="0.25">
      <c r="A486" s="1">
        <v>44897</v>
      </c>
      <c r="B486">
        <v>4392</v>
      </c>
      <c r="C486" s="4">
        <f t="shared" si="14"/>
        <v>-8.130081300813009E-3</v>
      </c>
      <c r="D486" s="4">
        <f t="shared" si="15"/>
        <v>-8.1633106391609811E-3</v>
      </c>
    </row>
    <row r="487" spans="1:4" x14ac:dyDescent="0.25">
      <c r="A487" s="1">
        <v>44900</v>
      </c>
      <c r="B487">
        <v>4401</v>
      </c>
      <c r="C487" s="4">
        <f t="shared" si="14"/>
        <v>2.0491803278688526E-3</v>
      </c>
      <c r="D487" s="4">
        <f t="shared" si="15"/>
        <v>2.047083621724823E-3</v>
      </c>
    </row>
    <row r="488" spans="1:4" x14ac:dyDescent="0.25">
      <c r="A488" s="1">
        <v>44901</v>
      </c>
      <c r="B488">
        <v>4408</v>
      </c>
      <c r="C488" s="4">
        <f t="shared" si="14"/>
        <v>1.5905476028175414E-3</v>
      </c>
      <c r="D488" s="4">
        <f t="shared" si="15"/>
        <v>1.5892840216589815E-3</v>
      </c>
    </row>
    <row r="489" spans="1:4" x14ac:dyDescent="0.25">
      <c r="A489" s="1">
        <v>44902</v>
      </c>
      <c r="B489">
        <v>4331</v>
      </c>
      <c r="C489" s="4">
        <f t="shared" si="14"/>
        <v>-1.7468239564428313E-2</v>
      </c>
      <c r="D489" s="4">
        <f t="shared" si="15"/>
        <v>-1.7622609618123768E-2</v>
      </c>
    </row>
    <row r="490" spans="1:4" x14ac:dyDescent="0.25">
      <c r="A490" s="1">
        <v>44903</v>
      </c>
      <c r="B490">
        <v>4250</v>
      </c>
      <c r="C490" s="4">
        <f t="shared" si="14"/>
        <v>-1.8702378203648118E-2</v>
      </c>
      <c r="D490" s="4">
        <f t="shared" si="15"/>
        <v>-1.8879479296164212E-2</v>
      </c>
    </row>
    <row r="491" spans="1:4" x14ac:dyDescent="0.25">
      <c r="A491" s="1">
        <v>44904</v>
      </c>
      <c r="B491">
        <v>4296</v>
      </c>
      <c r="C491" s="4">
        <f t="shared" si="14"/>
        <v>1.0823529411764706E-2</v>
      </c>
      <c r="D491" s="4">
        <f t="shared" si="15"/>
        <v>1.0765374270238073E-2</v>
      </c>
    </row>
    <row r="492" spans="1:4" x14ac:dyDescent="0.25">
      <c r="A492" s="1">
        <v>44907</v>
      </c>
      <c r="B492">
        <v>4214</v>
      </c>
      <c r="C492" s="4">
        <f t="shared" si="14"/>
        <v>-1.9087523277467412E-2</v>
      </c>
      <c r="D492" s="4">
        <f t="shared" si="15"/>
        <v>-1.9272041824566294E-2</v>
      </c>
    </row>
    <row r="493" spans="1:4" x14ac:dyDescent="0.25">
      <c r="A493" s="1">
        <v>44908</v>
      </c>
      <c r="B493">
        <v>4262</v>
      </c>
      <c r="C493" s="4">
        <f t="shared" si="14"/>
        <v>1.1390602752728999E-2</v>
      </c>
      <c r="D493" s="4">
        <f t="shared" si="15"/>
        <v>1.1326218294428179E-2</v>
      </c>
    </row>
    <row r="494" spans="1:4" x14ac:dyDescent="0.25">
      <c r="A494" s="1">
        <v>44909</v>
      </c>
      <c r="B494">
        <v>4314</v>
      </c>
      <c r="C494" s="4">
        <f t="shared" si="14"/>
        <v>1.2200844673862036E-2</v>
      </c>
      <c r="D494" s="4">
        <f t="shared" si="15"/>
        <v>1.2127014290539161E-2</v>
      </c>
    </row>
    <row r="495" spans="1:4" x14ac:dyDescent="0.25">
      <c r="A495" s="1">
        <v>44910</v>
      </c>
      <c r="B495">
        <v>4250</v>
      </c>
      <c r="C495" s="4">
        <f t="shared" si="14"/>
        <v>-1.483541956420955E-2</v>
      </c>
      <c r="D495" s="4">
        <f t="shared" si="15"/>
        <v>-1.4946565030639155E-2</v>
      </c>
    </row>
    <row r="496" spans="1:4" x14ac:dyDescent="0.25">
      <c r="A496" s="1">
        <v>44911</v>
      </c>
      <c r="B496">
        <v>4068</v>
      </c>
      <c r="C496" s="4">
        <f t="shared" si="14"/>
        <v>-4.2823529411764705E-2</v>
      </c>
      <c r="D496" s="4">
        <f t="shared" si="15"/>
        <v>-4.376750475001194E-2</v>
      </c>
    </row>
    <row r="497" spans="1:4" x14ac:dyDescent="0.25">
      <c r="A497" s="1">
        <v>44914</v>
      </c>
      <c r="B497">
        <v>4045</v>
      </c>
      <c r="C497" s="4">
        <f t="shared" si="14"/>
        <v>-5.6538839724680429E-3</v>
      </c>
      <c r="D497" s="4">
        <f t="shared" si="15"/>
        <v>-5.6699276758584837E-3</v>
      </c>
    </row>
    <row r="498" spans="1:4" x14ac:dyDescent="0.25">
      <c r="A498" s="1">
        <v>44915</v>
      </c>
      <c r="B498">
        <v>4030</v>
      </c>
      <c r="C498" s="4">
        <f t="shared" si="14"/>
        <v>-3.708281829419036E-3</v>
      </c>
      <c r="D498" s="4">
        <f t="shared" si="15"/>
        <v>-3.7151745518634312E-3</v>
      </c>
    </row>
    <row r="499" spans="1:4" x14ac:dyDescent="0.25">
      <c r="A499" s="1">
        <v>44916</v>
      </c>
      <c r="B499">
        <v>4132</v>
      </c>
      <c r="C499" s="4">
        <f t="shared" si="14"/>
        <v>2.5310173697270472E-2</v>
      </c>
      <c r="D499" s="4">
        <f t="shared" si="15"/>
        <v>2.4995175298800538E-2</v>
      </c>
    </row>
    <row r="500" spans="1:4" x14ac:dyDescent="0.25">
      <c r="A500" s="1">
        <v>44917</v>
      </c>
      <c r="B500">
        <v>4084</v>
      </c>
      <c r="C500" s="4">
        <f t="shared" si="14"/>
        <v>-1.1616650532429816E-2</v>
      </c>
      <c r="D500" s="4">
        <f t="shared" si="15"/>
        <v>-1.1684650954972947E-2</v>
      </c>
    </row>
    <row r="501" spans="1:4" x14ac:dyDescent="0.25">
      <c r="A501" s="1">
        <v>44918</v>
      </c>
      <c r="B501">
        <v>4067</v>
      </c>
      <c r="C501" s="4">
        <f t="shared" si="14"/>
        <v>-4.1625857002938298E-3</v>
      </c>
      <c r="D501" s="4">
        <f t="shared" si="15"/>
        <v>-4.1712733773316309E-3</v>
      </c>
    </row>
    <row r="502" spans="1:4" x14ac:dyDescent="0.25">
      <c r="A502" s="1">
        <v>44923</v>
      </c>
      <c r="B502">
        <v>4099</v>
      </c>
      <c r="C502" s="4">
        <f t="shared" si="14"/>
        <v>7.8682075239734448E-3</v>
      </c>
      <c r="D502" s="4">
        <f t="shared" si="15"/>
        <v>7.8374145971131289E-3</v>
      </c>
    </row>
    <row r="503" spans="1:4" x14ac:dyDescent="0.25">
      <c r="A503" s="1">
        <v>44924</v>
      </c>
      <c r="B503">
        <v>4165</v>
      </c>
      <c r="C503" s="4">
        <f t="shared" si="14"/>
        <v>1.6101488167845818E-2</v>
      </c>
      <c r="D503" s="4">
        <f t="shared" si="15"/>
        <v>1.5973234096605532E-2</v>
      </c>
    </row>
    <row r="504" spans="1:4" x14ac:dyDescent="0.25">
      <c r="A504" s="1">
        <v>44925</v>
      </c>
      <c r="B504">
        <v>4080</v>
      </c>
      <c r="C504" s="4">
        <f t="shared" si="14"/>
        <v>-2.0408163265306121E-2</v>
      </c>
      <c r="D504" s="4">
        <f t="shared" si="15"/>
        <v>-2.0619287202735703E-2</v>
      </c>
    </row>
    <row r="505" spans="1:4" x14ac:dyDescent="0.25">
      <c r="A505" s="1">
        <v>44929</v>
      </c>
      <c r="B505">
        <v>4139</v>
      </c>
      <c r="C505" s="4">
        <f t="shared" si="14"/>
        <v>1.4460784313725491E-2</v>
      </c>
      <c r="D505" s="4">
        <f t="shared" si="15"/>
        <v>1.435722435052497E-2</v>
      </c>
    </row>
    <row r="506" spans="1:4" x14ac:dyDescent="0.25">
      <c r="A506" s="1">
        <v>44930</v>
      </c>
      <c r="B506">
        <v>4329</v>
      </c>
      <c r="C506" s="4">
        <f t="shared" si="14"/>
        <v>4.590480792461947E-2</v>
      </c>
      <c r="D506" s="4">
        <f t="shared" si="15"/>
        <v>4.4882355693248062E-2</v>
      </c>
    </row>
    <row r="507" spans="1:4" x14ac:dyDescent="0.25">
      <c r="A507" s="1">
        <v>44931</v>
      </c>
      <c r="B507">
        <v>4331</v>
      </c>
      <c r="C507" s="4">
        <f t="shared" si="14"/>
        <v>4.6200046200046198E-4</v>
      </c>
      <c r="D507" s="4">
        <f t="shared" si="15"/>
        <v>4.6189377264604524E-4</v>
      </c>
    </row>
    <row r="508" spans="1:4" x14ac:dyDescent="0.25">
      <c r="A508" s="1">
        <v>44932</v>
      </c>
      <c r="B508">
        <v>4268</v>
      </c>
      <c r="C508" s="4">
        <f t="shared" si="14"/>
        <v>-1.4546294158392981E-2</v>
      </c>
      <c r="D508" s="4">
        <f t="shared" si="15"/>
        <v>-1.4653128792982742E-2</v>
      </c>
    </row>
    <row r="509" spans="1:4" x14ac:dyDescent="0.25">
      <c r="A509" s="1">
        <v>44935</v>
      </c>
      <c r="B509">
        <v>4250</v>
      </c>
      <c r="C509" s="4">
        <f t="shared" si="14"/>
        <v>-4.2174320524835992E-3</v>
      </c>
      <c r="D509" s="4">
        <f t="shared" si="15"/>
        <v>-4.2263505031814664E-3</v>
      </c>
    </row>
    <row r="510" spans="1:4" x14ac:dyDescent="0.25">
      <c r="A510" s="1">
        <v>44936</v>
      </c>
      <c r="B510">
        <v>4287</v>
      </c>
      <c r="C510" s="4">
        <f t="shared" si="14"/>
        <v>8.7058823529411761E-3</v>
      </c>
      <c r="D510" s="4">
        <f t="shared" si="15"/>
        <v>8.6682046795145268E-3</v>
      </c>
    </row>
    <row r="511" spans="1:4" x14ac:dyDescent="0.25">
      <c r="A511" s="1">
        <v>44937</v>
      </c>
      <c r="B511">
        <v>4368</v>
      </c>
      <c r="C511" s="4">
        <f t="shared" si="14"/>
        <v>1.8894331700489854E-2</v>
      </c>
      <c r="D511" s="4">
        <f t="shared" si="15"/>
        <v>1.8718050826763949E-2</v>
      </c>
    </row>
    <row r="512" spans="1:4" x14ac:dyDescent="0.25">
      <c r="A512" s="1">
        <v>44938</v>
      </c>
      <c r="B512">
        <v>4528</v>
      </c>
      <c r="C512" s="4">
        <f t="shared" si="14"/>
        <v>3.6630036630036632E-2</v>
      </c>
      <c r="D512" s="4">
        <f t="shared" si="15"/>
        <v>3.597510245827798E-2</v>
      </c>
    </row>
    <row r="513" spans="1:4" x14ac:dyDescent="0.25">
      <c r="A513" s="1">
        <v>44939</v>
      </c>
      <c r="B513">
        <v>4518</v>
      </c>
      <c r="C513" s="4">
        <f t="shared" si="14"/>
        <v>-2.2084805653710248E-3</v>
      </c>
      <c r="D513" s="4">
        <f t="shared" si="15"/>
        <v>-2.2109228550702994E-3</v>
      </c>
    </row>
    <row r="514" spans="1:4" x14ac:dyDescent="0.25">
      <c r="A514" s="1">
        <v>44942</v>
      </c>
      <c r="B514">
        <v>4509</v>
      </c>
      <c r="C514" s="4">
        <f t="shared" si="14"/>
        <v>-1.9920318725099601E-3</v>
      </c>
      <c r="D514" s="4">
        <f t="shared" si="15"/>
        <v>-1.9940186068643953E-3</v>
      </c>
    </row>
    <row r="515" spans="1:4" x14ac:dyDescent="0.25">
      <c r="A515" s="1">
        <v>44943</v>
      </c>
      <c r="B515">
        <v>4500</v>
      </c>
      <c r="C515" s="4">
        <f t="shared" si="14"/>
        <v>-1.996007984031936E-3</v>
      </c>
      <c r="D515" s="4">
        <f t="shared" si="15"/>
        <v>-1.9980026626731087E-3</v>
      </c>
    </row>
    <row r="516" spans="1:4" x14ac:dyDescent="0.25">
      <c r="A516" s="1">
        <v>44944</v>
      </c>
      <c r="B516">
        <v>4455</v>
      </c>
      <c r="C516" s="4">
        <f t="shared" ref="C516:C579" si="16">(B516-B515)/B515</f>
        <v>-0.01</v>
      </c>
      <c r="D516" s="4">
        <f t="shared" ref="D516:D579" si="17">LN(B516/B515)</f>
        <v>-1.0050335853501451E-2</v>
      </c>
    </row>
    <row r="517" spans="1:4" x14ac:dyDescent="0.25">
      <c r="A517" s="1">
        <v>44945</v>
      </c>
      <c r="B517">
        <v>4451</v>
      </c>
      <c r="C517" s="4">
        <f t="shared" si="16"/>
        <v>-8.9786756453423121E-4</v>
      </c>
      <c r="D517" s="4">
        <f t="shared" si="17"/>
        <v>-8.9827088905538005E-4</v>
      </c>
    </row>
    <row r="518" spans="1:4" x14ac:dyDescent="0.25">
      <c r="A518" s="1">
        <v>44946</v>
      </c>
      <c r="B518">
        <v>4512</v>
      </c>
      <c r="C518" s="4">
        <f t="shared" si="16"/>
        <v>1.3704785441473827E-2</v>
      </c>
      <c r="D518" s="4">
        <f t="shared" si="17"/>
        <v>1.3611724162040477E-2</v>
      </c>
    </row>
    <row r="519" spans="1:4" x14ac:dyDescent="0.25">
      <c r="A519" s="1">
        <v>44949</v>
      </c>
      <c r="B519">
        <v>4505</v>
      </c>
      <c r="C519" s="4">
        <f t="shared" si="16"/>
        <v>-1.5514184397163121E-3</v>
      </c>
      <c r="D519" s="4">
        <f t="shared" si="17"/>
        <v>-1.5526231354565142E-3</v>
      </c>
    </row>
    <row r="520" spans="1:4" x14ac:dyDescent="0.25">
      <c r="A520" s="1">
        <v>44950</v>
      </c>
      <c r="B520">
        <v>4505</v>
      </c>
      <c r="C520" s="4">
        <f t="shared" si="16"/>
        <v>0</v>
      </c>
      <c r="D520" s="4">
        <f t="shared" si="17"/>
        <v>0</v>
      </c>
    </row>
    <row r="521" spans="1:4" x14ac:dyDescent="0.25">
      <c r="A521" s="1">
        <v>44951</v>
      </c>
      <c r="B521">
        <v>4533</v>
      </c>
      <c r="C521" s="4">
        <f t="shared" si="16"/>
        <v>6.2153163152053274E-3</v>
      </c>
      <c r="D521" s="4">
        <f t="shared" si="17"/>
        <v>6.1960808984108662E-3</v>
      </c>
    </row>
    <row r="522" spans="1:4" x14ac:dyDescent="0.25">
      <c r="A522" s="1">
        <v>44952</v>
      </c>
      <c r="B522">
        <v>4605</v>
      </c>
      <c r="C522" s="4">
        <f t="shared" si="16"/>
        <v>1.5883520847121111E-2</v>
      </c>
      <c r="D522" s="4">
        <f t="shared" si="17"/>
        <v>1.5758697748557926E-2</v>
      </c>
    </row>
    <row r="523" spans="1:4" x14ac:dyDescent="0.25">
      <c r="A523" s="1">
        <v>44953</v>
      </c>
      <c r="B523">
        <v>4604</v>
      </c>
      <c r="C523" s="4">
        <f t="shared" si="16"/>
        <v>-2.1715526601520088E-4</v>
      </c>
      <c r="D523" s="4">
        <f t="shared" si="17"/>
        <v>-2.1717884763393475E-4</v>
      </c>
    </row>
    <row r="524" spans="1:4" x14ac:dyDescent="0.25">
      <c r="A524" s="1">
        <v>44956</v>
      </c>
      <c r="B524">
        <v>4634</v>
      </c>
      <c r="C524" s="4">
        <f t="shared" si="16"/>
        <v>6.5160729800173758E-3</v>
      </c>
      <c r="D524" s="4">
        <f t="shared" si="17"/>
        <v>6.4949351505482053E-3</v>
      </c>
    </row>
    <row r="525" spans="1:4" x14ac:dyDescent="0.25">
      <c r="A525" s="1">
        <v>44957</v>
      </c>
      <c r="B525">
        <v>4606</v>
      </c>
      <c r="C525" s="4">
        <f t="shared" si="16"/>
        <v>-6.0422960725075529E-3</v>
      </c>
      <c r="D525" s="4">
        <f t="shared" si="17"/>
        <v>-6.060624611690958E-3</v>
      </c>
    </row>
    <row r="526" spans="1:4" x14ac:dyDescent="0.25">
      <c r="A526" s="1">
        <v>44958</v>
      </c>
      <c r="B526">
        <v>4620</v>
      </c>
      <c r="C526" s="4">
        <f t="shared" si="16"/>
        <v>3.0395136778115501E-3</v>
      </c>
      <c r="D526" s="4">
        <f t="shared" si="17"/>
        <v>3.0349036951541112E-3</v>
      </c>
    </row>
    <row r="527" spans="1:4" x14ac:dyDescent="0.25">
      <c r="A527" s="1">
        <v>44959</v>
      </c>
      <c r="B527">
        <v>4699</v>
      </c>
      <c r="C527" s="4">
        <f t="shared" si="16"/>
        <v>1.7099567099567101E-2</v>
      </c>
      <c r="D527" s="4">
        <f t="shared" si="17"/>
        <v>1.6955015027031145E-2</v>
      </c>
    </row>
    <row r="528" spans="1:4" x14ac:dyDescent="0.25">
      <c r="A528" s="1">
        <v>44960</v>
      </c>
      <c r="B528">
        <v>4761</v>
      </c>
      <c r="C528" s="4">
        <f t="shared" si="16"/>
        <v>1.3194296658863588E-2</v>
      </c>
      <c r="D528" s="4">
        <f t="shared" si="17"/>
        <v>1.3108010091703082E-2</v>
      </c>
    </row>
    <row r="529" spans="1:4" x14ac:dyDescent="0.25">
      <c r="A529" s="1">
        <v>44963</v>
      </c>
      <c r="B529">
        <v>4692</v>
      </c>
      <c r="C529" s="4">
        <f t="shared" si="16"/>
        <v>-1.4492753623188406E-2</v>
      </c>
      <c r="D529" s="4">
        <f t="shared" si="17"/>
        <v>-1.4598799421152636E-2</v>
      </c>
    </row>
    <row r="530" spans="1:4" x14ac:dyDescent="0.25">
      <c r="A530" s="1">
        <v>44964</v>
      </c>
      <c r="B530">
        <v>4665</v>
      </c>
      <c r="C530" s="4">
        <f t="shared" si="16"/>
        <v>-5.7544757033248083E-3</v>
      </c>
      <c r="D530" s="4">
        <f t="shared" si="17"/>
        <v>-5.7710964919218408E-3</v>
      </c>
    </row>
    <row r="531" spans="1:4" x14ac:dyDescent="0.25">
      <c r="A531" s="1">
        <v>44965</v>
      </c>
      <c r="B531">
        <v>4613</v>
      </c>
      <c r="C531" s="4">
        <f t="shared" si="16"/>
        <v>-1.1146838156484458E-2</v>
      </c>
      <c r="D531" s="4">
        <f t="shared" si="17"/>
        <v>-1.1209429723623645E-2</v>
      </c>
    </row>
    <row r="532" spans="1:4" x14ac:dyDescent="0.25">
      <c r="A532" s="1">
        <v>44966</v>
      </c>
      <c r="B532">
        <v>4663</v>
      </c>
      <c r="C532" s="4">
        <f t="shared" si="16"/>
        <v>1.0838933448948623E-2</v>
      </c>
      <c r="D532" s="4">
        <f t="shared" si="17"/>
        <v>1.0780613250500417E-2</v>
      </c>
    </row>
    <row r="533" spans="1:4" x14ac:dyDescent="0.25">
      <c r="A533" s="1">
        <v>44967</v>
      </c>
      <c r="B533">
        <v>4562</v>
      </c>
      <c r="C533" s="4">
        <f t="shared" si="16"/>
        <v>-2.1659875616555864E-2</v>
      </c>
      <c r="D533" s="4">
        <f t="shared" si="17"/>
        <v>-2.1897893963987568E-2</v>
      </c>
    </row>
    <row r="534" spans="1:4" x14ac:dyDescent="0.25">
      <c r="A534" s="1">
        <v>44970</v>
      </c>
      <c r="B534">
        <v>4606</v>
      </c>
      <c r="C534" s="4">
        <f t="shared" si="16"/>
        <v>9.6448925909688732E-3</v>
      </c>
      <c r="D534" s="4">
        <f t="shared" si="17"/>
        <v>9.5986775362971941E-3</v>
      </c>
    </row>
    <row r="535" spans="1:4" x14ac:dyDescent="0.25">
      <c r="A535" s="1">
        <v>44971</v>
      </c>
      <c r="B535">
        <v>4631</v>
      </c>
      <c r="C535" s="4">
        <f t="shared" si="16"/>
        <v>5.4277029960920539E-3</v>
      </c>
      <c r="D535" s="4">
        <f t="shared" si="17"/>
        <v>5.4130261001214776E-3</v>
      </c>
    </row>
    <row r="536" spans="1:4" x14ac:dyDescent="0.25">
      <c r="A536" s="1">
        <v>44972</v>
      </c>
      <c r="B536">
        <v>4642</v>
      </c>
      <c r="C536" s="4">
        <f t="shared" si="16"/>
        <v>2.3752969121140144E-3</v>
      </c>
      <c r="D536" s="4">
        <f t="shared" si="17"/>
        <v>2.3724803536303955E-3</v>
      </c>
    </row>
    <row r="537" spans="1:4" x14ac:dyDescent="0.25">
      <c r="A537" s="1">
        <v>44973</v>
      </c>
      <c r="B537">
        <v>4593</v>
      </c>
      <c r="C537" s="4">
        <f t="shared" si="16"/>
        <v>-1.055579491598449E-2</v>
      </c>
      <c r="D537" s="4">
        <f t="shared" si="17"/>
        <v>-1.0611902508588875E-2</v>
      </c>
    </row>
    <row r="538" spans="1:4" x14ac:dyDescent="0.25">
      <c r="A538" s="1">
        <v>44974</v>
      </c>
      <c r="B538">
        <v>4607</v>
      </c>
      <c r="C538" s="4">
        <f t="shared" si="16"/>
        <v>3.0481166993250597E-3</v>
      </c>
      <c r="D538" s="4">
        <f t="shared" si="17"/>
        <v>3.0434806101235067E-3</v>
      </c>
    </row>
    <row r="539" spans="1:4" x14ac:dyDescent="0.25">
      <c r="A539" s="1">
        <v>44977</v>
      </c>
      <c r="B539">
        <v>4630</v>
      </c>
      <c r="C539" s="4">
        <f t="shared" si="16"/>
        <v>4.9924028652051228E-3</v>
      </c>
      <c r="D539" s="4">
        <f t="shared" si="17"/>
        <v>4.9799821443627362E-3</v>
      </c>
    </row>
    <row r="540" spans="1:4" x14ac:dyDescent="0.25">
      <c r="A540" s="1">
        <v>44978</v>
      </c>
      <c r="B540">
        <v>4596</v>
      </c>
      <c r="C540" s="4">
        <f t="shared" si="16"/>
        <v>-7.34341252699784E-3</v>
      </c>
      <c r="D540" s="4">
        <f t="shared" si="17"/>
        <v>-7.3705081116335015E-3</v>
      </c>
    </row>
    <row r="541" spans="1:4" x14ac:dyDescent="0.25">
      <c r="A541" s="1">
        <v>44979</v>
      </c>
      <c r="B541">
        <v>4590</v>
      </c>
      <c r="C541" s="4">
        <f t="shared" si="16"/>
        <v>-1.3054830287206266E-3</v>
      </c>
      <c r="D541" s="4">
        <f t="shared" si="17"/>
        <v>-1.3063359140554128E-3</v>
      </c>
    </row>
    <row r="542" spans="1:4" x14ac:dyDescent="0.25">
      <c r="A542" s="1">
        <v>44980</v>
      </c>
      <c r="B542">
        <v>4600</v>
      </c>
      <c r="C542" s="4">
        <f t="shared" si="16"/>
        <v>2.1786492374727671E-3</v>
      </c>
      <c r="D542" s="4">
        <f t="shared" si="17"/>
        <v>2.1762794225954484E-3</v>
      </c>
    </row>
    <row r="543" spans="1:4" x14ac:dyDescent="0.25">
      <c r="A543" s="1">
        <v>44981</v>
      </c>
      <c r="B543">
        <v>4607</v>
      </c>
      <c r="C543" s="4">
        <f t="shared" si="16"/>
        <v>1.5217391304347826E-3</v>
      </c>
      <c r="D543" s="4">
        <f t="shared" si="17"/>
        <v>1.5205824587305702E-3</v>
      </c>
    </row>
    <row r="544" spans="1:4" x14ac:dyDescent="0.25">
      <c r="A544" s="1">
        <v>44984</v>
      </c>
      <c r="B544">
        <v>4633</v>
      </c>
      <c r="C544" s="4">
        <f t="shared" si="16"/>
        <v>5.6435858476231822E-3</v>
      </c>
      <c r="D544" s="4">
        <f t="shared" si="17"/>
        <v>5.627720480731355E-3</v>
      </c>
    </row>
    <row r="545" spans="1:4" x14ac:dyDescent="0.25">
      <c r="A545" s="1">
        <v>44985</v>
      </c>
      <c r="B545">
        <v>4622</v>
      </c>
      <c r="C545" s="4">
        <f t="shared" si="16"/>
        <v>-2.3742715303259228E-3</v>
      </c>
      <c r="D545" s="4">
        <f t="shared" si="17"/>
        <v>-2.3770945823222913E-3</v>
      </c>
    </row>
    <row r="546" spans="1:4" x14ac:dyDescent="0.25">
      <c r="A546" s="1">
        <v>44986</v>
      </c>
      <c r="B546">
        <v>4598</v>
      </c>
      <c r="C546" s="4">
        <f t="shared" si="16"/>
        <v>-5.1925573344872352E-3</v>
      </c>
      <c r="D546" s="4">
        <f t="shared" si="17"/>
        <v>-5.2060855111991456E-3</v>
      </c>
    </row>
    <row r="547" spans="1:4" x14ac:dyDescent="0.25">
      <c r="A547" s="1">
        <v>44987</v>
      </c>
      <c r="B547">
        <v>4646</v>
      </c>
      <c r="C547" s="4">
        <f t="shared" si="16"/>
        <v>1.0439321444106133E-2</v>
      </c>
      <c r="D547" s="4">
        <f t="shared" si="17"/>
        <v>1.0385208007227548E-2</v>
      </c>
    </row>
    <row r="548" spans="1:4" x14ac:dyDescent="0.25">
      <c r="A548" s="1">
        <v>44988</v>
      </c>
      <c r="B548">
        <v>4700</v>
      </c>
      <c r="C548" s="4">
        <f t="shared" si="16"/>
        <v>1.162290142057684E-2</v>
      </c>
      <c r="D548" s="4">
        <f t="shared" si="17"/>
        <v>1.1555874367795533E-2</v>
      </c>
    </row>
    <row r="549" spans="1:4" x14ac:dyDescent="0.25">
      <c r="A549" s="1">
        <v>44991</v>
      </c>
      <c r="B549">
        <v>4676</v>
      </c>
      <c r="C549" s="4">
        <f t="shared" si="16"/>
        <v>-5.106382978723404E-3</v>
      </c>
      <c r="D549" s="4">
        <f t="shared" si="17"/>
        <v>-5.1194651061909754E-3</v>
      </c>
    </row>
    <row r="550" spans="1:4" x14ac:dyDescent="0.25">
      <c r="A550" s="1">
        <v>44992</v>
      </c>
      <c r="B550">
        <v>4648</v>
      </c>
      <c r="C550" s="4">
        <f t="shared" si="16"/>
        <v>-5.9880239520958087E-3</v>
      </c>
      <c r="D550" s="4">
        <f t="shared" si="17"/>
        <v>-6.0060240602119218E-3</v>
      </c>
    </row>
    <row r="551" spans="1:4" x14ac:dyDescent="0.25">
      <c r="A551" s="1">
        <v>44993</v>
      </c>
      <c r="B551">
        <v>4656</v>
      </c>
      <c r="C551" s="4">
        <f t="shared" si="16"/>
        <v>1.7211703958691911E-3</v>
      </c>
      <c r="D551" s="4">
        <f t="shared" si="17"/>
        <v>1.719690879526679E-3</v>
      </c>
    </row>
    <row r="552" spans="1:4" x14ac:dyDescent="0.25">
      <c r="A552" s="1">
        <v>44994</v>
      </c>
      <c r="B552">
        <v>4657</v>
      </c>
      <c r="C552" s="4">
        <f t="shared" si="16"/>
        <v>2.1477663230240549E-4</v>
      </c>
      <c r="D552" s="4">
        <f t="shared" si="17"/>
        <v>2.1475357110345851E-4</v>
      </c>
    </row>
    <row r="553" spans="1:4" x14ac:dyDescent="0.25">
      <c r="A553" s="1">
        <v>44995</v>
      </c>
      <c r="B553">
        <v>4459</v>
      </c>
      <c r="C553" s="4">
        <f t="shared" si="16"/>
        <v>-4.2516641614773462E-2</v>
      </c>
      <c r="D553" s="4">
        <f t="shared" si="17"/>
        <v>-4.3446938354900516E-2</v>
      </c>
    </row>
    <row r="554" spans="1:4" x14ac:dyDescent="0.25">
      <c r="A554" s="1">
        <v>44998</v>
      </c>
      <c r="B554">
        <v>4372</v>
      </c>
      <c r="C554" s="4">
        <f t="shared" si="16"/>
        <v>-1.9511101143754206E-2</v>
      </c>
      <c r="D554" s="4">
        <f t="shared" si="17"/>
        <v>-1.9703955331047473E-2</v>
      </c>
    </row>
    <row r="555" spans="1:4" x14ac:dyDescent="0.25">
      <c r="A555" s="1">
        <v>44999</v>
      </c>
      <c r="B555">
        <v>4372</v>
      </c>
      <c r="C555" s="4">
        <f t="shared" si="16"/>
        <v>0</v>
      </c>
      <c r="D555" s="4">
        <f t="shared" si="17"/>
        <v>0</v>
      </c>
    </row>
    <row r="556" spans="1:4" x14ac:dyDescent="0.25">
      <c r="A556" s="1">
        <v>45000</v>
      </c>
      <c r="B556">
        <v>4232</v>
      </c>
      <c r="C556" s="4">
        <f t="shared" si="16"/>
        <v>-3.2021957913998172E-2</v>
      </c>
      <c r="D556" s="4">
        <f t="shared" si="17"/>
        <v>-3.2545875758293902E-2</v>
      </c>
    </row>
    <row r="557" spans="1:4" x14ac:dyDescent="0.25">
      <c r="A557" s="1">
        <v>45001</v>
      </c>
      <c r="B557">
        <v>4288</v>
      </c>
      <c r="C557" s="4">
        <f t="shared" si="16"/>
        <v>1.3232514177693762E-2</v>
      </c>
      <c r="D557" s="4">
        <f t="shared" si="17"/>
        <v>1.3145729212502512E-2</v>
      </c>
    </row>
    <row r="558" spans="1:4" x14ac:dyDescent="0.25">
      <c r="A558" s="1">
        <v>45002</v>
      </c>
      <c r="B558">
        <v>4290</v>
      </c>
      <c r="C558" s="4">
        <f t="shared" si="16"/>
        <v>4.6641791044776119E-4</v>
      </c>
      <c r="D558" s="4">
        <f t="shared" si="17"/>
        <v>4.6630917142463668E-4</v>
      </c>
    </row>
    <row r="559" spans="1:4" x14ac:dyDescent="0.25">
      <c r="A559" s="1">
        <v>45005</v>
      </c>
      <c r="B559">
        <v>4279</v>
      </c>
      <c r="C559" s="4">
        <f t="shared" si="16"/>
        <v>-2.5641025641025641E-3</v>
      </c>
      <c r="D559" s="4">
        <f t="shared" si="17"/>
        <v>-2.5673955052458097E-3</v>
      </c>
    </row>
    <row r="560" spans="1:4" x14ac:dyDescent="0.25">
      <c r="A560" s="1">
        <v>45006</v>
      </c>
      <c r="B560">
        <v>4354</v>
      </c>
      <c r="C560" s="4">
        <f t="shared" si="16"/>
        <v>1.752745968684272E-2</v>
      </c>
      <c r="D560" s="4">
        <f t="shared" si="17"/>
        <v>1.7375625377675855E-2</v>
      </c>
    </row>
    <row r="561" spans="1:4" x14ac:dyDescent="0.25">
      <c r="A561" s="1">
        <v>45007</v>
      </c>
      <c r="B561">
        <v>4364</v>
      </c>
      <c r="C561" s="4">
        <f t="shared" si="16"/>
        <v>2.2967386311437757E-3</v>
      </c>
      <c r="D561" s="4">
        <f t="shared" si="17"/>
        <v>2.2941051584687922E-3</v>
      </c>
    </row>
    <row r="562" spans="1:4" x14ac:dyDescent="0.25">
      <c r="A562" s="1">
        <v>45008</v>
      </c>
      <c r="B562">
        <v>4358</v>
      </c>
      <c r="C562" s="4">
        <f t="shared" si="16"/>
        <v>-1.3748854262144821E-3</v>
      </c>
      <c r="D562" s="4">
        <f t="shared" si="17"/>
        <v>-1.3758314483962154E-3</v>
      </c>
    </row>
    <row r="563" spans="1:4" x14ac:dyDescent="0.25">
      <c r="A563" s="1">
        <v>45009</v>
      </c>
      <c r="B563">
        <v>4291</v>
      </c>
      <c r="C563" s="4">
        <f t="shared" si="16"/>
        <v>-1.5374024782010096E-2</v>
      </c>
      <c r="D563" s="4">
        <f t="shared" si="17"/>
        <v>-1.5493430513040493E-2</v>
      </c>
    </row>
    <row r="564" spans="1:4" x14ac:dyDescent="0.25">
      <c r="A564" s="1">
        <v>45012</v>
      </c>
      <c r="B564">
        <v>4343</v>
      </c>
      <c r="C564" s="4">
        <f t="shared" si="16"/>
        <v>1.2118387322302493E-2</v>
      </c>
      <c r="D564" s="4">
        <f t="shared" si="17"/>
        <v>1.2045547543297203E-2</v>
      </c>
    </row>
    <row r="565" spans="1:4" x14ac:dyDescent="0.25">
      <c r="A565" s="1">
        <v>45013</v>
      </c>
      <c r="B565">
        <v>4392</v>
      </c>
      <c r="C565" s="4">
        <f t="shared" si="16"/>
        <v>1.1282523601197329E-2</v>
      </c>
      <c r="D565" s="4">
        <f t="shared" si="17"/>
        <v>1.1219350654544659E-2</v>
      </c>
    </row>
    <row r="566" spans="1:4" x14ac:dyDescent="0.25">
      <c r="A566" s="1">
        <v>45014</v>
      </c>
      <c r="B566">
        <v>4502</v>
      </c>
      <c r="C566" s="4">
        <f t="shared" si="16"/>
        <v>2.5045537340619307E-2</v>
      </c>
      <c r="D566" s="4">
        <f t="shared" si="17"/>
        <v>2.4737038277311E-2</v>
      </c>
    </row>
    <row r="567" spans="1:4" x14ac:dyDescent="0.25">
      <c r="A567" s="1">
        <v>45015</v>
      </c>
      <c r="B567">
        <v>4620</v>
      </c>
      <c r="C567" s="4">
        <f t="shared" si="16"/>
        <v>2.621057307863172E-2</v>
      </c>
      <c r="D567" s="4">
        <f t="shared" si="17"/>
        <v>2.587296260910699E-2</v>
      </c>
    </row>
    <row r="568" spans="1:4" x14ac:dyDescent="0.25">
      <c r="A568" s="1">
        <v>45016</v>
      </c>
      <c r="B568">
        <v>4718</v>
      </c>
      <c r="C568" s="4">
        <f t="shared" si="16"/>
        <v>2.1212121212121213E-2</v>
      </c>
      <c r="D568" s="4">
        <f t="shared" si="17"/>
        <v>2.099027589183583E-2</v>
      </c>
    </row>
    <row r="569" spans="1:4" x14ac:dyDescent="0.25">
      <c r="A569" s="1">
        <v>45019</v>
      </c>
      <c r="B569">
        <v>4721</v>
      </c>
      <c r="C569" s="4">
        <f t="shared" si="16"/>
        <v>6.3586265366680802E-4</v>
      </c>
      <c r="D569" s="4">
        <f t="shared" si="17"/>
        <v>6.3566057866648107E-4</v>
      </c>
    </row>
    <row r="570" spans="1:4" x14ac:dyDescent="0.25">
      <c r="A570" s="1">
        <v>45020</v>
      </c>
      <c r="B570">
        <v>4691</v>
      </c>
      <c r="C570" s="4">
        <f t="shared" si="16"/>
        <v>-6.3545858928193179E-3</v>
      </c>
      <c r="D570" s="4">
        <f t="shared" si="17"/>
        <v>-6.3748622178287379E-3</v>
      </c>
    </row>
    <row r="571" spans="1:4" x14ac:dyDescent="0.25">
      <c r="A571" s="1">
        <v>45021</v>
      </c>
      <c r="B571">
        <v>4601</v>
      </c>
      <c r="C571" s="4">
        <f t="shared" si="16"/>
        <v>-1.9185674696226819E-2</v>
      </c>
      <c r="D571" s="4">
        <f t="shared" si="17"/>
        <v>-1.93721081729894E-2</v>
      </c>
    </row>
    <row r="572" spans="1:4" x14ac:dyDescent="0.25">
      <c r="A572" s="1">
        <v>45022</v>
      </c>
      <c r="B572">
        <v>4690</v>
      </c>
      <c r="C572" s="4">
        <f t="shared" si="16"/>
        <v>1.9343620951966962E-2</v>
      </c>
      <c r="D572" s="4">
        <f t="shared" si="17"/>
        <v>1.9158911284856552E-2</v>
      </c>
    </row>
    <row r="573" spans="1:4" x14ac:dyDescent="0.25">
      <c r="A573" s="1">
        <v>45027</v>
      </c>
      <c r="B573">
        <v>4696</v>
      </c>
      <c r="C573" s="4">
        <f t="shared" si="16"/>
        <v>1.2793176972281451E-3</v>
      </c>
      <c r="D573" s="4">
        <f t="shared" si="17"/>
        <v>1.2785000676072934E-3</v>
      </c>
    </row>
    <row r="574" spans="1:4" x14ac:dyDescent="0.25">
      <c r="A574" s="1">
        <v>45028</v>
      </c>
      <c r="B574">
        <v>4875</v>
      </c>
      <c r="C574" s="4">
        <f t="shared" si="16"/>
        <v>3.8117546848381603E-2</v>
      </c>
      <c r="D574" s="4">
        <f t="shared" si="17"/>
        <v>3.7409021924015219E-2</v>
      </c>
    </row>
    <row r="575" spans="1:4" x14ac:dyDescent="0.25">
      <c r="A575" s="1">
        <v>45029</v>
      </c>
      <c r="B575">
        <v>4900</v>
      </c>
      <c r="C575" s="4">
        <f t="shared" si="16"/>
        <v>5.1282051282051282E-3</v>
      </c>
      <c r="D575" s="4">
        <f t="shared" si="17"/>
        <v>5.1151006667704089E-3</v>
      </c>
    </row>
    <row r="576" spans="1:4" x14ac:dyDescent="0.25">
      <c r="A576" s="1">
        <v>45030</v>
      </c>
      <c r="B576">
        <v>4920</v>
      </c>
      <c r="C576" s="4">
        <f t="shared" si="16"/>
        <v>4.0816326530612249E-3</v>
      </c>
      <c r="D576" s="4">
        <f t="shared" si="17"/>
        <v>4.0733253876358688E-3</v>
      </c>
    </row>
    <row r="577" spans="1:4" x14ac:dyDescent="0.25">
      <c r="A577" s="1">
        <v>45033</v>
      </c>
      <c r="B577">
        <v>4876</v>
      </c>
      <c r="C577" s="4">
        <f t="shared" si="16"/>
        <v>-8.9430894308943094E-3</v>
      </c>
      <c r="D577" s="4">
        <f t="shared" si="17"/>
        <v>-8.9833188851916254E-3</v>
      </c>
    </row>
    <row r="578" spans="1:4" x14ac:dyDescent="0.25">
      <c r="A578" s="1">
        <v>45034</v>
      </c>
      <c r="B578">
        <v>4859</v>
      </c>
      <c r="C578" s="4">
        <f t="shared" si="16"/>
        <v>-3.4864643150123052E-3</v>
      </c>
      <c r="D578" s="4">
        <f t="shared" si="17"/>
        <v>-3.492556195259163E-3</v>
      </c>
    </row>
    <row r="579" spans="1:4" x14ac:dyDescent="0.25">
      <c r="A579" s="1">
        <v>45035</v>
      </c>
      <c r="B579">
        <v>4812</v>
      </c>
      <c r="C579" s="4">
        <f t="shared" si="16"/>
        <v>-9.672772175344721E-3</v>
      </c>
      <c r="D579" s="4">
        <f t="shared" si="17"/>
        <v>-9.719857311333454E-3</v>
      </c>
    </row>
    <row r="580" spans="1:4" x14ac:dyDescent="0.25">
      <c r="A580" s="1">
        <v>45036</v>
      </c>
      <c r="B580">
        <v>4806</v>
      </c>
      <c r="C580" s="4">
        <f t="shared" ref="C580:C643" si="18">(B580-B579)/B579</f>
        <v>-1.2468827930174563E-3</v>
      </c>
      <c r="D580" s="4">
        <f t="shared" ref="D580:D643" si="19">LN(B580/B579)</f>
        <v>-1.247660798155252E-3</v>
      </c>
    </row>
    <row r="581" spans="1:4" x14ac:dyDescent="0.25">
      <c r="A581" s="1">
        <v>45037</v>
      </c>
      <c r="B581">
        <v>4815</v>
      </c>
      <c r="C581" s="4">
        <f t="shared" si="18"/>
        <v>1.8726591760299626E-3</v>
      </c>
      <c r="D581" s="4">
        <f t="shared" si="19"/>
        <v>1.8709079358116025E-3</v>
      </c>
    </row>
    <row r="582" spans="1:4" x14ac:dyDescent="0.25">
      <c r="A582" s="1">
        <v>45040</v>
      </c>
      <c r="B582">
        <v>4833</v>
      </c>
      <c r="C582" s="4">
        <f t="shared" si="18"/>
        <v>3.7383177570093459E-3</v>
      </c>
      <c r="D582" s="4">
        <f t="shared" si="19"/>
        <v>3.7313476128581842E-3</v>
      </c>
    </row>
    <row r="583" spans="1:4" x14ac:dyDescent="0.25">
      <c r="A583" s="1">
        <v>45041</v>
      </c>
      <c r="B583">
        <v>4856</v>
      </c>
      <c r="C583" s="4">
        <f t="shared" si="18"/>
        <v>4.7589488930271052E-3</v>
      </c>
      <c r="D583" s="4">
        <f t="shared" si="19"/>
        <v>4.7476608942500966E-3</v>
      </c>
    </row>
    <row r="584" spans="1:4" x14ac:dyDescent="0.25">
      <c r="A584" s="1">
        <v>45042</v>
      </c>
      <c r="B584">
        <v>4865</v>
      </c>
      <c r="C584" s="4">
        <f t="shared" si="18"/>
        <v>1.8533772652388797E-3</v>
      </c>
      <c r="D584" s="4">
        <f t="shared" si="19"/>
        <v>1.851661880771298E-3</v>
      </c>
    </row>
    <row r="585" spans="1:4" x14ac:dyDescent="0.25">
      <c r="A585" s="1">
        <v>45043</v>
      </c>
      <c r="B585">
        <v>4876</v>
      </c>
      <c r="C585" s="4">
        <f t="shared" si="18"/>
        <v>2.2610483042137717E-3</v>
      </c>
      <c r="D585" s="4">
        <f t="shared" si="19"/>
        <v>2.2584959810567433E-3</v>
      </c>
    </row>
    <row r="586" spans="1:4" x14ac:dyDescent="0.25">
      <c r="A586" s="1">
        <v>45044</v>
      </c>
      <c r="B586">
        <v>4944</v>
      </c>
      <c r="C586" s="4">
        <f t="shared" si="18"/>
        <v>1.3945857260049221E-2</v>
      </c>
      <c r="D586" s="4">
        <f t="shared" si="19"/>
        <v>1.38495085363646E-2</v>
      </c>
    </row>
    <row r="587" spans="1:4" x14ac:dyDescent="0.25">
      <c r="A587" s="1">
        <v>45048</v>
      </c>
      <c r="B587">
        <v>4820</v>
      </c>
      <c r="C587" s="4">
        <f t="shared" si="18"/>
        <v>-2.5080906148867314E-2</v>
      </c>
      <c r="D587" s="4">
        <f t="shared" si="19"/>
        <v>-2.540079209288066E-2</v>
      </c>
    </row>
    <row r="588" spans="1:4" x14ac:dyDescent="0.25">
      <c r="A588" s="1">
        <v>45049</v>
      </c>
      <c r="B588">
        <v>4850</v>
      </c>
      <c r="C588" s="4">
        <f t="shared" si="18"/>
        <v>6.2240663900414933E-3</v>
      </c>
      <c r="D588" s="4">
        <f t="shared" si="19"/>
        <v>6.2047768868828696E-3</v>
      </c>
    </row>
    <row r="589" spans="1:4" x14ac:dyDescent="0.25">
      <c r="A589" s="1">
        <v>45050</v>
      </c>
      <c r="B589">
        <v>4766</v>
      </c>
      <c r="C589" s="4">
        <f t="shared" si="18"/>
        <v>-1.7319587628865981E-2</v>
      </c>
      <c r="D589" s="4">
        <f t="shared" si="19"/>
        <v>-1.7471326272841453E-2</v>
      </c>
    </row>
    <row r="590" spans="1:4" x14ac:dyDescent="0.25">
      <c r="A590" s="1">
        <v>45051</v>
      </c>
      <c r="B590">
        <v>4865</v>
      </c>
      <c r="C590" s="4">
        <f t="shared" si="18"/>
        <v>2.0772135963071758E-2</v>
      </c>
      <c r="D590" s="4">
        <f t="shared" si="19"/>
        <v>2.055933696141795E-2</v>
      </c>
    </row>
    <row r="591" spans="1:4" x14ac:dyDescent="0.25">
      <c r="A591" s="1">
        <v>45055</v>
      </c>
      <c r="B591">
        <v>4714</v>
      </c>
      <c r="C591" s="4">
        <f t="shared" si="18"/>
        <v>-3.1038026721479959E-2</v>
      </c>
      <c r="D591" s="4">
        <f t="shared" si="19"/>
        <v>-3.1529911124028982E-2</v>
      </c>
    </row>
    <row r="592" spans="1:4" x14ac:dyDescent="0.25">
      <c r="A592" s="1">
        <v>45056</v>
      </c>
      <c r="B592">
        <v>4775</v>
      </c>
      <c r="C592" s="4">
        <f t="shared" si="18"/>
        <v>1.2940178192617734E-2</v>
      </c>
      <c r="D592" s="4">
        <f t="shared" si="19"/>
        <v>1.2857169418754187E-2</v>
      </c>
    </row>
    <row r="593" spans="1:4" x14ac:dyDescent="0.25">
      <c r="A593" s="1">
        <v>45057</v>
      </c>
      <c r="B593">
        <v>4742</v>
      </c>
      <c r="C593" s="4">
        <f t="shared" si="18"/>
        <v>-6.9109947643979054E-3</v>
      </c>
      <c r="D593" s="4">
        <f t="shared" si="19"/>
        <v>-6.9349862894798643E-3</v>
      </c>
    </row>
    <row r="594" spans="1:4" x14ac:dyDescent="0.25">
      <c r="A594" s="1">
        <v>45058</v>
      </c>
      <c r="B594">
        <v>4719</v>
      </c>
      <c r="C594" s="4">
        <f t="shared" si="18"/>
        <v>-4.8502741459299876E-3</v>
      </c>
      <c r="D594" s="4">
        <f t="shared" si="19"/>
        <v>-4.862074898963265E-3</v>
      </c>
    </row>
    <row r="595" spans="1:4" x14ac:dyDescent="0.25">
      <c r="A595" s="1">
        <v>45061</v>
      </c>
      <c r="B595">
        <v>4654</v>
      </c>
      <c r="C595" s="4">
        <f t="shared" si="18"/>
        <v>-1.3774104683195593E-2</v>
      </c>
      <c r="D595" s="4">
        <f t="shared" si="19"/>
        <v>-1.3869847864150502E-2</v>
      </c>
    </row>
    <row r="596" spans="1:4" x14ac:dyDescent="0.25">
      <c r="A596" s="1">
        <v>45062</v>
      </c>
      <c r="B596">
        <v>4785</v>
      </c>
      <c r="C596" s="4">
        <f t="shared" si="18"/>
        <v>2.8147829823807476E-2</v>
      </c>
      <c r="D596" s="4">
        <f t="shared" si="19"/>
        <v>2.7758960024817491E-2</v>
      </c>
    </row>
    <row r="597" spans="1:4" x14ac:dyDescent="0.25">
      <c r="A597" s="1">
        <v>45063</v>
      </c>
      <c r="B597">
        <v>4858</v>
      </c>
      <c r="C597" s="4">
        <f t="shared" si="18"/>
        <v>1.5256008359456636E-2</v>
      </c>
      <c r="D597" s="4">
        <f t="shared" si="19"/>
        <v>1.5140805675063153E-2</v>
      </c>
    </row>
    <row r="598" spans="1:4" x14ac:dyDescent="0.25">
      <c r="A598" s="1">
        <v>45064</v>
      </c>
      <c r="B598">
        <v>4990</v>
      </c>
      <c r="C598" s="4">
        <f t="shared" si="18"/>
        <v>2.7171675586661177E-2</v>
      </c>
      <c r="D598" s="4">
        <f t="shared" si="19"/>
        <v>2.680907918344648E-2</v>
      </c>
    </row>
    <row r="599" spans="1:4" x14ac:dyDescent="0.25">
      <c r="A599" s="1">
        <v>45065</v>
      </c>
      <c r="B599">
        <v>4976</v>
      </c>
      <c r="C599" s="4">
        <f t="shared" si="18"/>
        <v>-2.8056112224448897E-3</v>
      </c>
      <c r="D599" s="4">
        <f t="shared" si="19"/>
        <v>-2.8095543265490249E-3</v>
      </c>
    </row>
    <row r="600" spans="1:4" x14ac:dyDescent="0.25">
      <c r="A600" s="1">
        <v>45068</v>
      </c>
      <c r="B600">
        <v>5022</v>
      </c>
      <c r="C600" s="4">
        <f t="shared" si="18"/>
        <v>9.2443729903536973E-3</v>
      </c>
      <c r="D600" s="4">
        <f t="shared" si="19"/>
        <v>9.2019052985149955E-3</v>
      </c>
    </row>
    <row r="601" spans="1:4" x14ac:dyDescent="0.25">
      <c r="A601" s="1">
        <v>45069</v>
      </c>
      <c r="B601">
        <v>5024</v>
      </c>
      <c r="C601" s="4">
        <f t="shared" si="18"/>
        <v>3.9824771007566706E-4</v>
      </c>
      <c r="D601" s="4">
        <f t="shared" si="19"/>
        <v>3.9816843050429965E-4</v>
      </c>
    </row>
    <row r="602" spans="1:4" x14ac:dyDescent="0.25">
      <c r="A602" s="1">
        <v>45070</v>
      </c>
      <c r="B602">
        <v>4868</v>
      </c>
      <c r="C602" s="4">
        <f t="shared" si="18"/>
        <v>-3.1050955414012739E-2</v>
      </c>
      <c r="D602" s="4">
        <f t="shared" si="19"/>
        <v>-3.1543254040616781E-2</v>
      </c>
    </row>
    <row r="603" spans="1:4" x14ac:dyDescent="0.25">
      <c r="A603" s="1">
        <v>45071</v>
      </c>
      <c r="B603">
        <v>4683</v>
      </c>
      <c r="C603" s="4">
        <f t="shared" si="18"/>
        <v>-3.8003286770747741E-2</v>
      </c>
      <c r="D603" s="4">
        <f t="shared" si="19"/>
        <v>-3.8744244923876008E-2</v>
      </c>
    </row>
    <row r="604" spans="1:4" x14ac:dyDescent="0.25">
      <c r="A604" s="1">
        <v>45072</v>
      </c>
      <c r="B604">
        <v>4710</v>
      </c>
      <c r="C604" s="4">
        <f t="shared" si="18"/>
        <v>5.7655349135169766E-3</v>
      </c>
      <c r="D604" s="4">
        <f t="shared" si="19"/>
        <v>5.7489778269217574E-3</v>
      </c>
    </row>
    <row r="605" spans="1:4" x14ac:dyDescent="0.25">
      <c r="A605" s="1">
        <v>45076</v>
      </c>
      <c r="B605">
        <v>4666</v>
      </c>
      <c r="C605" s="4">
        <f t="shared" si="18"/>
        <v>-9.3418259023354561E-3</v>
      </c>
      <c r="D605" s="4">
        <f t="shared" si="19"/>
        <v>-9.3857344290881519E-3</v>
      </c>
    </row>
    <row r="606" spans="1:4" x14ac:dyDescent="0.25">
      <c r="A606" s="1">
        <v>45077</v>
      </c>
      <c r="B606">
        <v>4597</v>
      </c>
      <c r="C606" s="4">
        <f t="shared" si="18"/>
        <v>-1.478782683240463E-2</v>
      </c>
      <c r="D606" s="4">
        <f t="shared" si="19"/>
        <v>-1.4898256775147306E-2</v>
      </c>
    </row>
    <row r="607" spans="1:4" x14ac:dyDescent="0.25">
      <c r="A607" s="1">
        <v>45078</v>
      </c>
      <c r="B607">
        <v>4643</v>
      </c>
      <c r="C607" s="4">
        <f t="shared" si="18"/>
        <v>1.0006525995214271E-2</v>
      </c>
      <c r="D607" s="4">
        <f t="shared" si="19"/>
        <v>9.9567922136936781E-3</v>
      </c>
    </row>
    <row r="608" spans="1:4" x14ac:dyDescent="0.25">
      <c r="A608" s="1">
        <v>45079</v>
      </c>
      <c r="B608">
        <v>4752</v>
      </c>
      <c r="C608" s="4">
        <f t="shared" si="18"/>
        <v>2.3476200732285159E-2</v>
      </c>
      <c r="D608" s="4">
        <f t="shared" si="19"/>
        <v>2.320487302255906E-2</v>
      </c>
    </row>
    <row r="609" spans="1:4" x14ac:dyDescent="0.25">
      <c r="A609" s="1">
        <v>45082</v>
      </c>
      <c r="B609">
        <v>4718</v>
      </c>
      <c r="C609" s="4">
        <f t="shared" si="18"/>
        <v>-7.1548821548821553E-3</v>
      </c>
      <c r="D609" s="4">
        <f t="shared" si="19"/>
        <v>-7.180601074860498E-3</v>
      </c>
    </row>
    <row r="610" spans="1:4" x14ac:dyDescent="0.25">
      <c r="A610" s="1">
        <v>45083</v>
      </c>
      <c r="B610">
        <v>4731</v>
      </c>
      <c r="C610" s="4">
        <f t="shared" si="18"/>
        <v>2.755404832556168E-3</v>
      </c>
      <c r="D610" s="4">
        <f t="shared" si="19"/>
        <v>2.7516156635277755E-3</v>
      </c>
    </row>
    <row r="611" spans="1:4" x14ac:dyDescent="0.25">
      <c r="A611" s="1">
        <v>45084</v>
      </c>
      <c r="B611">
        <v>4720</v>
      </c>
      <c r="C611" s="4">
        <f t="shared" si="18"/>
        <v>-2.3250898330162756E-3</v>
      </c>
      <c r="D611" s="4">
        <f t="shared" si="19"/>
        <v>-2.3277970515470058E-3</v>
      </c>
    </row>
    <row r="612" spans="1:4" x14ac:dyDescent="0.25">
      <c r="A612" s="1">
        <v>45085</v>
      </c>
      <c r="B612">
        <v>4733</v>
      </c>
      <c r="C612" s="4">
        <f t="shared" si="18"/>
        <v>2.7542372881355932E-3</v>
      </c>
      <c r="D612" s="4">
        <f t="shared" si="19"/>
        <v>2.7504513266468369E-3</v>
      </c>
    </row>
    <row r="613" spans="1:4" x14ac:dyDescent="0.25">
      <c r="A613" s="1">
        <v>45086</v>
      </c>
      <c r="B613">
        <v>4733</v>
      </c>
      <c r="C613" s="4">
        <f t="shared" si="18"/>
        <v>0</v>
      </c>
      <c r="D613" s="4">
        <f t="shared" si="19"/>
        <v>0</v>
      </c>
    </row>
    <row r="614" spans="1:4" x14ac:dyDescent="0.25">
      <c r="A614" s="1">
        <v>45089</v>
      </c>
      <c r="B614">
        <v>4680</v>
      </c>
      <c r="C614" s="4">
        <f t="shared" si="18"/>
        <v>-1.1197971688147053E-2</v>
      </c>
      <c r="D614" s="4">
        <f t="shared" si="19"/>
        <v>-1.1261140994555578E-2</v>
      </c>
    </row>
    <row r="615" spans="1:4" x14ac:dyDescent="0.25">
      <c r="A615" s="1">
        <v>45090</v>
      </c>
      <c r="B615">
        <v>4716</v>
      </c>
      <c r="C615" s="4">
        <f t="shared" si="18"/>
        <v>7.6923076923076927E-3</v>
      </c>
      <c r="D615" s="4">
        <f t="shared" si="19"/>
        <v>7.6628727455690972E-3</v>
      </c>
    </row>
    <row r="616" spans="1:4" x14ac:dyDescent="0.25">
      <c r="A616" s="1">
        <v>45091</v>
      </c>
      <c r="B616">
        <v>4665</v>
      </c>
      <c r="C616" s="4">
        <f t="shared" si="18"/>
        <v>-1.0814249363867684E-2</v>
      </c>
      <c r="D616" s="4">
        <f t="shared" si="19"/>
        <v>-1.0873148375817317E-2</v>
      </c>
    </row>
    <row r="617" spans="1:4" x14ac:dyDescent="0.25">
      <c r="A617" s="1">
        <v>45092</v>
      </c>
      <c r="B617">
        <v>4637</v>
      </c>
      <c r="C617" s="4">
        <f t="shared" si="18"/>
        <v>-6.0021436227224011E-3</v>
      </c>
      <c r="D617" s="4">
        <f t="shared" si="19"/>
        <v>-6.0202288899834141E-3</v>
      </c>
    </row>
    <row r="618" spans="1:4" x14ac:dyDescent="0.25">
      <c r="A618" s="1">
        <v>45093</v>
      </c>
      <c r="B618">
        <v>4600</v>
      </c>
      <c r="C618" s="4">
        <f t="shared" si="18"/>
        <v>-7.9792969592408884E-3</v>
      </c>
      <c r="D618" s="4">
        <f t="shared" si="19"/>
        <v>-8.011301914274507E-3</v>
      </c>
    </row>
    <row r="619" spans="1:4" x14ac:dyDescent="0.25">
      <c r="A619" s="1">
        <v>45096</v>
      </c>
      <c r="B619">
        <v>4555</v>
      </c>
      <c r="C619" s="4">
        <f t="shared" si="18"/>
        <v>-9.7826086956521747E-3</v>
      </c>
      <c r="D619" s="4">
        <f t="shared" si="19"/>
        <v>-9.8307727831276719E-3</v>
      </c>
    </row>
    <row r="620" spans="1:4" x14ac:dyDescent="0.25">
      <c r="A620" s="1">
        <v>45097</v>
      </c>
      <c r="B620">
        <v>4562</v>
      </c>
      <c r="C620" s="4">
        <f t="shared" si="18"/>
        <v>1.5367727771679472E-3</v>
      </c>
      <c r="D620" s="4">
        <f t="shared" si="19"/>
        <v>1.5355931502747135E-3</v>
      </c>
    </row>
    <row r="621" spans="1:4" x14ac:dyDescent="0.25">
      <c r="A621" s="1">
        <v>45098</v>
      </c>
      <c r="B621">
        <v>4538</v>
      </c>
      <c r="C621" s="4">
        <f t="shared" si="18"/>
        <v>-5.2608505041648402E-3</v>
      </c>
      <c r="D621" s="4">
        <f t="shared" si="19"/>
        <v>-5.2747375045462674E-3</v>
      </c>
    </row>
    <row r="622" spans="1:4" x14ac:dyDescent="0.25">
      <c r="A622" s="1">
        <v>45099</v>
      </c>
      <c r="B622">
        <v>4429</v>
      </c>
      <c r="C622" s="4">
        <f t="shared" si="18"/>
        <v>-2.4019391802556193E-2</v>
      </c>
      <c r="D622" s="4">
        <f t="shared" si="19"/>
        <v>-2.431256141658884E-2</v>
      </c>
    </row>
    <row r="623" spans="1:4" x14ac:dyDescent="0.25">
      <c r="A623" s="1">
        <v>45100</v>
      </c>
      <c r="B623">
        <v>4352</v>
      </c>
      <c r="C623" s="4">
        <f t="shared" si="18"/>
        <v>-1.7385414314743733E-2</v>
      </c>
      <c r="D623" s="4">
        <f t="shared" si="19"/>
        <v>-1.7538315387419623E-2</v>
      </c>
    </row>
    <row r="624" spans="1:4" x14ac:dyDescent="0.25">
      <c r="A624" s="1">
        <v>45103</v>
      </c>
      <c r="B624">
        <v>4364</v>
      </c>
      <c r="C624" s="4">
        <f t="shared" si="18"/>
        <v>2.7573529411764708E-3</v>
      </c>
      <c r="D624" s="4">
        <f t="shared" si="19"/>
        <v>2.7535584171828166E-3</v>
      </c>
    </row>
    <row r="625" spans="1:4" x14ac:dyDescent="0.25">
      <c r="A625" s="1">
        <v>45104</v>
      </c>
      <c r="B625">
        <v>4379</v>
      </c>
      <c r="C625" s="4">
        <f t="shared" si="18"/>
        <v>3.4372135655362053E-3</v>
      </c>
      <c r="D625" s="4">
        <f t="shared" si="19"/>
        <v>3.4313198484369921E-3</v>
      </c>
    </row>
    <row r="626" spans="1:4" x14ac:dyDescent="0.25">
      <c r="A626" s="1">
        <v>45105</v>
      </c>
      <c r="B626">
        <v>4392</v>
      </c>
      <c r="C626" s="4">
        <f t="shared" si="18"/>
        <v>2.9687143183375199E-3</v>
      </c>
      <c r="D626" s="4">
        <f t="shared" si="19"/>
        <v>2.9643163879681349E-3</v>
      </c>
    </row>
    <row r="627" spans="1:4" x14ac:dyDescent="0.25">
      <c r="A627" s="1">
        <v>45106</v>
      </c>
      <c r="B627">
        <v>4309</v>
      </c>
      <c r="C627" s="4">
        <f t="shared" si="18"/>
        <v>-1.8897996357012749E-2</v>
      </c>
      <c r="D627" s="4">
        <f t="shared" si="19"/>
        <v>-1.9078845573528531E-2</v>
      </c>
    </row>
    <row r="628" spans="1:4" x14ac:dyDescent="0.25">
      <c r="A628" s="1">
        <v>45107</v>
      </c>
      <c r="B628">
        <v>4398</v>
      </c>
      <c r="C628" s="4">
        <f t="shared" si="18"/>
        <v>2.0654444186586216E-2</v>
      </c>
      <c r="D628" s="4">
        <f t="shared" si="19"/>
        <v>2.0444033498868405E-2</v>
      </c>
    </row>
    <row r="629" spans="1:4" x14ac:dyDescent="0.25">
      <c r="A629" s="1">
        <v>45110</v>
      </c>
      <c r="B629">
        <v>4411</v>
      </c>
      <c r="C629" s="4">
        <f t="shared" si="18"/>
        <v>2.9558890404729424E-3</v>
      </c>
      <c r="D629" s="4">
        <f t="shared" si="19"/>
        <v>2.9515289902331313E-3</v>
      </c>
    </row>
    <row r="630" spans="1:4" x14ac:dyDescent="0.25">
      <c r="A630" s="1">
        <v>45111</v>
      </c>
      <c r="B630">
        <v>4371</v>
      </c>
      <c r="C630" s="4">
        <f t="shared" si="18"/>
        <v>-9.06823849467241E-3</v>
      </c>
      <c r="D630" s="4">
        <f t="shared" si="19"/>
        <v>-9.1096052416252161E-3</v>
      </c>
    </row>
    <row r="631" spans="1:4" x14ac:dyDescent="0.25">
      <c r="A631" s="1">
        <v>45112</v>
      </c>
      <c r="B631">
        <v>4320</v>
      </c>
      <c r="C631" s="4">
        <f t="shared" si="18"/>
        <v>-1.1667810569663692E-2</v>
      </c>
      <c r="D631" s="4">
        <f t="shared" si="19"/>
        <v>-1.1736413625158542E-2</v>
      </c>
    </row>
    <row r="632" spans="1:4" x14ac:dyDescent="0.25">
      <c r="A632" s="1">
        <v>45113</v>
      </c>
      <c r="B632">
        <v>4209</v>
      </c>
      <c r="C632" s="4">
        <f t="shared" si="18"/>
        <v>-2.5694444444444443E-2</v>
      </c>
      <c r="D632" s="4">
        <f t="shared" si="19"/>
        <v>-2.6030312467585384E-2</v>
      </c>
    </row>
    <row r="633" spans="1:4" x14ac:dyDescent="0.25">
      <c r="A633" s="1">
        <v>45114</v>
      </c>
      <c r="B633">
        <v>4203</v>
      </c>
      <c r="C633" s="4">
        <f t="shared" si="18"/>
        <v>-1.4255167498218105E-3</v>
      </c>
      <c r="D633" s="4">
        <f t="shared" si="19"/>
        <v>-1.4265337654539576E-3</v>
      </c>
    </row>
    <row r="634" spans="1:4" x14ac:dyDescent="0.25">
      <c r="A634" s="1">
        <v>45117</v>
      </c>
      <c r="B634">
        <v>4250</v>
      </c>
      <c r="C634" s="4">
        <f t="shared" si="18"/>
        <v>1.1182488698548656E-2</v>
      </c>
      <c r="D634" s="4">
        <f t="shared" si="19"/>
        <v>1.1120426913345928E-2</v>
      </c>
    </row>
    <row r="635" spans="1:4" x14ac:dyDescent="0.25">
      <c r="A635" s="1">
        <v>45118</v>
      </c>
      <c r="B635">
        <v>4291</v>
      </c>
      <c r="C635" s="4">
        <f t="shared" si="18"/>
        <v>9.6470588235294114E-3</v>
      </c>
      <c r="D635" s="4">
        <f t="shared" si="19"/>
        <v>9.600823073062122E-3</v>
      </c>
    </row>
    <row r="636" spans="1:4" x14ac:dyDescent="0.25">
      <c r="A636" s="1">
        <v>45119</v>
      </c>
      <c r="B636">
        <v>4340</v>
      </c>
      <c r="C636" s="4">
        <f t="shared" si="18"/>
        <v>1.1419249592169658E-2</v>
      </c>
      <c r="D636" s="4">
        <f t="shared" si="19"/>
        <v>1.1354542102925849E-2</v>
      </c>
    </row>
    <row r="637" spans="1:4" x14ac:dyDescent="0.25">
      <c r="A637" s="1">
        <v>45120</v>
      </c>
      <c r="B637">
        <v>4346</v>
      </c>
      <c r="C637" s="4">
        <f t="shared" si="18"/>
        <v>1.3824884792626728E-3</v>
      </c>
      <c r="D637" s="4">
        <f t="shared" si="19"/>
        <v>1.3815337219243195E-3</v>
      </c>
    </row>
    <row r="638" spans="1:4" x14ac:dyDescent="0.25">
      <c r="A638" s="1">
        <v>45121</v>
      </c>
      <c r="B638">
        <v>4374</v>
      </c>
      <c r="C638" s="4">
        <f t="shared" si="18"/>
        <v>6.4427059364933273E-3</v>
      </c>
      <c r="D638" s="4">
        <f t="shared" si="19"/>
        <v>6.4220404203381952E-3</v>
      </c>
    </row>
    <row r="639" spans="1:4" x14ac:dyDescent="0.25">
      <c r="A639" s="1">
        <v>45124</v>
      </c>
      <c r="B639">
        <v>4372</v>
      </c>
      <c r="C639" s="4">
        <f t="shared" si="18"/>
        <v>-4.5724737082761773E-4</v>
      </c>
      <c r="D639" s="4">
        <f t="shared" si="19"/>
        <v>-4.5735194028399226E-4</v>
      </c>
    </row>
    <row r="640" spans="1:4" x14ac:dyDescent="0.25">
      <c r="A640" s="1">
        <v>45125</v>
      </c>
      <c r="B640">
        <v>4452</v>
      </c>
      <c r="C640" s="4">
        <f t="shared" si="18"/>
        <v>1.8298261665141813E-2</v>
      </c>
      <c r="D640" s="4">
        <f t="shared" si="19"/>
        <v>1.8132863099006163E-2</v>
      </c>
    </row>
    <row r="641" spans="1:4" x14ac:dyDescent="0.25">
      <c r="A641" s="1">
        <v>45126</v>
      </c>
      <c r="B641">
        <v>4573</v>
      </c>
      <c r="C641" s="4">
        <f t="shared" si="18"/>
        <v>2.7178796046720573E-2</v>
      </c>
      <c r="D641" s="4">
        <f t="shared" si="19"/>
        <v>2.6816011262619632E-2</v>
      </c>
    </row>
    <row r="642" spans="1:4" x14ac:dyDescent="0.25">
      <c r="A642" s="1">
        <v>45127</v>
      </c>
      <c r="B642">
        <v>4638</v>
      </c>
      <c r="C642" s="4">
        <f t="shared" si="18"/>
        <v>1.4213863984255412E-2</v>
      </c>
      <c r="D642" s="4">
        <f t="shared" si="19"/>
        <v>1.4113794157421866E-2</v>
      </c>
    </row>
    <row r="643" spans="1:4" x14ac:dyDescent="0.25">
      <c r="A643" s="1">
        <v>45128</v>
      </c>
      <c r="B643">
        <v>4618</v>
      </c>
      <c r="C643" s="4">
        <f t="shared" si="18"/>
        <v>-4.3122035360068992E-3</v>
      </c>
      <c r="D643" s="4">
        <f t="shared" si="19"/>
        <v>-4.3215279010363162E-3</v>
      </c>
    </row>
    <row r="644" spans="1:4" x14ac:dyDescent="0.25">
      <c r="A644" s="1">
        <v>45131</v>
      </c>
      <c r="B644">
        <v>4556</v>
      </c>
      <c r="C644" s="4">
        <f t="shared" ref="C644:C707" si="20">(B644-B643)/B643</f>
        <v>-1.3425725422260719E-2</v>
      </c>
      <c r="D644" s="4">
        <f t="shared" ref="D644:D707" si="21">LN(B644/B643)</f>
        <v>-1.3516665347367915E-2</v>
      </c>
    </row>
    <row r="645" spans="1:4" x14ac:dyDescent="0.25">
      <c r="A645" s="1">
        <v>45132</v>
      </c>
      <c r="B645">
        <v>4567</v>
      </c>
      <c r="C645" s="4">
        <f t="shared" si="20"/>
        <v>2.4143985952589991E-3</v>
      </c>
      <c r="D645" s="4">
        <f t="shared" si="21"/>
        <v>2.411488617926145E-3</v>
      </c>
    </row>
    <row r="646" spans="1:4" x14ac:dyDescent="0.25">
      <c r="A646" s="1">
        <v>45133</v>
      </c>
      <c r="B646">
        <v>4573</v>
      </c>
      <c r="C646" s="4">
        <f t="shared" si="20"/>
        <v>1.3137727173199037E-3</v>
      </c>
      <c r="D646" s="4">
        <f t="shared" si="21"/>
        <v>1.312910473056123E-3</v>
      </c>
    </row>
    <row r="647" spans="1:4" x14ac:dyDescent="0.25">
      <c r="A647" s="1">
        <v>45134</v>
      </c>
      <c r="B647">
        <v>4612</v>
      </c>
      <c r="C647" s="4">
        <f t="shared" si="20"/>
        <v>8.5283183905532477E-3</v>
      </c>
      <c r="D647" s="4">
        <f t="shared" si="21"/>
        <v>8.4921577308945569E-3</v>
      </c>
    </row>
    <row r="648" spans="1:4" x14ac:dyDescent="0.25">
      <c r="A648" s="1">
        <v>45135</v>
      </c>
      <c r="B648">
        <v>4539</v>
      </c>
      <c r="C648" s="4">
        <f t="shared" si="20"/>
        <v>-1.5828274067649611E-2</v>
      </c>
      <c r="D648" s="4">
        <f t="shared" si="21"/>
        <v>-1.5954878932484064E-2</v>
      </c>
    </row>
    <row r="649" spans="1:4" x14ac:dyDescent="0.25">
      <c r="A649" s="1">
        <v>45138</v>
      </c>
      <c r="B649">
        <v>4511</v>
      </c>
      <c r="C649" s="4">
        <f t="shared" si="20"/>
        <v>-6.1687596386869352E-3</v>
      </c>
      <c r="D649" s="4">
        <f t="shared" si="21"/>
        <v>-6.1878650480696505E-3</v>
      </c>
    </row>
    <row r="650" spans="1:4" x14ac:dyDescent="0.25">
      <c r="A650" s="1">
        <v>45139</v>
      </c>
      <c r="B650">
        <v>4476</v>
      </c>
      <c r="C650" s="4">
        <f t="shared" si="20"/>
        <v>-7.7588117933939261E-3</v>
      </c>
      <c r="D650" s="4">
        <f t="shared" si="21"/>
        <v>-7.7890679765800332E-3</v>
      </c>
    </row>
    <row r="651" spans="1:4" x14ac:dyDescent="0.25">
      <c r="A651" s="1">
        <v>45140</v>
      </c>
      <c r="B651">
        <v>4442</v>
      </c>
      <c r="C651" s="4">
        <f t="shared" si="20"/>
        <v>-7.596067917783735E-3</v>
      </c>
      <c r="D651" s="4">
        <f t="shared" si="21"/>
        <v>-7.625064977443142E-3</v>
      </c>
    </row>
    <row r="652" spans="1:4" x14ac:dyDescent="0.25">
      <c r="A652" s="1">
        <v>45141</v>
      </c>
      <c r="B652">
        <v>4419</v>
      </c>
      <c r="C652" s="4">
        <f t="shared" si="20"/>
        <v>-5.1778478162989644E-3</v>
      </c>
      <c r="D652" s="4">
        <f t="shared" si="21"/>
        <v>-5.1912993236327568E-3</v>
      </c>
    </row>
    <row r="653" spans="1:4" x14ac:dyDescent="0.25">
      <c r="A653" s="1">
        <v>45142</v>
      </c>
      <c r="B653">
        <v>4417</v>
      </c>
      <c r="C653" s="4">
        <f t="shared" si="20"/>
        <v>-4.5259108395564606E-4</v>
      </c>
      <c r="D653" s="4">
        <f t="shared" si="21"/>
        <v>-4.5269353421353099E-4</v>
      </c>
    </row>
    <row r="654" spans="1:4" x14ac:dyDescent="0.25">
      <c r="A654" s="1">
        <v>45145</v>
      </c>
      <c r="B654">
        <v>4412</v>
      </c>
      <c r="C654" s="4">
        <f t="shared" si="20"/>
        <v>-1.1319900384876612E-3</v>
      </c>
      <c r="D654" s="4">
        <f t="shared" si="21"/>
        <v>-1.1326312231333408E-3</v>
      </c>
    </row>
    <row r="655" spans="1:4" x14ac:dyDescent="0.25">
      <c r="A655" s="1">
        <v>45146</v>
      </c>
      <c r="B655">
        <v>4379</v>
      </c>
      <c r="C655" s="4">
        <f t="shared" si="20"/>
        <v>-7.4796010879419764E-3</v>
      </c>
      <c r="D655" s="4">
        <f t="shared" si="21"/>
        <v>-7.5077135719947468E-3</v>
      </c>
    </row>
    <row r="656" spans="1:4" x14ac:dyDescent="0.25">
      <c r="A656" s="1">
        <v>45147</v>
      </c>
      <c r="B656">
        <v>4428</v>
      </c>
      <c r="C656" s="4">
        <f t="shared" si="20"/>
        <v>1.1189769353733729E-2</v>
      </c>
      <c r="D656" s="4">
        <f t="shared" si="21"/>
        <v>1.1127627027129137E-2</v>
      </c>
    </row>
    <row r="657" spans="1:4" x14ac:dyDescent="0.25">
      <c r="A657" s="1">
        <v>45148</v>
      </c>
      <c r="B657">
        <v>4470</v>
      </c>
      <c r="C657" s="4">
        <f t="shared" si="20"/>
        <v>9.485094850948509E-3</v>
      </c>
      <c r="D657" s="4">
        <f t="shared" si="21"/>
        <v>9.4403937790871265E-3</v>
      </c>
    </row>
    <row r="658" spans="1:4" x14ac:dyDescent="0.25">
      <c r="A658" s="1">
        <v>45149</v>
      </c>
      <c r="B658">
        <v>4451</v>
      </c>
      <c r="C658" s="4">
        <f t="shared" si="20"/>
        <v>-4.2505592841163313E-3</v>
      </c>
      <c r="D658" s="4">
        <f t="shared" si="21"/>
        <v>-4.2596185917601918E-3</v>
      </c>
    </row>
    <row r="659" spans="1:4" x14ac:dyDescent="0.25">
      <c r="A659" s="1">
        <v>45152</v>
      </c>
      <c r="B659">
        <v>4438</v>
      </c>
      <c r="C659" s="4">
        <f t="shared" si="20"/>
        <v>-2.9206919793304874E-3</v>
      </c>
      <c r="D659" s="4">
        <f t="shared" si="21"/>
        <v>-2.9249655233151428E-3</v>
      </c>
    </row>
    <row r="660" spans="1:4" x14ac:dyDescent="0.25">
      <c r="A660" s="1">
        <v>45153</v>
      </c>
      <c r="B660">
        <v>4414</v>
      </c>
      <c r="C660" s="4">
        <f t="shared" si="20"/>
        <v>-5.4078413699864807E-3</v>
      </c>
      <c r="D660" s="4">
        <f t="shared" si="21"/>
        <v>-5.4225166758575492E-3</v>
      </c>
    </row>
    <row r="661" spans="1:4" x14ac:dyDescent="0.25">
      <c r="A661" s="1">
        <v>45154</v>
      </c>
      <c r="B661">
        <v>4411</v>
      </c>
      <c r="C661" s="4">
        <f t="shared" si="20"/>
        <v>-6.7965564114182153E-4</v>
      </c>
      <c r="D661" s="4">
        <f t="shared" si="21"/>
        <v>-6.7988671174196548E-4</v>
      </c>
    </row>
    <row r="662" spans="1:4" x14ac:dyDescent="0.25">
      <c r="A662" s="1">
        <v>45155</v>
      </c>
      <c r="B662">
        <v>4341</v>
      </c>
      <c r="C662" s="4">
        <f t="shared" si="20"/>
        <v>-1.5869417365676718E-2</v>
      </c>
      <c r="D662" s="4">
        <f t="shared" si="21"/>
        <v>-1.5996684805346169E-2</v>
      </c>
    </row>
    <row r="663" spans="1:4" x14ac:dyDescent="0.25">
      <c r="A663" s="1">
        <v>45156</v>
      </c>
      <c r="B663">
        <v>4264</v>
      </c>
      <c r="C663" s="4">
        <f t="shared" si="20"/>
        <v>-1.7737848422022577E-2</v>
      </c>
      <c r="D663" s="4">
        <f t="shared" si="21"/>
        <v>-1.7897049453913037E-2</v>
      </c>
    </row>
    <row r="664" spans="1:4" x14ac:dyDescent="0.25">
      <c r="A664" s="1">
        <v>45159</v>
      </c>
      <c r="B664">
        <v>4193</v>
      </c>
      <c r="C664" s="4">
        <f t="shared" si="20"/>
        <v>-1.6651031894934335E-2</v>
      </c>
      <c r="D664" s="4">
        <f t="shared" si="21"/>
        <v>-1.6791218674917813E-2</v>
      </c>
    </row>
    <row r="665" spans="1:4" x14ac:dyDescent="0.25">
      <c r="A665" s="1">
        <v>45160</v>
      </c>
      <c r="B665">
        <v>4171</v>
      </c>
      <c r="C665" s="4">
        <f t="shared" si="20"/>
        <v>-5.246839971380873E-3</v>
      </c>
      <c r="D665" s="4">
        <f t="shared" si="21"/>
        <v>-5.2606529738174028E-3</v>
      </c>
    </row>
    <row r="666" spans="1:4" x14ac:dyDescent="0.25">
      <c r="A666" s="1">
        <v>45161</v>
      </c>
      <c r="B666">
        <v>4187</v>
      </c>
      <c r="C666" s="4">
        <f t="shared" si="20"/>
        <v>3.8360105490290097E-3</v>
      </c>
      <c r="D666" s="4">
        <f t="shared" si="21"/>
        <v>3.8286718221980072E-3</v>
      </c>
    </row>
    <row r="667" spans="1:4" x14ac:dyDescent="0.25">
      <c r="A667" s="1">
        <v>45162</v>
      </c>
      <c r="B667">
        <v>4205</v>
      </c>
      <c r="C667" s="4">
        <f t="shared" si="20"/>
        <v>4.2990207786004295E-3</v>
      </c>
      <c r="D667" s="4">
        <f t="shared" si="21"/>
        <v>4.2898063879051197E-3</v>
      </c>
    </row>
    <row r="668" spans="1:4" x14ac:dyDescent="0.25">
      <c r="A668" s="1">
        <v>45163</v>
      </c>
      <c r="B668">
        <v>4195</v>
      </c>
      <c r="C668" s="4">
        <f t="shared" si="20"/>
        <v>-2.3781212841854932E-3</v>
      </c>
      <c r="D668" s="4">
        <f t="shared" si="21"/>
        <v>-2.3809535057418476E-3</v>
      </c>
    </row>
    <row r="669" spans="1:4" x14ac:dyDescent="0.25">
      <c r="A669" s="1">
        <v>45167</v>
      </c>
      <c r="B669">
        <v>4338</v>
      </c>
      <c r="C669" s="4">
        <f t="shared" si="20"/>
        <v>3.4088200238379024E-2</v>
      </c>
      <c r="D669" s="4">
        <f t="shared" si="21"/>
        <v>3.3520072485513218E-2</v>
      </c>
    </row>
    <row r="670" spans="1:4" x14ac:dyDescent="0.25">
      <c r="A670" s="1">
        <v>45168</v>
      </c>
      <c r="B670">
        <v>4349</v>
      </c>
      <c r="C670" s="4">
        <f t="shared" si="20"/>
        <v>2.5357307514983865E-3</v>
      </c>
      <c r="D670" s="4">
        <f t="shared" si="21"/>
        <v>2.5325212108187043E-3</v>
      </c>
    </row>
    <row r="671" spans="1:4" x14ac:dyDescent="0.25">
      <c r="A671" s="1">
        <v>45169</v>
      </c>
      <c r="B671">
        <v>4327</v>
      </c>
      <c r="C671" s="4">
        <f t="shared" si="20"/>
        <v>-5.0586341687744313E-3</v>
      </c>
      <c r="D671" s="4">
        <f t="shared" si="21"/>
        <v>-5.0714723727535707E-3</v>
      </c>
    </row>
    <row r="672" spans="1:4" x14ac:dyDescent="0.25">
      <c r="A672" s="1">
        <v>45170</v>
      </c>
      <c r="B672">
        <v>4322</v>
      </c>
      <c r="C672" s="4">
        <f t="shared" si="20"/>
        <v>-1.1555350127108851E-3</v>
      </c>
      <c r="D672" s="4">
        <f t="shared" si="21"/>
        <v>-1.1562031580535481E-3</v>
      </c>
    </row>
    <row r="673" spans="1:4" x14ac:dyDescent="0.25">
      <c r="A673" s="1">
        <v>45173</v>
      </c>
      <c r="B673">
        <v>4296</v>
      </c>
      <c r="C673" s="4">
        <f t="shared" si="20"/>
        <v>-6.015733456732994E-3</v>
      </c>
      <c r="D673" s="4">
        <f t="shared" si="21"/>
        <v>-6.0339008781306819E-3</v>
      </c>
    </row>
    <row r="674" spans="1:4" x14ac:dyDescent="0.25">
      <c r="A674" s="1">
        <v>45174</v>
      </c>
      <c r="B674">
        <v>4265</v>
      </c>
      <c r="C674" s="4">
        <f t="shared" si="20"/>
        <v>-7.2160148975791436E-3</v>
      </c>
      <c r="D674" s="4">
        <f t="shared" si="21"/>
        <v>-7.2421762629211505E-3</v>
      </c>
    </row>
    <row r="675" spans="1:4" x14ac:dyDescent="0.25">
      <c r="A675" s="1">
        <v>45175</v>
      </c>
      <c r="B675">
        <v>4289</v>
      </c>
      <c r="C675" s="4">
        <f t="shared" si="20"/>
        <v>5.6271981242672917E-3</v>
      </c>
      <c r="D675" s="4">
        <f t="shared" si="21"/>
        <v>5.6114245911009376E-3</v>
      </c>
    </row>
    <row r="676" spans="1:4" x14ac:dyDescent="0.25">
      <c r="A676" s="1">
        <v>45176</v>
      </c>
      <c r="B676">
        <v>4382</v>
      </c>
      <c r="C676" s="4">
        <f t="shared" si="20"/>
        <v>2.1683376078339939E-2</v>
      </c>
      <c r="D676" s="4">
        <f t="shared" si="21"/>
        <v>2.1451635638531356E-2</v>
      </c>
    </row>
    <row r="677" spans="1:4" x14ac:dyDescent="0.25">
      <c r="A677" s="1">
        <v>45177</v>
      </c>
      <c r="B677">
        <v>4384</v>
      </c>
      <c r="C677" s="4">
        <f t="shared" si="20"/>
        <v>4.5641259698767686E-4</v>
      </c>
      <c r="D677" s="4">
        <f t="shared" si="21"/>
        <v>4.5630847243965299E-4</v>
      </c>
    </row>
    <row r="678" spans="1:4" x14ac:dyDescent="0.25">
      <c r="A678" s="1">
        <v>45180</v>
      </c>
      <c r="B678">
        <v>4430</v>
      </c>
      <c r="C678" s="4">
        <f t="shared" si="20"/>
        <v>1.0492700729927007E-2</v>
      </c>
      <c r="D678" s="4">
        <f t="shared" si="21"/>
        <v>1.0438034411329771E-2</v>
      </c>
    </row>
    <row r="679" spans="1:4" x14ac:dyDescent="0.25">
      <c r="A679" s="1">
        <v>45181</v>
      </c>
      <c r="B679">
        <v>4434</v>
      </c>
      <c r="C679" s="4">
        <f t="shared" si="20"/>
        <v>9.0293453724604961E-4</v>
      </c>
      <c r="D679" s="4">
        <f t="shared" si="21"/>
        <v>9.0252713707539517E-4</v>
      </c>
    </row>
    <row r="680" spans="1:4" x14ac:dyDescent="0.25">
      <c r="A680" s="1">
        <v>45182</v>
      </c>
      <c r="B680">
        <v>4442</v>
      </c>
      <c r="C680" s="4">
        <f t="shared" si="20"/>
        <v>1.8042399639152007E-3</v>
      </c>
      <c r="D680" s="4">
        <f t="shared" si="21"/>
        <v>1.8026142781158762E-3</v>
      </c>
    </row>
    <row r="681" spans="1:4" x14ac:dyDescent="0.25">
      <c r="A681" s="1">
        <v>45183</v>
      </c>
      <c r="B681">
        <v>4537</v>
      </c>
      <c r="C681" s="4">
        <f t="shared" si="20"/>
        <v>2.1386762719495724E-2</v>
      </c>
      <c r="D681" s="4">
        <f t="shared" si="21"/>
        <v>2.1161275209591116E-2</v>
      </c>
    </row>
    <row r="682" spans="1:4" x14ac:dyDescent="0.25">
      <c r="A682" s="1">
        <v>45184</v>
      </c>
      <c r="B682">
        <v>4641</v>
      </c>
      <c r="C682" s="4">
        <f t="shared" si="20"/>
        <v>2.2922636103151862E-2</v>
      </c>
      <c r="D682" s="4">
        <f t="shared" si="21"/>
        <v>2.266385957721187E-2</v>
      </c>
    </row>
    <row r="683" spans="1:4" x14ac:dyDescent="0.25">
      <c r="A683" s="1">
        <v>45187</v>
      </c>
      <c r="B683">
        <v>4535</v>
      </c>
      <c r="C683" s="4">
        <f t="shared" si="20"/>
        <v>-2.2839905192846368E-2</v>
      </c>
      <c r="D683" s="4">
        <f t="shared" si="21"/>
        <v>-2.3104776691938864E-2</v>
      </c>
    </row>
    <row r="684" spans="1:4" x14ac:dyDescent="0.25">
      <c r="A684" s="1">
        <v>45188</v>
      </c>
      <c r="B684">
        <v>4542</v>
      </c>
      <c r="C684" s="4">
        <f t="shared" si="20"/>
        <v>1.5435501653803748E-3</v>
      </c>
      <c r="D684" s="4">
        <f t="shared" si="21"/>
        <v>1.5423601162668607E-3</v>
      </c>
    </row>
    <row r="685" spans="1:4" x14ac:dyDescent="0.25">
      <c r="A685" s="1">
        <v>45189</v>
      </c>
      <c r="B685">
        <v>4579</v>
      </c>
      <c r="C685" s="4">
        <f t="shared" si="20"/>
        <v>8.1461911052399822E-3</v>
      </c>
      <c r="D685" s="4">
        <f t="shared" si="21"/>
        <v>8.1131899915917599E-3</v>
      </c>
    </row>
    <row r="686" spans="1:4" x14ac:dyDescent="0.25">
      <c r="A686" s="1">
        <v>45190</v>
      </c>
      <c r="B686">
        <v>4661</v>
      </c>
      <c r="C686" s="4">
        <f t="shared" si="20"/>
        <v>1.7907840139768507E-2</v>
      </c>
      <c r="D686" s="4">
        <f t="shared" si="21"/>
        <v>1.7749383715645519E-2</v>
      </c>
    </row>
    <row r="687" spans="1:4" x14ac:dyDescent="0.25">
      <c r="A687" s="1">
        <v>45191</v>
      </c>
      <c r="B687">
        <v>4623</v>
      </c>
      <c r="C687" s="4">
        <f t="shared" si="20"/>
        <v>-8.1527569191160703E-3</v>
      </c>
      <c r="D687" s="4">
        <f t="shared" si="21"/>
        <v>-8.1861723845155342E-3</v>
      </c>
    </row>
    <row r="688" spans="1:4" x14ac:dyDescent="0.25">
      <c r="A688" s="1">
        <v>45194</v>
      </c>
      <c r="B688">
        <v>4566</v>
      </c>
      <c r="C688" s="4">
        <f t="shared" si="20"/>
        <v>-1.2329656067488644E-2</v>
      </c>
      <c r="D688" s="4">
        <f t="shared" si="21"/>
        <v>-1.2406296898484553E-2</v>
      </c>
    </row>
    <row r="689" spans="1:4" x14ac:dyDescent="0.25">
      <c r="A689" s="1">
        <v>45195</v>
      </c>
      <c r="B689">
        <v>4596</v>
      </c>
      <c r="C689" s="4">
        <f t="shared" si="20"/>
        <v>6.5703022339027592E-3</v>
      </c>
      <c r="D689" s="4">
        <f t="shared" si="21"/>
        <v>6.5488118789054622E-3</v>
      </c>
    </row>
    <row r="690" spans="1:4" x14ac:dyDescent="0.25">
      <c r="A690" s="1">
        <v>45196</v>
      </c>
      <c r="B690">
        <v>4553</v>
      </c>
      <c r="C690" s="4">
        <f t="shared" si="20"/>
        <v>-9.3559617058311569E-3</v>
      </c>
      <c r="D690" s="4">
        <f t="shared" si="21"/>
        <v>-9.4000036338642533E-3</v>
      </c>
    </row>
    <row r="691" spans="1:4" x14ac:dyDescent="0.25">
      <c r="A691" s="1">
        <v>45197</v>
      </c>
      <c r="B691">
        <v>4597</v>
      </c>
      <c r="C691" s="4">
        <f t="shared" si="20"/>
        <v>9.6639578300021962E-3</v>
      </c>
      <c r="D691" s="4">
        <f t="shared" si="21"/>
        <v>9.61756047144589E-3</v>
      </c>
    </row>
    <row r="692" spans="1:4" x14ac:dyDescent="0.25">
      <c r="A692" s="1">
        <v>45198</v>
      </c>
      <c r="B692">
        <v>4609</v>
      </c>
      <c r="C692" s="4">
        <f t="shared" si="20"/>
        <v>2.6103980857080703E-3</v>
      </c>
      <c r="D692" s="4">
        <f t="shared" si="21"/>
        <v>2.6069969142803887E-3</v>
      </c>
    </row>
    <row r="693" spans="1:4" x14ac:dyDescent="0.25">
      <c r="A693" s="1">
        <v>45201</v>
      </c>
      <c r="B693">
        <v>4510</v>
      </c>
      <c r="C693" s="4">
        <f t="shared" si="20"/>
        <v>-2.1479713603818614E-2</v>
      </c>
      <c r="D693" s="4">
        <f t="shared" si="21"/>
        <v>-2.1713760223784247E-2</v>
      </c>
    </row>
    <row r="694" spans="1:4" x14ac:dyDescent="0.25">
      <c r="A694" s="1">
        <v>45202</v>
      </c>
      <c r="B694">
        <v>4499</v>
      </c>
      <c r="C694" s="4">
        <f t="shared" si="20"/>
        <v>-2.4390243902439024E-3</v>
      </c>
      <c r="D694" s="4">
        <f t="shared" si="21"/>
        <v>-2.4420036555517443E-3</v>
      </c>
    </row>
    <row r="695" spans="1:4" x14ac:dyDescent="0.25">
      <c r="A695" s="1">
        <v>45203</v>
      </c>
      <c r="B695">
        <v>4474</v>
      </c>
      <c r="C695" s="4">
        <f t="shared" si="20"/>
        <v>-5.5567903978661921E-3</v>
      </c>
      <c r="D695" s="4">
        <f t="shared" si="21"/>
        <v>-5.5722867910973422E-3</v>
      </c>
    </row>
    <row r="696" spans="1:4" x14ac:dyDescent="0.25">
      <c r="A696" s="1">
        <v>45204</v>
      </c>
      <c r="B696">
        <v>4471</v>
      </c>
      <c r="C696" s="4">
        <f t="shared" si="20"/>
        <v>-6.7054090299508275E-4</v>
      </c>
      <c r="D696" s="4">
        <f t="shared" si="21"/>
        <v>-6.7076581609432366E-4</v>
      </c>
    </row>
    <row r="697" spans="1:4" x14ac:dyDescent="0.25">
      <c r="A697" s="1">
        <v>45205</v>
      </c>
      <c r="B697">
        <v>4530</v>
      </c>
      <c r="C697" s="4">
        <f t="shared" si="20"/>
        <v>1.3196152985909192E-2</v>
      </c>
      <c r="D697" s="4">
        <f t="shared" si="21"/>
        <v>1.310984224309914E-2</v>
      </c>
    </row>
    <row r="698" spans="1:4" x14ac:dyDescent="0.25">
      <c r="A698" s="1">
        <v>45208</v>
      </c>
      <c r="B698">
        <v>4553</v>
      </c>
      <c r="C698" s="4">
        <f t="shared" si="20"/>
        <v>5.0772626931567333E-3</v>
      </c>
      <c r="D698" s="4">
        <f t="shared" si="21"/>
        <v>5.0644168577024286E-3</v>
      </c>
    </row>
    <row r="699" spans="1:4" x14ac:dyDescent="0.25">
      <c r="A699" s="1">
        <v>45209</v>
      </c>
      <c r="B699">
        <v>4657</v>
      </c>
      <c r="C699" s="4">
        <f t="shared" si="20"/>
        <v>2.2842082143641557E-2</v>
      </c>
      <c r="D699" s="4">
        <f t="shared" si="21"/>
        <v>2.2585107647595047E-2</v>
      </c>
    </row>
    <row r="700" spans="1:4" x14ac:dyDescent="0.25">
      <c r="A700" s="1">
        <v>45210</v>
      </c>
      <c r="B700">
        <v>4636</v>
      </c>
      <c r="C700" s="4">
        <f t="shared" si="20"/>
        <v>-4.509340777324458E-3</v>
      </c>
      <c r="D700" s="4">
        <f t="shared" si="21"/>
        <v>-4.5195385227348806E-3</v>
      </c>
    </row>
    <row r="701" spans="1:4" x14ac:dyDescent="0.25">
      <c r="A701" s="1">
        <v>45211</v>
      </c>
      <c r="B701">
        <v>4665</v>
      </c>
      <c r="C701" s="4">
        <f t="shared" si="20"/>
        <v>6.255392579810181E-3</v>
      </c>
      <c r="D701" s="4">
        <f t="shared" si="21"/>
        <v>6.2359088218018072E-3</v>
      </c>
    </row>
    <row r="702" spans="1:4" x14ac:dyDescent="0.25">
      <c r="A702" s="1">
        <v>45212</v>
      </c>
      <c r="B702">
        <v>4609</v>
      </c>
      <c r="C702" s="4">
        <f t="shared" si="20"/>
        <v>-1.2004287245444802E-2</v>
      </c>
      <c r="D702" s="4">
        <f t="shared" si="21"/>
        <v>-1.2076920560935902E-2</v>
      </c>
    </row>
    <row r="703" spans="1:4" x14ac:dyDescent="0.25">
      <c r="A703" s="1">
        <v>45215</v>
      </c>
      <c r="B703">
        <v>4622</v>
      </c>
      <c r="C703" s="4">
        <f t="shared" si="20"/>
        <v>2.8205684530266868E-3</v>
      </c>
      <c r="D703" s="4">
        <f t="shared" si="21"/>
        <v>2.816598113817769E-3</v>
      </c>
    </row>
    <row r="704" spans="1:4" x14ac:dyDescent="0.25">
      <c r="A704" s="1">
        <v>45216</v>
      </c>
      <c r="B704">
        <v>4656</v>
      </c>
      <c r="C704" s="4">
        <f t="shared" si="20"/>
        <v>7.3561228905235825E-3</v>
      </c>
      <c r="D704" s="4">
        <f t="shared" si="21"/>
        <v>7.3291985769478067E-3</v>
      </c>
    </row>
    <row r="705" spans="1:4" x14ac:dyDescent="0.25">
      <c r="A705" s="1">
        <v>45217</v>
      </c>
      <c r="B705">
        <v>4582</v>
      </c>
      <c r="C705" s="4">
        <f t="shared" si="20"/>
        <v>-1.5893470790378006E-2</v>
      </c>
      <c r="D705" s="4">
        <f t="shared" si="21"/>
        <v>-1.6021126397832975E-2</v>
      </c>
    </row>
    <row r="706" spans="1:4" x14ac:dyDescent="0.25">
      <c r="A706" s="1">
        <v>45218</v>
      </c>
      <c r="B706">
        <v>4527</v>
      </c>
      <c r="C706" s="4">
        <f t="shared" si="20"/>
        <v>-1.2003491924923615E-2</v>
      </c>
      <c r="D706" s="4">
        <f t="shared" si="21"/>
        <v>-1.2076115577482185E-2</v>
      </c>
    </row>
    <row r="707" spans="1:4" x14ac:dyDescent="0.25">
      <c r="A707" s="1">
        <v>45219</v>
      </c>
      <c r="B707">
        <v>4426</v>
      </c>
      <c r="C707" s="4">
        <f t="shared" si="20"/>
        <v>-2.2310580958692292E-2</v>
      </c>
      <c r="D707" s="4">
        <f t="shared" si="21"/>
        <v>-2.2563226824963648E-2</v>
      </c>
    </row>
    <row r="708" spans="1:4" x14ac:dyDescent="0.25">
      <c r="A708" s="1">
        <v>45222</v>
      </c>
      <c r="B708">
        <v>4446</v>
      </c>
      <c r="C708" s="4">
        <f t="shared" ref="C708:C755" si="22">(B708-B707)/B707</f>
        <v>4.5187528242205148E-3</v>
      </c>
      <c r="D708" s="4">
        <f t="shared" ref="D708:D755" si="23">LN(B708/B707)</f>
        <v>4.5085739131469453E-3</v>
      </c>
    </row>
    <row r="709" spans="1:4" x14ac:dyDescent="0.25">
      <c r="A709" s="1">
        <v>45223</v>
      </c>
      <c r="B709">
        <v>4432</v>
      </c>
      <c r="C709" s="4">
        <f t="shared" si="22"/>
        <v>-3.1488978857399908E-3</v>
      </c>
      <c r="D709" s="4">
        <f t="shared" si="23"/>
        <v>-3.1538660970221806E-3</v>
      </c>
    </row>
    <row r="710" spans="1:4" x14ac:dyDescent="0.25">
      <c r="A710" s="1">
        <v>45224</v>
      </c>
      <c r="B710">
        <v>4426</v>
      </c>
      <c r="C710" s="4">
        <f t="shared" si="22"/>
        <v>-1.3537906137184115E-3</v>
      </c>
      <c r="D710" s="4">
        <f t="shared" si="23"/>
        <v>-1.354707816124789E-3</v>
      </c>
    </row>
    <row r="711" spans="1:4" x14ac:dyDescent="0.25">
      <c r="A711" s="1">
        <v>45225</v>
      </c>
      <c r="B711">
        <v>4416</v>
      </c>
      <c r="C711" s="4">
        <f t="shared" si="22"/>
        <v>-2.2593764121102574E-3</v>
      </c>
      <c r="D711" s="4">
        <f t="shared" si="23"/>
        <v>-2.2619326540637415E-3</v>
      </c>
    </row>
    <row r="712" spans="1:4" x14ac:dyDescent="0.25">
      <c r="A712" s="1">
        <v>45226</v>
      </c>
      <c r="B712">
        <v>4428</v>
      </c>
      <c r="C712" s="4">
        <f t="shared" si="22"/>
        <v>2.717391304347826E-3</v>
      </c>
      <c r="D712" s="4">
        <f t="shared" si="23"/>
        <v>2.7137058715963258E-3</v>
      </c>
    </row>
    <row r="713" spans="1:4" x14ac:dyDescent="0.25">
      <c r="A713" s="1">
        <v>45229</v>
      </c>
      <c r="B713">
        <v>4513</v>
      </c>
      <c r="C713" s="4">
        <f t="shared" si="22"/>
        <v>1.9196025293586268E-2</v>
      </c>
      <c r="D713" s="4">
        <f t="shared" si="23"/>
        <v>1.9014105998473748E-2</v>
      </c>
    </row>
    <row r="714" spans="1:4" x14ac:dyDescent="0.25">
      <c r="A714" s="1">
        <v>45230</v>
      </c>
      <c r="B714">
        <v>4565</v>
      </c>
      <c r="C714" s="4">
        <f t="shared" si="22"/>
        <v>1.1522269000664746E-2</v>
      </c>
      <c r="D714" s="4">
        <f t="shared" si="23"/>
        <v>1.1456393202067573E-2</v>
      </c>
    </row>
    <row r="715" spans="1:4" x14ac:dyDescent="0.25">
      <c r="A715" s="1">
        <v>45231</v>
      </c>
      <c r="B715">
        <v>4607</v>
      </c>
      <c r="C715" s="4">
        <f t="shared" si="22"/>
        <v>9.2004381161007662E-3</v>
      </c>
      <c r="D715" s="4">
        <f t="shared" si="23"/>
        <v>9.1583719068481992E-3</v>
      </c>
    </row>
    <row r="716" spans="1:4" x14ac:dyDescent="0.25">
      <c r="A716" s="1">
        <v>45232</v>
      </c>
      <c r="B716">
        <v>4662</v>
      </c>
      <c r="C716" s="4">
        <f t="shared" si="22"/>
        <v>1.1938354677664425E-2</v>
      </c>
      <c r="D716" s="4">
        <f t="shared" si="23"/>
        <v>1.1867654659785391E-2</v>
      </c>
    </row>
    <row r="717" spans="1:4" x14ac:dyDescent="0.25">
      <c r="A717" s="1">
        <v>45233</v>
      </c>
      <c r="B717">
        <v>4653</v>
      </c>
      <c r="C717" s="4">
        <f t="shared" si="22"/>
        <v>-1.9305019305019305E-3</v>
      </c>
      <c r="D717" s="4">
        <f t="shared" si="23"/>
        <v>-1.9323677510539241E-3</v>
      </c>
    </row>
    <row r="718" spans="1:4" x14ac:dyDescent="0.25">
      <c r="A718" s="1">
        <v>45236</v>
      </c>
      <c r="B718">
        <v>4568</v>
      </c>
      <c r="C718" s="4">
        <f t="shared" si="22"/>
        <v>-1.8267784225231034E-2</v>
      </c>
      <c r="D718" s="4">
        <f t="shared" si="23"/>
        <v>-1.8436700508802344E-2</v>
      </c>
    </row>
    <row r="719" spans="1:4" x14ac:dyDescent="0.25">
      <c r="A719" s="1">
        <v>45237</v>
      </c>
      <c r="B719">
        <v>4589</v>
      </c>
      <c r="C719" s="4">
        <f t="shared" si="22"/>
        <v>4.5971978984238179E-3</v>
      </c>
      <c r="D719" s="4">
        <f t="shared" si="23"/>
        <v>4.5866630589873735E-3</v>
      </c>
    </row>
    <row r="720" spans="1:4" x14ac:dyDescent="0.25">
      <c r="A720" s="1">
        <v>45238</v>
      </c>
      <c r="B720">
        <v>4583</v>
      </c>
      <c r="C720" s="4">
        <f t="shared" si="22"/>
        <v>-1.3074743952930922E-3</v>
      </c>
      <c r="D720" s="4">
        <f t="shared" si="23"/>
        <v>-1.3083298857094609E-3</v>
      </c>
    </row>
    <row r="721" spans="1:4" x14ac:dyDescent="0.25">
      <c r="A721" s="1">
        <v>45239</v>
      </c>
      <c r="B721">
        <v>4670</v>
      </c>
      <c r="C721" s="4">
        <f t="shared" si="22"/>
        <v>1.8983198778092951E-2</v>
      </c>
      <c r="D721" s="4">
        <f t="shared" si="23"/>
        <v>1.8805266153818834E-2</v>
      </c>
    </row>
    <row r="722" spans="1:4" x14ac:dyDescent="0.25">
      <c r="A722" s="1">
        <v>45240</v>
      </c>
      <c r="B722">
        <v>4603</v>
      </c>
      <c r="C722" s="4">
        <f t="shared" si="22"/>
        <v>-1.4346895074946468E-2</v>
      </c>
      <c r="D722" s="4">
        <f t="shared" si="23"/>
        <v>-1.4450806845701556E-2</v>
      </c>
    </row>
    <row r="723" spans="1:4" x14ac:dyDescent="0.25">
      <c r="A723" s="1">
        <v>45243</v>
      </c>
      <c r="B723">
        <v>4666</v>
      </c>
      <c r="C723" s="4">
        <f t="shared" si="22"/>
        <v>1.3686726048229415E-2</v>
      </c>
      <c r="D723" s="4">
        <f t="shared" si="23"/>
        <v>1.3593908764133829E-2</v>
      </c>
    </row>
    <row r="724" spans="1:4" x14ac:dyDescent="0.25">
      <c r="A724" s="1">
        <v>45244</v>
      </c>
      <c r="B724">
        <v>5248</v>
      </c>
      <c r="C724" s="4">
        <f t="shared" si="22"/>
        <v>0.12473210458636948</v>
      </c>
      <c r="D724" s="4">
        <f t="shared" si="23"/>
        <v>0.11754487804254962</v>
      </c>
    </row>
    <row r="725" spans="1:4" x14ac:dyDescent="0.25">
      <c r="A725" s="1">
        <v>45245</v>
      </c>
      <c r="B725">
        <v>5236</v>
      </c>
      <c r="C725" s="4">
        <f t="shared" si="22"/>
        <v>-2.2865853658536584E-3</v>
      </c>
      <c r="D725" s="4">
        <f t="shared" si="23"/>
        <v>-2.2892035941344513E-3</v>
      </c>
    </row>
    <row r="726" spans="1:4" x14ac:dyDescent="0.25">
      <c r="A726" s="1">
        <v>45246</v>
      </c>
      <c r="B726">
        <v>5168</v>
      </c>
      <c r="C726" s="4">
        <f t="shared" si="22"/>
        <v>-1.2987012987012988E-2</v>
      </c>
      <c r="D726" s="4">
        <f t="shared" si="23"/>
        <v>-1.3072081567352775E-2</v>
      </c>
    </row>
    <row r="727" spans="1:4" x14ac:dyDescent="0.25">
      <c r="A727" s="1">
        <v>45247</v>
      </c>
      <c r="B727">
        <v>5348</v>
      </c>
      <c r="C727" s="4">
        <f t="shared" si="22"/>
        <v>3.4829721362229102E-2</v>
      </c>
      <c r="D727" s="4">
        <f t="shared" si="23"/>
        <v>3.4236892759395982E-2</v>
      </c>
    </row>
    <row r="728" spans="1:4" x14ac:dyDescent="0.25">
      <c r="A728" s="1">
        <v>45250</v>
      </c>
      <c r="B728">
        <v>5272</v>
      </c>
      <c r="C728" s="4">
        <f t="shared" si="22"/>
        <v>-1.4210919970082274E-2</v>
      </c>
      <c r="D728" s="4">
        <f t="shared" si="23"/>
        <v>-1.4312862039490656E-2</v>
      </c>
    </row>
    <row r="729" spans="1:4" x14ac:dyDescent="0.25">
      <c r="A729" s="1">
        <v>45251</v>
      </c>
      <c r="B729">
        <v>5318</v>
      </c>
      <c r="C729" s="4">
        <f t="shared" si="22"/>
        <v>8.7253414264036426E-3</v>
      </c>
      <c r="D729" s="4">
        <f t="shared" si="23"/>
        <v>8.6874956206220207E-3</v>
      </c>
    </row>
    <row r="730" spans="1:4" x14ac:dyDescent="0.25">
      <c r="A730" s="1">
        <v>45252</v>
      </c>
      <c r="B730">
        <v>5332</v>
      </c>
      <c r="C730" s="4">
        <f t="shared" si="22"/>
        <v>2.6325686348251222E-3</v>
      </c>
      <c r="D730" s="4">
        <f t="shared" si="23"/>
        <v>2.6291094956342378E-3</v>
      </c>
    </row>
    <row r="731" spans="1:4" x14ac:dyDescent="0.25">
      <c r="A731" s="1">
        <v>45253</v>
      </c>
      <c r="B731">
        <v>5294</v>
      </c>
      <c r="C731" s="4">
        <f t="shared" si="22"/>
        <v>-7.1267816954238561E-3</v>
      </c>
      <c r="D731" s="4">
        <f t="shared" si="23"/>
        <v>-7.152298511552654E-3</v>
      </c>
    </row>
    <row r="732" spans="1:4" x14ac:dyDescent="0.25">
      <c r="A732" s="1">
        <v>45254</v>
      </c>
      <c r="B732">
        <v>5330</v>
      </c>
      <c r="C732" s="4">
        <f t="shared" si="22"/>
        <v>6.8001511144692101E-3</v>
      </c>
      <c r="D732" s="4">
        <f t="shared" si="23"/>
        <v>6.7771343728437339E-3</v>
      </c>
    </row>
    <row r="733" spans="1:4" x14ac:dyDescent="0.25">
      <c r="A733" s="1">
        <v>45257</v>
      </c>
      <c r="B733">
        <v>5384</v>
      </c>
      <c r="C733" s="4">
        <f t="shared" si="22"/>
        <v>1.0131332082551596E-2</v>
      </c>
      <c r="D733" s="4">
        <f t="shared" si="23"/>
        <v>1.0080354164673485E-2</v>
      </c>
    </row>
    <row r="734" spans="1:4" x14ac:dyDescent="0.25">
      <c r="A734" s="1">
        <v>45258</v>
      </c>
      <c r="B734">
        <v>5428</v>
      </c>
      <c r="C734" s="4">
        <f t="shared" si="22"/>
        <v>8.1723625557206542E-3</v>
      </c>
      <c r="D734" s="4">
        <f t="shared" si="23"/>
        <v>8.1391496301959979E-3</v>
      </c>
    </row>
    <row r="735" spans="1:4" x14ac:dyDescent="0.25">
      <c r="A735" s="1">
        <v>45259</v>
      </c>
      <c r="B735">
        <v>5362</v>
      </c>
      <c r="C735" s="4">
        <f t="shared" si="22"/>
        <v>-1.2159174649963155E-2</v>
      </c>
      <c r="D735" s="4">
        <f t="shared" si="23"/>
        <v>-1.2233702158855192E-2</v>
      </c>
    </row>
    <row r="736" spans="1:4" x14ac:dyDescent="0.25">
      <c r="A736" s="1">
        <v>45260</v>
      </c>
      <c r="B736">
        <v>5342</v>
      </c>
      <c r="C736" s="4">
        <f t="shared" si="22"/>
        <v>-3.7299515106303618E-3</v>
      </c>
      <c r="D736" s="4">
        <f t="shared" si="23"/>
        <v>-3.7369251259984451E-3</v>
      </c>
    </row>
    <row r="737" spans="1:4" x14ac:dyDescent="0.25">
      <c r="A737" s="1">
        <v>45261</v>
      </c>
      <c r="B737">
        <v>5486</v>
      </c>
      <c r="C737" s="4">
        <f t="shared" si="22"/>
        <v>2.6956196181205542E-2</v>
      </c>
      <c r="D737" s="4">
        <f t="shared" si="23"/>
        <v>2.6599277827642306E-2</v>
      </c>
    </row>
    <row r="738" spans="1:4" x14ac:dyDescent="0.25">
      <c r="A738" s="1">
        <v>45264</v>
      </c>
      <c r="B738">
        <v>5490</v>
      </c>
      <c r="C738" s="4">
        <f t="shared" si="22"/>
        <v>7.2912869121399923E-4</v>
      </c>
      <c r="D738" s="4">
        <f t="shared" si="23"/>
        <v>7.2886300602788431E-4</v>
      </c>
    </row>
    <row r="739" spans="1:4" x14ac:dyDescent="0.25">
      <c r="A739" s="1">
        <v>45265</v>
      </c>
      <c r="B739">
        <v>5538</v>
      </c>
      <c r="C739" s="4">
        <f t="shared" si="22"/>
        <v>8.7431693989071038E-3</v>
      </c>
      <c r="D739" s="4">
        <f t="shared" si="23"/>
        <v>8.7051692273308074E-3</v>
      </c>
    </row>
    <row r="740" spans="1:4" x14ac:dyDescent="0.25">
      <c r="A740" s="1">
        <v>45266</v>
      </c>
      <c r="B740">
        <v>5542</v>
      </c>
      <c r="C740" s="4">
        <f t="shared" si="22"/>
        <v>7.2228241242325753E-4</v>
      </c>
      <c r="D740" s="4">
        <f t="shared" si="23"/>
        <v>7.2202169201664417E-4</v>
      </c>
    </row>
    <row r="741" spans="1:4" x14ac:dyDescent="0.25">
      <c r="A741" s="1">
        <v>45267</v>
      </c>
      <c r="B741">
        <v>5536</v>
      </c>
      <c r="C741" s="4">
        <f t="shared" si="22"/>
        <v>-1.0826416456153013E-3</v>
      </c>
      <c r="D741" s="4">
        <f t="shared" si="23"/>
        <v>-1.0832281254182627E-3</v>
      </c>
    </row>
    <row r="742" spans="1:4" x14ac:dyDescent="0.25">
      <c r="A742" s="1">
        <v>45268</v>
      </c>
      <c r="B742">
        <v>5520</v>
      </c>
      <c r="C742" s="4">
        <f t="shared" si="22"/>
        <v>-2.8901734104046241E-3</v>
      </c>
      <c r="D742" s="4">
        <f t="shared" si="23"/>
        <v>-2.8943580263645261E-3</v>
      </c>
    </row>
    <row r="743" spans="1:4" x14ac:dyDescent="0.25">
      <c r="A743" s="1">
        <v>45271</v>
      </c>
      <c r="B743">
        <v>5588</v>
      </c>
      <c r="C743" s="4">
        <f t="shared" si="22"/>
        <v>1.2318840579710146E-2</v>
      </c>
      <c r="D743" s="4">
        <f t="shared" si="23"/>
        <v>1.2243581105711408E-2</v>
      </c>
    </row>
    <row r="744" spans="1:4" x14ac:dyDescent="0.25">
      <c r="A744" s="1">
        <v>45272</v>
      </c>
      <c r="B744">
        <v>5668</v>
      </c>
      <c r="C744" s="4">
        <f t="shared" si="22"/>
        <v>1.4316392269148175E-2</v>
      </c>
      <c r="D744" s="4">
        <f t="shared" si="23"/>
        <v>1.4214880433718713E-2</v>
      </c>
    </row>
    <row r="745" spans="1:4" x14ac:dyDescent="0.25">
      <c r="A745" s="1">
        <v>45273</v>
      </c>
      <c r="B745">
        <v>5654</v>
      </c>
      <c r="C745" s="4">
        <f t="shared" si="22"/>
        <v>-2.4700070571630206E-3</v>
      </c>
      <c r="D745" s="4">
        <f t="shared" si="23"/>
        <v>-2.4730625570354315E-3</v>
      </c>
    </row>
    <row r="746" spans="1:4" x14ac:dyDescent="0.25">
      <c r="A746" s="1">
        <v>45274</v>
      </c>
      <c r="B746">
        <v>5734</v>
      </c>
      <c r="C746" s="4">
        <f t="shared" si="22"/>
        <v>1.4149274849663955E-2</v>
      </c>
      <c r="D746" s="4">
        <f t="shared" si="23"/>
        <v>1.4050108189779423E-2</v>
      </c>
    </row>
    <row r="747" spans="1:4" x14ac:dyDescent="0.25">
      <c r="A747" s="1">
        <v>45275</v>
      </c>
      <c r="B747">
        <v>5680</v>
      </c>
      <c r="C747" s="4">
        <f t="shared" si="22"/>
        <v>-9.4175095919079178E-3</v>
      </c>
      <c r="D747" s="4">
        <f t="shared" si="23"/>
        <v>-9.4621347281180958E-3</v>
      </c>
    </row>
    <row r="748" spans="1:4" x14ac:dyDescent="0.25">
      <c r="A748" s="1">
        <v>45278</v>
      </c>
      <c r="B748">
        <v>5674</v>
      </c>
      <c r="C748" s="4">
        <f t="shared" si="22"/>
        <v>-1.056338028169014E-3</v>
      </c>
      <c r="D748" s="4">
        <f t="shared" si="23"/>
        <v>-1.0568963464004299E-3</v>
      </c>
    </row>
    <row r="749" spans="1:4" x14ac:dyDescent="0.25">
      <c r="A749" s="1">
        <v>45279</v>
      </c>
      <c r="B749">
        <v>5690</v>
      </c>
      <c r="C749" s="4">
        <f t="shared" si="22"/>
        <v>2.8198801550934085E-3</v>
      </c>
      <c r="D749" s="4">
        <f t="shared" si="23"/>
        <v>2.815911751579918E-3</v>
      </c>
    </row>
    <row r="750" spans="1:4" x14ac:dyDescent="0.25">
      <c r="A750" s="1">
        <v>45280</v>
      </c>
      <c r="B750">
        <v>5778</v>
      </c>
      <c r="C750" s="4">
        <f t="shared" si="22"/>
        <v>1.546572934973638E-2</v>
      </c>
      <c r="D750" s="4">
        <f t="shared" si="23"/>
        <v>1.5347353905804016E-2</v>
      </c>
    </row>
    <row r="751" spans="1:4" x14ac:dyDescent="0.25">
      <c r="A751" s="1">
        <v>45281</v>
      </c>
      <c r="B751">
        <v>5766</v>
      </c>
      <c r="C751" s="4">
        <f t="shared" si="22"/>
        <v>-2.0768431983385254E-3</v>
      </c>
      <c r="D751" s="4">
        <f t="shared" si="23"/>
        <v>-2.0790028278331015E-3</v>
      </c>
    </row>
    <row r="752" spans="1:4" x14ac:dyDescent="0.25">
      <c r="A752" s="1">
        <v>45282</v>
      </c>
      <c r="B752">
        <v>5682</v>
      </c>
      <c r="C752" s="4">
        <f t="shared" si="22"/>
        <v>-1.4568158168574402E-2</v>
      </c>
      <c r="D752" s="4">
        <f t="shared" si="23"/>
        <v>-1.4675315784214221E-2</v>
      </c>
    </row>
    <row r="753" spans="1:4" x14ac:dyDescent="0.25">
      <c r="A753" s="1">
        <v>45287</v>
      </c>
      <c r="B753">
        <v>5760</v>
      </c>
      <c r="C753" s="4">
        <f t="shared" si="22"/>
        <v>1.3727560718057022E-2</v>
      </c>
      <c r="D753" s="4">
        <f t="shared" si="23"/>
        <v>1.3634191275803577E-2</v>
      </c>
    </row>
    <row r="754" spans="1:4" x14ac:dyDescent="0.25">
      <c r="A754" s="1">
        <v>45288</v>
      </c>
      <c r="B754">
        <v>5754</v>
      </c>
      <c r="C754" s="4">
        <f t="shared" si="22"/>
        <v>-1.0416666666666667E-3</v>
      </c>
      <c r="D754" s="4">
        <f t="shared" si="23"/>
        <v>-1.0422095784437539E-3</v>
      </c>
    </row>
    <row r="755" spans="1:4" x14ac:dyDescent="0.25">
      <c r="A755" s="1">
        <v>45289</v>
      </c>
      <c r="B755">
        <v>5778</v>
      </c>
      <c r="C755" s="4">
        <f t="shared" si="22"/>
        <v>4.1710114702815434E-3</v>
      </c>
      <c r="D755" s="4">
        <f t="shared" si="23"/>
        <v>4.1623369146873302E-3</v>
      </c>
    </row>
  </sheetData>
  <mergeCells count="1">
    <mergeCell ref="F24:G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AFBA-105E-4F89-B2B6-5C153A853C21}">
  <dimension ref="A1:H755"/>
  <sheetViews>
    <sheetView workbookViewId="0">
      <selection activeCell="G19" sqref="G19"/>
    </sheetView>
  </sheetViews>
  <sheetFormatPr defaultRowHeight="15" x14ac:dyDescent="0.25"/>
  <cols>
    <col min="1" max="1" width="11.28515625" customWidth="1"/>
  </cols>
  <sheetData>
    <row r="1" spans="1:8" x14ac:dyDescent="0.25">
      <c r="A1" t="s">
        <v>0</v>
      </c>
      <c r="B1" t="s">
        <v>28</v>
      </c>
      <c r="C1" t="s">
        <v>1</v>
      </c>
      <c r="D1" t="s">
        <v>29</v>
      </c>
    </row>
    <row r="2" spans="1:8" x14ac:dyDescent="0.25">
      <c r="A2" s="1">
        <v>44200</v>
      </c>
      <c r="B2">
        <v>2753.5</v>
      </c>
      <c r="F2" s="3" t="s">
        <v>2</v>
      </c>
      <c r="G2" s="3"/>
      <c r="H2" s="3"/>
    </row>
    <row r="3" spans="1:8" x14ac:dyDescent="0.25">
      <c r="A3" s="1">
        <v>44201</v>
      </c>
      <c r="B3">
        <v>2788.5</v>
      </c>
      <c r="C3" s="4">
        <f>(B3-B2)/B2</f>
        <v>1.2711094970038134E-2</v>
      </c>
      <c r="D3" s="4">
        <f>LN(B3/B2)</f>
        <v>1.2630987127072274E-2</v>
      </c>
      <c r="F3" s="3"/>
      <c r="G3" s="3" t="s">
        <v>3</v>
      </c>
      <c r="H3" s="3" t="s">
        <v>4</v>
      </c>
    </row>
    <row r="4" spans="1:8" x14ac:dyDescent="0.25">
      <c r="A4" s="1">
        <v>44202</v>
      </c>
      <c r="B4">
        <v>2813</v>
      </c>
      <c r="C4" s="4">
        <f t="shared" ref="C4:C67" si="0">(B4-B3)/B3</f>
        <v>8.7860857091626322E-3</v>
      </c>
      <c r="D4" s="4">
        <f t="shared" ref="D4:D67" si="1">LN(B4/B3)</f>
        <v>8.7477126602484353E-3</v>
      </c>
      <c r="F4" s="3" t="s">
        <v>5</v>
      </c>
      <c r="G4" s="5">
        <f>COUNT(C3:C755)</f>
        <v>753</v>
      </c>
      <c r="H4" s="5">
        <f>COUNT(D3:D755)</f>
        <v>753</v>
      </c>
    </row>
    <row r="5" spans="1:8" x14ac:dyDescent="0.25">
      <c r="A5" s="1">
        <v>44203</v>
      </c>
      <c r="B5">
        <v>2800</v>
      </c>
      <c r="C5" s="4">
        <f t="shared" si="0"/>
        <v>-4.6214006398862424E-3</v>
      </c>
      <c r="D5" s="4">
        <f t="shared" si="1"/>
        <v>-4.6321123265615676E-3</v>
      </c>
      <c r="F5" s="3" t="s">
        <v>6</v>
      </c>
      <c r="G5" s="6">
        <f>AVERAGE(C3:C755)</f>
        <v>-1.5212119695682952E-4</v>
      </c>
      <c r="H5" s="6">
        <f>AVERAGE(D3:D755)</f>
        <v>-2.4159647412119671E-4</v>
      </c>
    </row>
    <row r="6" spans="1:8" x14ac:dyDescent="0.25">
      <c r="A6" s="1">
        <v>44204</v>
      </c>
      <c r="B6">
        <v>2800</v>
      </c>
      <c r="C6" s="4">
        <f t="shared" si="0"/>
        <v>0</v>
      </c>
      <c r="D6" s="4">
        <f t="shared" si="1"/>
        <v>0</v>
      </c>
      <c r="F6" s="3" t="s">
        <v>7</v>
      </c>
      <c r="G6" s="6">
        <f>MEDIAN(C3:C755)</f>
        <v>6.5430752453653218E-4</v>
      </c>
      <c r="H6" s="6">
        <f>MEDIAN(D3:D755)</f>
        <v>6.5409355869598814E-4</v>
      </c>
    </row>
    <row r="7" spans="1:8" x14ac:dyDescent="0.25">
      <c r="A7" s="1">
        <v>44207</v>
      </c>
      <c r="B7">
        <v>2779.5</v>
      </c>
      <c r="C7" s="4">
        <f t="shared" si="0"/>
        <v>-7.3214285714285716E-3</v>
      </c>
      <c r="D7" s="4">
        <f t="shared" si="1"/>
        <v>-7.3483617697711482E-3</v>
      </c>
      <c r="F7" s="3" t="s">
        <v>8</v>
      </c>
      <c r="G7" s="6">
        <f>_xlfn.MODE.SNGL(C3:C755)</f>
        <v>0</v>
      </c>
      <c r="H7" s="6">
        <f>_xlfn.MODE.SNGL(D3:D755)</f>
        <v>0</v>
      </c>
    </row>
    <row r="8" spans="1:8" x14ac:dyDescent="0.25">
      <c r="A8" s="1">
        <v>44208</v>
      </c>
      <c r="B8">
        <v>2729</v>
      </c>
      <c r="C8" s="4">
        <f t="shared" si="0"/>
        <v>-1.8168735384061881E-2</v>
      </c>
      <c r="D8" s="4">
        <f t="shared" si="1"/>
        <v>-1.8335813685185637E-2</v>
      </c>
      <c r="F8" s="3" t="s">
        <v>9</v>
      </c>
      <c r="G8" s="6">
        <f>MAX(C3:C755)</f>
        <v>3.6597428288822946E-2</v>
      </c>
      <c r="H8" s="6">
        <f>MAX(D3:D755)</f>
        <v>3.5943645860515953E-2</v>
      </c>
    </row>
    <row r="9" spans="1:8" x14ac:dyDescent="0.25">
      <c r="A9" s="1">
        <v>44209</v>
      </c>
      <c r="B9">
        <v>2754.5</v>
      </c>
      <c r="C9" s="4">
        <f t="shared" si="0"/>
        <v>9.3440820813484801E-3</v>
      </c>
      <c r="D9" s="4">
        <f t="shared" si="1"/>
        <v>9.3006962044326763E-3</v>
      </c>
      <c r="F9" s="3" t="s">
        <v>10</v>
      </c>
      <c r="G9" s="6">
        <f>MIN(C3:C755)</f>
        <v>-8.3618090452261304E-2</v>
      </c>
      <c r="H9" s="6">
        <f>MIN(D3:D755)</f>
        <v>-8.7322069379251743E-2</v>
      </c>
    </row>
    <row r="10" spans="1:8" x14ac:dyDescent="0.25">
      <c r="A10" s="1">
        <v>44210</v>
      </c>
      <c r="B10">
        <v>2780.5</v>
      </c>
      <c r="C10" s="4">
        <f t="shared" si="0"/>
        <v>9.43909965510982E-3</v>
      </c>
      <c r="D10" s="4">
        <f t="shared" si="1"/>
        <v>9.3948297148475461E-3</v>
      </c>
      <c r="F10" s="3" t="s">
        <v>11</v>
      </c>
      <c r="G10" s="6">
        <f>MAX(C3:C755)-MIN(C3:C755)</f>
        <v>0.12021551874108424</v>
      </c>
      <c r="H10" s="6">
        <f>MAX(D3:D755)-MIN(D3:D755)</f>
        <v>0.1232657152397677</v>
      </c>
    </row>
    <row r="11" spans="1:8" x14ac:dyDescent="0.25">
      <c r="A11" s="1">
        <v>44211</v>
      </c>
      <c r="B11">
        <v>2770</v>
      </c>
      <c r="C11" s="4">
        <f t="shared" si="0"/>
        <v>-3.7762992267577774E-3</v>
      </c>
      <c r="D11" s="4">
        <f t="shared" si="1"/>
        <v>-3.7834474462345303E-3</v>
      </c>
      <c r="F11" s="3" t="s">
        <v>12</v>
      </c>
      <c r="G11" s="6">
        <f>_xlfn.PERCENTILE.INC(C3:C755,0.1)</f>
        <v>-1.5713372426174911E-2</v>
      </c>
      <c r="H11" s="6">
        <f>_xlfn.PERCENTILE.INC(D3:D755,0.1)</f>
        <v>-1.5838137599615391E-2</v>
      </c>
    </row>
    <row r="12" spans="1:8" x14ac:dyDescent="0.25">
      <c r="A12" s="1">
        <v>44214</v>
      </c>
      <c r="B12">
        <v>2750</v>
      </c>
      <c r="C12" s="4">
        <f t="shared" si="0"/>
        <v>-7.2202166064981952E-3</v>
      </c>
      <c r="D12" s="4">
        <f t="shared" si="1"/>
        <v>-7.2464085207671978E-3</v>
      </c>
      <c r="F12" s="3" t="s">
        <v>13</v>
      </c>
      <c r="G12" s="6">
        <f>_xlfn.PERCENTILE.INC(C3:C755,0.25)</f>
        <v>-5.7703404500865554E-3</v>
      </c>
      <c r="H12" s="6">
        <f>_xlfn.PERCENTILE.INC(D3:D755,0.25)</f>
        <v>-5.7870531876764112E-3</v>
      </c>
    </row>
    <row r="13" spans="1:8" x14ac:dyDescent="0.25">
      <c r="A13" s="1">
        <v>44215</v>
      </c>
      <c r="B13">
        <v>2740</v>
      </c>
      <c r="C13" s="4">
        <f t="shared" si="0"/>
        <v>-3.6363636363636364E-3</v>
      </c>
      <c r="D13" s="4">
        <f t="shared" si="1"/>
        <v>-3.6429912785010919E-3</v>
      </c>
      <c r="F13" s="3" t="s">
        <v>14</v>
      </c>
      <c r="G13" s="6">
        <f>_xlfn.PERCENTILE.INC(C3:C755,0.75)</f>
        <v>7.8068264342774146E-3</v>
      </c>
      <c r="H13" s="6">
        <f>_xlfn.PERCENTILE.INC(D3:D755,0.25)</f>
        <v>-5.7870531876764112E-3</v>
      </c>
    </row>
    <row r="14" spans="1:8" x14ac:dyDescent="0.25">
      <c r="A14" s="1">
        <v>44216</v>
      </c>
      <c r="B14">
        <v>2747.5</v>
      </c>
      <c r="C14" s="4">
        <f t="shared" si="0"/>
        <v>2.7372262773722629E-3</v>
      </c>
      <c r="D14" s="4">
        <f t="shared" si="1"/>
        <v>2.7334868956604189E-3</v>
      </c>
      <c r="F14" s="3" t="s">
        <v>15</v>
      </c>
      <c r="G14" s="6">
        <f>_xlfn.PERCENTILE.INC(C3:C755,0.9)</f>
        <v>1.3674895739373636E-2</v>
      </c>
      <c r="H14" s="6">
        <f>_xlfn.PERCENTILE.INC(D3:D755,0.9)</f>
        <v>1.3582235827145857E-2</v>
      </c>
    </row>
    <row r="15" spans="1:8" x14ac:dyDescent="0.25">
      <c r="A15" s="1">
        <v>44217</v>
      </c>
      <c r="B15">
        <v>2748</v>
      </c>
      <c r="C15" s="4">
        <f t="shared" si="0"/>
        <v>1.8198362147406734E-4</v>
      </c>
      <c r="D15" s="4">
        <f t="shared" si="1"/>
        <v>1.8196706446349921E-4</v>
      </c>
      <c r="F15" s="3" t="s">
        <v>16</v>
      </c>
      <c r="G15" s="6">
        <f>_xlfn.QUARTILE.INC(C3:C755,1)</f>
        <v>-5.7703404500865554E-3</v>
      </c>
      <c r="H15" s="6">
        <f>_xlfn.QUARTILE.INC(D3:D755,1)</f>
        <v>-5.7870531876764112E-3</v>
      </c>
    </row>
    <row r="16" spans="1:8" x14ac:dyDescent="0.25">
      <c r="A16" s="1">
        <v>44218</v>
      </c>
      <c r="B16">
        <v>2738.5</v>
      </c>
      <c r="C16" s="4">
        <f t="shared" si="0"/>
        <v>-3.4570596797671035E-3</v>
      </c>
      <c r="D16" s="4">
        <f t="shared" si="1"/>
        <v>-3.4630491184639016E-3</v>
      </c>
      <c r="F16" s="3" t="s">
        <v>17</v>
      </c>
      <c r="G16" s="6">
        <f>_xlfn.QUARTILE.INC(C3:C755,3)</f>
        <v>7.8068264342774146E-3</v>
      </c>
      <c r="H16" s="6">
        <f>_xlfn.QUARTILE.INC(D3:D755,3)</f>
        <v>7.7765108416158468E-3</v>
      </c>
    </row>
    <row r="17" spans="1:8" x14ac:dyDescent="0.25">
      <c r="A17" s="1">
        <v>44221</v>
      </c>
      <c r="B17">
        <v>2740</v>
      </c>
      <c r="C17" s="4">
        <f t="shared" si="0"/>
        <v>5.4774511593938286E-4</v>
      </c>
      <c r="D17" s="4">
        <f t="shared" si="1"/>
        <v>5.4759515833998056E-4</v>
      </c>
      <c r="F17" s="3" t="s">
        <v>18</v>
      </c>
      <c r="G17" s="6">
        <f>G16-G15</f>
        <v>1.3577166884363969E-2</v>
      </c>
      <c r="H17" s="6">
        <f>H16-H15</f>
        <v>1.3563564029292258E-2</v>
      </c>
    </row>
    <row r="18" spans="1:8" x14ac:dyDescent="0.25">
      <c r="A18" s="1">
        <v>44222</v>
      </c>
      <c r="B18">
        <v>2733.5</v>
      </c>
      <c r="C18" s="4">
        <f t="shared" si="0"/>
        <v>-2.3722627737226276E-3</v>
      </c>
      <c r="D18" s="4">
        <f t="shared" si="1"/>
        <v>-2.3750810470619197E-3</v>
      </c>
      <c r="F18" s="3" t="s">
        <v>19</v>
      </c>
      <c r="G18" s="6">
        <f>_xlfn.VAR.P(C3:C755)</f>
        <v>1.7695196306512074E-4</v>
      </c>
      <c r="H18" s="6">
        <f>_xlfn.VAR.P(D3:D755)</f>
        <v>1.7992245536087038E-4</v>
      </c>
    </row>
    <row r="19" spans="1:8" x14ac:dyDescent="0.25">
      <c r="A19" s="1">
        <v>44223</v>
      </c>
      <c r="B19">
        <v>2783.5</v>
      </c>
      <c r="C19" s="4">
        <f t="shared" si="0"/>
        <v>1.8291567587342236E-2</v>
      </c>
      <c r="D19" s="4">
        <f t="shared" si="1"/>
        <v>1.8126289288508554E-2</v>
      </c>
      <c r="F19" s="3" t="s">
        <v>20</v>
      </c>
      <c r="G19" s="6">
        <f>_xlfn.STDEV.P(C3:C755)</f>
        <v>1.3302329234578459E-2</v>
      </c>
      <c r="H19" s="6">
        <f>_xlfn.STDEV.P(D3:D755)</f>
        <v>1.341351763561186E-2</v>
      </c>
    </row>
    <row r="20" spans="1:8" x14ac:dyDescent="0.25">
      <c r="A20" s="1">
        <v>44224</v>
      </c>
      <c r="B20">
        <v>2738</v>
      </c>
      <c r="C20" s="4">
        <f t="shared" si="0"/>
        <v>-1.6346326567271422E-2</v>
      </c>
      <c r="D20" s="4">
        <f t="shared" si="1"/>
        <v>-1.6481401775168256E-2</v>
      </c>
    </row>
    <row r="21" spans="1:8" x14ac:dyDescent="0.25">
      <c r="A21" s="1">
        <v>44225</v>
      </c>
      <c r="B21">
        <v>2657.5</v>
      </c>
      <c r="C21" s="4">
        <f t="shared" si="0"/>
        <v>-2.9401022644265886E-2</v>
      </c>
      <c r="D21" s="4">
        <f t="shared" si="1"/>
        <v>-2.9841895632291233E-2</v>
      </c>
      <c r="F21" s="3" t="s">
        <v>21</v>
      </c>
      <c r="G21" s="5">
        <f>SKEW(C3:C755)</f>
        <v>-1.1480729503469782</v>
      </c>
      <c r="H21" s="5">
        <f>SKEW(D3:D755)</f>
        <v>-1.2561776477824225</v>
      </c>
    </row>
    <row r="22" spans="1:8" x14ac:dyDescent="0.25">
      <c r="A22" s="1">
        <v>44228</v>
      </c>
      <c r="B22">
        <v>2645</v>
      </c>
      <c r="C22" s="4">
        <f t="shared" si="0"/>
        <v>-4.7036688617121351E-3</v>
      </c>
      <c r="D22" s="4">
        <f t="shared" si="1"/>
        <v>-4.7147659237032425E-3</v>
      </c>
      <c r="F22" s="3" t="s">
        <v>22</v>
      </c>
      <c r="G22" s="5">
        <f>KURT(C3:C755)</f>
        <v>4.5520975670194161</v>
      </c>
      <c r="H22" s="5">
        <f>KURT(D3:D755)</f>
        <v>5.0968794810948275</v>
      </c>
    </row>
    <row r="23" spans="1:8" x14ac:dyDescent="0.25">
      <c r="A23" s="1">
        <v>44229</v>
      </c>
      <c r="B23">
        <v>2693.5</v>
      </c>
      <c r="C23" s="4">
        <f t="shared" si="0"/>
        <v>1.8336483931947069E-2</v>
      </c>
      <c r="D23" s="4">
        <f t="shared" si="1"/>
        <v>1.817039782818871E-2</v>
      </c>
    </row>
    <row r="24" spans="1:8" x14ac:dyDescent="0.25">
      <c r="A24" s="1">
        <v>44230</v>
      </c>
      <c r="B24">
        <v>2696</v>
      </c>
      <c r="C24" s="4">
        <f t="shared" si="0"/>
        <v>9.2816038611472063E-4</v>
      </c>
      <c r="D24" s="4">
        <f t="shared" si="1"/>
        <v>9.277299116091384E-4</v>
      </c>
      <c r="F24" s="11" t="s">
        <v>23</v>
      </c>
      <c r="G24" s="12"/>
    </row>
    <row r="25" spans="1:8" x14ac:dyDescent="0.25">
      <c r="A25" s="1">
        <v>44231</v>
      </c>
      <c r="B25">
        <v>2676.5</v>
      </c>
      <c r="C25" s="4">
        <f t="shared" si="0"/>
        <v>-7.2329376854599406E-3</v>
      </c>
      <c r="D25" s="4">
        <f t="shared" si="1"/>
        <v>-7.2592221987616981E-3</v>
      </c>
      <c r="F25" s="7" t="s">
        <v>24</v>
      </c>
      <c r="G25" s="8">
        <f>_xlfn.NORM.DIST(-0.05,H5,H19,TRUE)</f>
        <v>1.0380513697857193E-4</v>
      </c>
    </row>
    <row r="26" spans="1:8" x14ac:dyDescent="0.25">
      <c r="A26" s="1">
        <v>44232</v>
      </c>
      <c r="B26">
        <v>2673</v>
      </c>
      <c r="C26" s="4">
        <f t="shared" si="0"/>
        <v>-1.3076779376050812E-3</v>
      </c>
      <c r="D26" s="4">
        <f t="shared" si="1"/>
        <v>-1.3085336945170051E-3</v>
      </c>
      <c r="F26" s="7" t="s">
        <v>25</v>
      </c>
      <c r="G26" s="8">
        <f>1-(_xlfn.NORM.DIST(0,H5,H19,TRUE))</f>
        <v>0.49281487228743059</v>
      </c>
    </row>
    <row r="27" spans="1:8" x14ac:dyDescent="0.25">
      <c r="A27" s="1">
        <v>44235</v>
      </c>
      <c r="B27">
        <v>2695.5</v>
      </c>
      <c r="C27" s="4">
        <f t="shared" si="0"/>
        <v>8.4175084175084174E-3</v>
      </c>
      <c r="D27" s="4">
        <f t="shared" si="1"/>
        <v>8.3822787528044385E-3</v>
      </c>
      <c r="F27" s="7" t="s">
        <v>26</v>
      </c>
      <c r="G27" s="8">
        <f>1-(_xlfn.NORM.DIST(0.05,H5,H19,TRUE))</f>
        <v>8.9983580200070357E-5</v>
      </c>
    </row>
    <row r="28" spans="1:8" x14ac:dyDescent="0.25">
      <c r="A28" s="1">
        <v>44236</v>
      </c>
      <c r="B28">
        <v>2731</v>
      </c>
      <c r="C28" s="4">
        <f t="shared" si="0"/>
        <v>1.3170098312001484E-2</v>
      </c>
      <c r="D28" s="4">
        <f t="shared" si="1"/>
        <v>1.3084126581981655E-2</v>
      </c>
      <c r="F28" s="7" t="s">
        <v>27</v>
      </c>
      <c r="G28" s="8">
        <f>1-(_xlfn.NORM.DIST(0.1,H5,H19,TRUE))</f>
        <v>3.9190872769268026E-14</v>
      </c>
    </row>
    <row r="29" spans="1:8" x14ac:dyDescent="0.25">
      <c r="A29" s="1">
        <v>44237</v>
      </c>
      <c r="B29">
        <v>2708</v>
      </c>
      <c r="C29" s="4">
        <f t="shared" si="0"/>
        <v>-8.421823507872574E-3</v>
      </c>
      <c r="D29" s="4">
        <f t="shared" si="1"/>
        <v>-8.457487441539395E-3</v>
      </c>
    </row>
    <row r="30" spans="1:8" x14ac:dyDescent="0.25">
      <c r="A30" s="1">
        <v>44238</v>
      </c>
      <c r="B30">
        <v>2693.5</v>
      </c>
      <c r="C30" s="4">
        <f t="shared" si="0"/>
        <v>-5.3545051698670604E-3</v>
      </c>
      <c r="D30" s="4">
        <f t="shared" si="1"/>
        <v>-5.3688919115771243E-3</v>
      </c>
    </row>
    <row r="31" spans="1:8" x14ac:dyDescent="0.25">
      <c r="A31" s="1">
        <v>44239</v>
      </c>
      <c r="B31">
        <v>2714.5</v>
      </c>
      <c r="C31" s="4">
        <f t="shared" si="0"/>
        <v>7.796547243363653E-3</v>
      </c>
      <c r="D31" s="4">
        <f t="shared" si="1"/>
        <v>7.7663112249173284E-3</v>
      </c>
    </row>
    <row r="32" spans="1:8" x14ac:dyDescent="0.25">
      <c r="A32" s="1">
        <v>44242</v>
      </c>
      <c r="B32">
        <v>2789.5</v>
      </c>
      <c r="C32" s="4">
        <f t="shared" si="0"/>
        <v>2.7629397679130595E-2</v>
      </c>
      <c r="D32" s="4">
        <f t="shared" si="1"/>
        <v>2.7254593940077301E-2</v>
      </c>
    </row>
    <row r="33" spans="1:4" x14ac:dyDescent="0.25">
      <c r="A33" s="1">
        <v>44243</v>
      </c>
      <c r="B33">
        <v>2748.5</v>
      </c>
      <c r="C33" s="4">
        <f t="shared" si="0"/>
        <v>-1.4697974547409931E-2</v>
      </c>
      <c r="D33" s="4">
        <f t="shared" si="1"/>
        <v>-1.4807059984868011E-2</v>
      </c>
    </row>
    <row r="34" spans="1:4" x14ac:dyDescent="0.25">
      <c r="A34" s="1">
        <v>44244</v>
      </c>
      <c r="B34">
        <v>2640</v>
      </c>
      <c r="C34" s="4">
        <f t="shared" si="0"/>
        <v>-3.9476077860651264E-2</v>
      </c>
      <c r="D34" s="4">
        <f t="shared" si="1"/>
        <v>-4.0276391160353149E-2</v>
      </c>
    </row>
    <row r="35" spans="1:4" x14ac:dyDescent="0.25">
      <c r="A35" s="1">
        <v>44245</v>
      </c>
      <c r="B35">
        <v>2594.5</v>
      </c>
      <c r="C35" s="4">
        <f t="shared" si="0"/>
        <v>-1.7234848484848485E-2</v>
      </c>
      <c r="D35" s="4">
        <f t="shared" si="1"/>
        <v>-1.7385097332567503E-2</v>
      </c>
    </row>
    <row r="36" spans="1:4" x14ac:dyDescent="0.25">
      <c r="A36" s="1">
        <v>44246</v>
      </c>
      <c r="B36">
        <v>2562</v>
      </c>
      <c r="C36" s="4">
        <f t="shared" si="0"/>
        <v>-1.2526498361919445E-2</v>
      </c>
      <c r="D36" s="4">
        <f t="shared" si="1"/>
        <v>-1.2605616351114761E-2</v>
      </c>
    </row>
    <row r="37" spans="1:4" x14ac:dyDescent="0.25">
      <c r="A37" s="1">
        <v>44249</v>
      </c>
      <c r="B37">
        <v>2575.5</v>
      </c>
      <c r="C37" s="4">
        <f t="shared" si="0"/>
        <v>5.2693208430913347E-3</v>
      </c>
      <c r="D37" s="4">
        <f t="shared" si="1"/>
        <v>5.2554865489604198E-3</v>
      </c>
    </row>
    <row r="38" spans="1:4" x14ac:dyDescent="0.25">
      <c r="A38" s="1">
        <v>44250</v>
      </c>
      <c r="B38">
        <v>2606</v>
      </c>
      <c r="C38" s="4">
        <f t="shared" si="0"/>
        <v>1.1842360706658901E-2</v>
      </c>
      <c r="D38" s="4">
        <f t="shared" si="1"/>
        <v>1.1772788679150508E-2</v>
      </c>
    </row>
    <row r="39" spans="1:4" x14ac:dyDescent="0.25">
      <c r="A39" s="1">
        <v>44251</v>
      </c>
      <c r="B39">
        <v>2584.5</v>
      </c>
      <c r="C39" s="4">
        <f t="shared" si="0"/>
        <v>-8.2501918649270905E-3</v>
      </c>
      <c r="D39" s="4">
        <f t="shared" si="1"/>
        <v>-8.284413048696369E-3</v>
      </c>
    </row>
    <row r="40" spans="1:4" x14ac:dyDescent="0.25">
      <c r="A40" s="1">
        <v>44252</v>
      </c>
      <c r="B40">
        <v>2550</v>
      </c>
      <c r="C40" s="4">
        <f t="shared" si="0"/>
        <v>-1.3348810214741729E-2</v>
      </c>
      <c r="D40" s="4">
        <f t="shared" si="1"/>
        <v>-1.3438706483622213E-2</v>
      </c>
    </row>
    <row r="41" spans="1:4" x14ac:dyDescent="0.25">
      <c r="A41" s="1">
        <v>44253</v>
      </c>
      <c r="B41">
        <v>2485.5</v>
      </c>
      <c r="C41" s="4">
        <f t="shared" si="0"/>
        <v>-2.5294117647058825E-2</v>
      </c>
      <c r="D41" s="4">
        <f t="shared" si="1"/>
        <v>-2.5619512617744512E-2</v>
      </c>
    </row>
    <row r="42" spans="1:4" x14ac:dyDescent="0.25">
      <c r="A42" s="1">
        <v>44256</v>
      </c>
      <c r="B42">
        <v>2546.5</v>
      </c>
      <c r="C42" s="4">
        <f t="shared" si="0"/>
        <v>2.4542345604506136E-2</v>
      </c>
      <c r="D42" s="4">
        <f t="shared" si="1"/>
        <v>2.4246020789932068E-2</v>
      </c>
    </row>
    <row r="43" spans="1:4" x14ac:dyDescent="0.25">
      <c r="A43" s="1">
        <v>44257</v>
      </c>
      <c r="B43">
        <v>2536.5</v>
      </c>
      <c r="C43" s="4">
        <f t="shared" si="0"/>
        <v>-3.9269585705870805E-3</v>
      </c>
      <c r="D43" s="4">
        <f t="shared" si="1"/>
        <v>-3.9346893179146615E-3</v>
      </c>
    </row>
    <row r="44" spans="1:4" x14ac:dyDescent="0.25">
      <c r="A44" s="1">
        <v>44258</v>
      </c>
      <c r="B44">
        <v>2555</v>
      </c>
      <c r="C44" s="4">
        <f t="shared" si="0"/>
        <v>7.2935146855903805E-3</v>
      </c>
      <c r="D44" s="4">
        <f t="shared" si="1"/>
        <v>7.267045631060111E-3</v>
      </c>
    </row>
    <row r="45" spans="1:4" x14ac:dyDescent="0.25">
      <c r="A45" s="1">
        <v>44259</v>
      </c>
      <c r="B45">
        <v>2589.5</v>
      </c>
      <c r="C45" s="4">
        <f t="shared" si="0"/>
        <v>1.350293542074364E-2</v>
      </c>
      <c r="D45" s="4">
        <f t="shared" si="1"/>
        <v>1.341258322614136E-2</v>
      </c>
    </row>
    <row r="46" spans="1:4" x14ac:dyDescent="0.25">
      <c r="A46" s="1">
        <v>44260</v>
      </c>
      <c r="B46">
        <v>2614.5</v>
      </c>
      <c r="C46" s="4">
        <f t="shared" si="0"/>
        <v>9.6543734311643169E-3</v>
      </c>
      <c r="D46" s="4">
        <f t="shared" si="1"/>
        <v>9.608067764239097E-3</v>
      </c>
    </row>
    <row r="47" spans="1:4" x14ac:dyDescent="0.25">
      <c r="A47" s="1">
        <v>44263</v>
      </c>
      <c r="B47">
        <v>2607.5</v>
      </c>
      <c r="C47" s="4">
        <f t="shared" si="0"/>
        <v>-2.6773761713520749E-3</v>
      </c>
      <c r="D47" s="4">
        <f t="shared" si="1"/>
        <v>-2.6809667532578241E-3</v>
      </c>
    </row>
    <row r="48" spans="1:4" x14ac:dyDescent="0.25">
      <c r="A48" s="1">
        <v>44264</v>
      </c>
      <c r="B48">
        <v>2602</v>
      </c>
      <c r="C48" s="4">
        <f t="shared" si="0"/>
        <v>-2.1093000958772772E-3</v>
      </c>
      <c r="D48" s="4">
        <f t="shared" si="1"/>
        <v>-2.1115278024769367E-3</v>
      </c>
    </row>
    <row r="49" spans="1:4" x14ac:dyDescent="0.25">
      <c r="A49" s="1">
        <v>44265</v>
      </c>
      <c r="B49">
        <v>2620</v>
      </c>
      <c r="C49" s="4">
        <f t="shared" si="0"/>
        <v>6.9177555726364333E-3</v>
      </c>
      <c r="D49" s="4">
        <f t="shared" si="1"/>
        <v>6.8939376826920385E-3</v>
      </c>
    </row>
    <row r="50" spans="1:4" x14ac:dyDescent="0.25">
      <c r="A50" s="1">
        <v>44266</v>
      </c>
      <c r="B50">
        <v>2630</v>
      </c>
      <c r="C50" s="4">
        <f t="shared" si="0"/>
        <v>3.8167938931297708E-3</v>
      </c>
      <c r="D50" s="4">
        <f t="shared" si="1"/>
        <v>3.8095284166676487E-3</v>
      </c>
    </row>
    <row r="51" spans="1:4" x14ac:dyDescent="0.25">
      <c r="A51" s="1">
        <v>44267</v>
      </c>
      <c r="B51">
        <v>2643.5</v>
      </c>
      <c r="C51" s="4">
        <f t="shared" si="0"/>
        <v>5.1330798479087454E-3</v>
      </c>
      <c r="D51" s="4">
        <f t="shared" si="1"/>
        <v>5.1199505036947082E-3</v>
      </c>
    </row>
    <row r="52" spans="1:4" x14ac:dyDescent="0.25">
      <c r="A52" s="1">
        <v>44270</v>
      </c>
      <c r="B52">
        <v>2673.5</v>
      </c>
      <c r="C52" s="4">
        <f t="shared" si="0"/>
        <v>1.1348590883298657E-2</v>
      </c>
      <c r="D52" s="4">
        <f t="shared" si="1"/>
        <v>1.1284678713281341E-2</v>
      </c>
    </row>
    <row r="53" spans="1:4" x14ac:dyDescent="0.25">
      <c r="A53" s="1">
        <v>44271</v>
      </c>
      <c r="B53">
        <v>2690</v>
      </c>
      <c r="C53" s="4">
        <f t="shared" si="0"/>
        <v>6.1716850570413314E-3</v>
      </c>
      <c r="D53" s="4">
        <f t="shared" si="1"/>
        <v>6.1527182070984466E-3</v>
      </c>
    </row>
    <row r="54" spans="1:4" x14ac:dyDescent="0.25">
      <c r="A54" s="1">
        <v>44272</v>
      </c>
      <c r="B54">
        <v>2750.5</v>
      </c>
      <c r="C54" s="4">
        <f t="shared" si="0"/>
        <v>2.2490706319702604E-2</v>
      </c>
      <c r="D54" s="4">
        <f t="shared" si="1"/>
        <v>2.2241519719628004E-2</v>
      </c>
    </row>
    <row r="55" spans="1:4" x14ac:dyDescent="0.25">
      <c r="A55" s="1">
        <v>44273</v>
      </c>
      <c r="B55">
        <v>2761.5</v>
      </c>
      <c r="C55" s="4">
        <f t="shared" si="0"/>
        <v>3.9992728594800946E-3</v>
      </c>
      <c r="D55" s="4">
        <f t="shared" si="1"/>
        <v>3.9912970257293574E-3</v>
      </c>
    </row>
    <row r="56" spans="1:4" x14ac:dyDescent="0.25">
      <c r="A56" s="1">
        <v>44274</v>
      </c>
      <c r="B56">
        <v>2792.5</v>
      </c>
      <c r="C56" s="4">
        <f t="shared" si="0"/>
        <v>1.1225783088900959E-2</v>
      </c>
      <c r="D56" s="4">
        <f t="shared" si="1"/>
        <v>1.1163241602113452E-2</v>
      </c>
    </row>
    <row r="57" spans="1:4" x14ac:dyDescent="0.25">
      <c r="A57" s="1">
        <v>44277</v>
      </c>
      <c r="B57">
        <v>2829</v>
      </c>
      <c r="C57" s="4">
        <f t="shared" si="0"/>
        <v>1.3070725156669651E-2</v>
      </c>
      <c r="D57" s="4">
        <f t="shared" si="1"/>
        <v>1.2986040358211498E-2</v>
      </c>
    </row>
    <row r="58" spans="1:4" x14ac:dyDescent="0.25">
      <c r="A58" s="1">
        <v>44278</v>
      </c>
      <c r="B58">
        <v>2871</v>
      </c>
      <c r="C58" s="4">
        <f t="shared" si="0"/>
        <v>1.4846235418875928E-2</v>
      </c>
      <c r="D58" s="4">
        <f t="shared" si="1"/>
        <v>1.4737108819496705E-2</v>
      </c>
    </row>
    <row r="59" spans="1:4" x14ac:dyDescent="0.25">
      <c r="A59" s="1">
        <v>44279</v>
      </c>
      <c r="B59">
        <v>2850</v>
      </c>
      <c r="C59" s="4">
        <f t="shared" si="0"/>
        <v>-7.3145245559038665E-3</v>
      </c>
      <c r="D59" s="4">
        <f t="shared" si="1"/>
        <v>-7.3414068583677449E-3</v>
      </c>
    </row>
    <row r="60" spans="1:4" x14ac:dyDescent="0.25">
      <c r="A60" s="1">
        <v>44280</v>
      </c>
      <c r="B60">
        <v>2754</v>
      </c>
      <c r="C60" s="4">
        <f t="shared" si="0"/>
        <v>-3.3684210526315789E-2</v>
      </c>
      <c r="D60" s="4">
        <f t="shared" si="1"/>
        <v>-3.4264593974096022E-2</v>
      </c>
    </row>
    <row r="61" spans="1:4" x14ac:dyDescent="0.25">
      <c r="A61" s="1">
        <v>44281</v>
      </c>
      <c r="B61">
        <v>2775.5</v>
      </c>
      <c r="C61" s="4">
        <f t="shared" si="0"/>
        <v>7.8068264342774146E-3</v>
      </c>
      <c r="D61" s="4">
        <f t="shared" si="1"/>
        <v>7.7765108416158468E-3</v>
      </c>
    </row>
    <row r="62" spans="1:4" x14ac:dyDescent="0.25">
      <c r="A62" s="1">
        <v>44284</v>
      </c>
      <c r="B62">
        <v>2826.5</v>
      </c>
      <c r="C62" s="4">
        <f t="shared" si="0"/>
        <v>1.8375067555395426E-2</v>
      </c>
      <c r="D62" s="4">
        <f t="shared" si="1"/>
        <v>1.8208285985129614E-2</v>
      </c>
    </row>
    <row r="63" spans="1:4" x14ac:dyDescent="0.25">
      <c r="A63" s="1">
        <v>44285</v>
      </c>
      <c r="B63">
        <v>2770</v>
      </c>
      <c r="C63" s="4">
        <f t="shared" si="0"/>
        <v>-1.9989386166637185E-2</v>
      </c>
      <c r="D63" s="4">
        <f t="shared" si="1"/>
        <v>-2.019187693396127E-2</v>
      </c>
    </row>
    <row r="64" spans="1:4" x14ac:dyDescent="0.25">
      <c r="A64" s="1">
        <v>44286</v>
      </c>
      <c r="B64">
        <v>2774</v>
      </c>
      <c r="C64" s="4">
        <f t="shared" si="0"/>
        <v>1.4440433212996389E-3</v>
      </c>
      <c r="D64" s="4">
        <f t="shared" si="1"/>
        <v>1.4430016933927351E-3</v>
      </c>
    </row>
    <row r="65" spans="1:4" x14ac:dyDescent="0.25">
      <c r="A65" s="1">
        <v>44287</v>
      </c>
      <c r="B65">
        <v>2715.5</v>
      </c>
      <c r="C65" s="4">
        <f t="shared" si="0"/>
        <v>-2.1088680605623647E-2</v>
      </c>
      <c r="D65" s="4">
        <f t="shared" si="1"/>
        <v>-2.1314223399876916E-2</v>
      </c>
    </row>
    <row r="66" spans="1:4" x14ac:dyDescent="0.25">
      <c r="A66" s="1">
        <v>44292</v>
      </c>
      <c r="B66">
        <v>2760.5</v>
      </c>
      <c r="C66" s="4">
        <f t="shared" si="0"/>
        <v>1.6571533787516111E-2</v>
      </c>
      <c r="D66" s="4">
        <f t="shared" si="1"/>
        <v>1.6435724249199302E-2</v>
      </c>
    </row>
    <row r="67" spans="1:4" x14ac:dyDescent="0.25">
      <c r="A67" s="1">
        <v>44293</v>
      </c>
      <c r="B67">
        <v>2775</v>
      </c>
      <c r="C67" s="4">
        <f t="shared" si="0"/>
        <v>5.2526716174606048E-3</v>
      </c>
      <c r="D67" s="4">
        <f t="shared" si="1"/>
        <v>5.2389244564355507E-3</v>
      </c>
    </row>
    <row r="68" spans="1:4" x14ac:dyDescent="0.25">
      <c r="A68" s="1">
        <v>44294</v>
      </c>
      <c r="B68">
        <v>2858.5</v>
      </c>
      <c r="C68" s="4">
        <f t="shared" ref="C68:C131" si="2">(B68-B67)/B67</f>
        <v>3.0090090090090092E-2</v>
      </c>
      <c r="D68" s="4">
        <f t="shared" ref="D68:D131" si="3">LN(B68/B67)</f>
        <v>2.964626452349101E-2</v>
      </c>
    </row>
    <row r="69" spans="1:4" x14ac:dyDescent="0.25">
      <c r="A69" s="1">
        <v>44295</v>
      </c>
      <c r="B69">
        <v>2786</v>
      </c>
      <c r="C69" s="4">
        <f t="shared" si="2"/>
        <v>-2.536295259751618E-2</v>
      </c>
      <c r="D69" s="4">
        <f t="shared" si="3"/>
        <v>-2.5690136364274984E-2</v>
      </c>
    </row>
    <row r="70" spans="1:4" x14ac:dyDescent="0.25">
      <c r="A70" s="1">
        <v>44298</v>
      </c>
      <c r="B70">
        <v>2788.5</v>
      </c>
      <c r="C70" s="4">
        <f t="shared" si="2"/>
        <v>8.9734386216798272E-4</v>
      </c>
      <c r="D70" s="4">
        <f t="shared" si="3"/>
        <v>8.9694148985740394E-4</v>
      </c>
    </row>
    <row r="71" spans="1:4" x14ac:dyDescent="0.25">
      <c r="A71" s="1">
        <v>44299</v>
      </c>
      <c r="B71">
        <v>2791</v>
      </c>
      <c r="C71" s="4">
        <f t="shared" si="2"/>
        <v>8.9653935807781958E-4</v>
      </c>
      <c r="D71" s="4">
        <f t="shared" si="3"/>
        <v>8.9613770671371606E-4</v>
      </c>
    </row>
    <row r="72" spans="1:4" x14ac:dyDescent="0.25">
      <c r="A72" s="1">
        <v>44300</v>
      </c>
      <c r="B72">
        <v>2784.5</v>
      </c>
      <c r="C72" s="4">
        <f t="shared" si="2"/>
        <v>-2.3289143676101754E-3</v>
      </c>
      <c r="D72" s="4">
        <f t="shared" si="3"/>
        <v>-2.3316305065988778E-3</v>
      </c>
    </row>
    <row r="73" spans="1:4" x14ac:dyDescent="0.25">
      <c r="A73" s="1">
        <v>44301</v>
      </c>
      <c r="B73">
        <v>2822</v>
      </c>
      <c r="C73" s="4">
        <f t="shared" si="2"/>
        <v>1.3467408870533309E-2</v>
      </c>
      <c r="D73" s="4">
        <f t="shared" si="3"/>
        <v>1.3377529383036033E-2</v>
      </c>
    </row>
    <row r="74" spans="1:4" x14ac:dyDescent="0.25">
      <c r="A74" s="1">
        <v>44302</v>
      </c>
      <c r="B74">
        <v>2901</v>
      </c>
      <c r="C74" s="4">
        <f t="shared" si="2"/>
        <v>2.7994330262225371E-2</v>
      </c>
      <c r="D74" s="4">
        <f t="shared" si="3"/>
        <v>2.7609651708644749E-2</v>
      </c>
    </row>
    <row r="75" spans="1:4" x14ac:dyDescent="0.25">
      <c r="A75" s="1">
        <v>44305</v>
      </c>
      <c r="B75">
        <v>2914</v>
      </c>
      <c r="C75" s="4">
        <f t="shared" si="2"/>
        <v>4.4812133746983795E-3</v>
      </c>
      <c r="D75" s="4">
        <f t="shared" si="3"/>
        <v>4.471202633746057E-3</v>
      </c>
    </row>
    <row r="76" spans="1:4" x14ac:dyDescent="0.25">
      <c r="A76" s="1">
        <v>44306</v>
      </c>
      <c r="B76">
        <v>2692.5</v>
      </c>
      <c r="C76" s="4">
        <f t="shared" si="2"/>
        <v>-7.6012354152367873E-2</v>
      </c>
      <c r="D76" s="4">
        <f t="shared" si="3"/>
        <v>-7.9056577724606475E-2</v>
      </c>
    </row>
    <row r="77" spans="1:4" x14ac:dyDescent="0.25">
      <c r="A77" s="1">
        <v>44307</v>
      </c>
      <c r="B77">
        <v>2736.5</v>
      </c>
      <c r="C77" s="4">
        <f t="shared" si="2"/>
        <v>1.6341689879294335E-2</v>
      </c>
      <c r="D77" s="4">
        <f t="shared" si="3"/>
        <v>1.6209601553429175E-2</v>
      </c>
    </row>
    <row r="78" spans="1:4" x14ac:dyDescent="0.25">
      <c r="A78" s="1">
        <v>44308</v>
      </c>
      <c r="B78">
        <v>2743</v>
      </c>
      <c r="C78" s="4">
        <f t="shared" si="2"/>
        <v>2.3752969121140144E-3</v>
      </c>
      <c r="D78" s="4">
        <f t="shared" si="3"/>
        <v>2.3724803536303955E-3</v>
      </c>
    </row>
    <row r="79" spans="1:4" x14ac:dyDescent="0.25">
      <c r="A79" s="1">
        <v>44309</v>
      </c>
      <c r="B79">
        <v>2734</v>
      </c>
      <c r="C79" s="4">
        <f t="shared" si="2"/>
        <v>-3.2810791104629965E-3</v>
      </c>
      <c r="D79" s="4">
        <f t="shared" si="3"/>
        <v>-3.2864736537084132E-3</v>
      </c>
    </row>
    <row r="80" spans="1:4" x14ac:dyDescent="0.25">
      <c r="A80" s="1">
        <v>44312</v>
      </c>
      <c r="B80">
        <v>2706.5</v>
      </c>
      <c r="C80" s="4">
        <f t="shared" si="2"/>
        <v>-1.005852231163131E-2</v>
      </c>
      <c r="D80" s="4">
        <f t="shared" si="3"/>
        <v>-1.0109451046862266E-2</v>
      </c>
    </row>
    <row r="81" spans="1:4" x14ac:dyDescent="0.25">
      <c r="A81" s="1">
        <v>44313</v>
      </c>
      <c r="B81">
        <v>2697.5</v>
      </c>
      <c r="C81" s="4">
        <f t="shared" si="2"/>
        <v>-3.325327914280436E-3</v>
      </c>
      <c r="D81" s="4">
        <f t="shared" si="3"/>
        <v>-3.3308691047428413E-3</v>
      </c>
    </row>
    <row r="82" spans="1:4" x14ac:dyDescent="0.25">
      <c r="A82" s="1">
        <v>44314</v>
      </c>
      <c r="B82">
        <v>2680.5</v>
      </c>
      <c r="C82" s="4">
        <f t="shared" si="2"/>
        <v>-6.3021316033364224E-3</v>
      </c>
      <c r="D82" s="4">
        <f t="shared" si="3"/>
        <v>-6.3220738646972488E-3</v>
      </c>
    </row>
    <row r="83" spans="1:4" x14ac:dyDescent="0.25">
      <c r="A83" s="1">
        <v>44315</v>
      </c>
      <c r="B83">
        <v>2626</v>
      </c>
      <c r="C83" s="4">
        <f t="shared" si="2"/>
        <v>-2.0332027606789777E-2</v>
      </c>
      <c r="D83" s="4">
        <f t="shared" si="3"/>
        <v>-2.0541568404850909E-2</v>
      </c>
    </row>
    <row r="84" spans="1:4" x14ac:dyDescent="0.25">
      <c r="A84" s="1">
        <v>44316</v>
      </c>
      <c r="B84">
        <v>2682</v>
      </c>
      <c r="C84" s="4">
        <f t="shared" si="2"/>
        <v>2.1325209444021324E-2</v>
      </c>
      <c r="D84" s="4">
        <f t="shared" si="3"/>
        <v>2.1101008978882289E-2</v>
      </c>
    </row>
    <row r="85" spans="1:4" x14ac:dyDescent="0.25">
      <c r="A85" s="1">
        <v>44320</v>
      </c>
      <c r="B85">
        <v>2715</v>
      </c>
      <c r="C85" s="4">
        <f t="shared" si="2"/>
        <v>1.2304250559284116E-2</v>
      </c>
      <c r="D85" s="4">
        <f t="shared" si="3"/>
        <v>1.2229168526411944E-2</v>
      </c>
    </row>
    <row r="86" spans="1:4" x14ac:dyDescent="0.25">
      <c r="A86" s="1">
        <v>44321</v>
      </c>
      <c r="B86">
        <v>2716</v>
      </c>
      <c r="C86" s="4">
        <f t="shared" si="2"/>
        <v>3.6832412523020257E-4</v>
      </c>
      <c r="D86" s="4">
        <f t="shared" si="3"/>
        <v>3.682563105508657E-4</v>
      </c>
    </row>
    <row r="87" spans="1:4" x14ac:dyDescent="0.25">
      <c r="A87" s="1">
        <v>44322</v>
      </c>
      <c r="B87">
        <v>2803</v>
      </c>
      <c r="C87" s="4">
        <f t="shared" si="2"/>
        <v>3.2032400589101617E-2</v>
      </c>
      <c r="D87" s="4">
        <f t="shared" si="3"/>
        <v>3.1530062486201639E-2</v>
      </c>
    </row>
    <row r="88" spans="1:4" x14ac:dyDescent="0.25">
      <c r="A88" s="1">
        <v>44323</v>
      </c>
      <c r="B88">
        <v>2838.5</v>
      </c>
      <c r="C88" s="4">
        <f t="shared" si="2"/>
        <v>1.2665001783803068E-2</v>
      </c>
      <c r="D88" s="4">
        <f t="shared" si="3"/>
        <v>1.2585471445992601E-2</v>
      </c>
    </row>
    <row r="89" spans="1:4" x14ac:dyDescent="0.25">
      <c r="A89" s="1">
        <v>44326</v>
      </c>
      <c r="B89">
        <v>2825</v>
      </c>
      <c r="C89" s="4">
        <f t="shared" si="2"/>
        <v>-4.7560331160824377E-3</v>
      </c>
      <c r="D89" s="4">
        <f t="shared" si="3"/>
        <v>-4.7673790302395751E-3</v>
      </c>
    </row>
    <row r="90" spans="1:4" x14ac:dyDescent="0.25">
      <c r="A90" s="1">
        <v>44327</v>
      </c>
      <c r="B90">
        <v>2766.5</v>
      </c>
      <c r="C90" s="4">
        <f t="shared" si="2"/>
        <v>-2.0707964601769911E-2</v>
      </c>
      <c r="D90" s="4">
        <f t="shared" si="3"/>
        <v>-2.09253812423769E-2</v>
      </c>
    </row>
    <row r="91" spans="1:4" x14ac:dyDescent="0.25">
      <c r="A91" s="1">
        <v>44328</v>
      </c>
      <c r="B91">
        <v>2817.5</v>
      </c>
      <c r="C91" s="4">
        <f t="shared" si="2"/>
        <v>1.8434845472618831E-2</v>
      </c>
      <c r="D91" s="4">
        <f t="shared" si="3"/>
        <v>1.8266983575766959E-2</v>
      </c>
    </row>
    <row r="92" spans="1:4" x14ac:dyDescent="0.25">
      <c r="A92" s="1">
        <v>44329</v>
      </c>
      <c r="B92">
        <v>2819.5</v>
      </c>
      <c r="C92" s="4">
        <f t="shared" si="2"/>
        <v>7.0984915705412602E-4</v>
      </c>
      <c r="D92" s="4">
        <f t="shared" si="3"/>
        <v>7.0959733330539507E-4</v>
      </c>
    </row>
    <row r="93" spans="1:4" x14ac:dyDescent="0.25">
      <c r="A93" s="1">
        <v>44330</v>
      </c>
      <c r="B93">
        <v>2827</v>
      </c>
      <c r="C93" s="4">
        <f t="shared" si="2"/>
        <v>2.6600461074658627E-3</v>
      </c>
      <c r="D93" s="4">
        <f t="shared" si="3"/>
        <v>2.6565144463536207E-3</v>
      </c>
    </row>
    <row r="94" spans="1:4" x14ac:dyDescent="0.25">
      <c r="A94" s="1">
        <v>44333</v>
      </c>
      <c r="B94">
        <v>2816.5</v>
      </c>
      <c r="C94" s="4">
        <f t="shared" si="2"/>
        <v>-3.714184648036788E-3</v>
      </c>
      <c r="D94" s="4">
        <f t="shared" si="3"/>
        <v>-3.7210993588216407E-3</v>
      </c>
    </row>
    <row r="95" spans="1:4" x14ac:dyDescent="0.25">
      <c r="A95" s="1">
        <v>44334</v>
      </c>
      <c r="B95">
        <v>2805</v>
      </c>
      <c r="C95" s="4">
        <f t="shared" si="2"/>
        <v>-4.0830818391620807E-3</v>
      </c>
      <c r="D95" s="4">
        <f t="shared" si="3"/>
        <v>-4.0914403779719489E-3</v>
      </c>
    </row>
    <row r="96" spans="1:4" x14ac:dyDescent="0.25">
      <c r="A96" s="1">
        <v>44335</v>
      </c>
      <c r="B96">
        <v>2779.5</v>
      </c>
      <c r="C96" s="4">
        <f t="shared" si="2"/>
        <v>-9.0909090909090905E-3</v>
      </c>
      <c r="D96" s="4">
        <f t="shared" si="3"/>
        <v>-9.1324835632724741E-3</v>
      </c>
    </row>
    <row r="97" spans="1:4" x14ac:dyDescent="0.25">
      <c r="A97" s="1">
        <v>44336</v>
      </c>
      <c r="B97">
        <v>2784</v>
      </c>
      <c r="C97" s="4">
        <f t="shared" si="2"/>
        <v>1.6189962223421479E-3</v>
      </c>
      <c r="D97" s="4">
        <f t="shared" si="3"/>
        <v>1.6176870607860282E-3</v>
      </c>
    </row>
    <row r="98" spans="1:4" x14ac:dyDescent="0.25">
      <c r="A98" s="1">
        <v>44337</v>
      </c>
      <c r="B98">
        <v>2802</v>
      </c>
      <c r="C98" s="4">
        <f t="shared" si="2"/>
        <v>6.4655172413793103E-3</v>
      </c>
      <c r="D98" s="4">
        <f t="shared" si="3"/>
        <v>6.4447054426419632E-3</v>
      </c>
    </row>
    <row r="99" spans="1:4" x14ac:dyDescent="0.25">
      <c r="A99" s="1">
        <v>44340</v>
      </c>
      <c r="B99">
        <v>2798</v>
      </c>
      <c r="C99" s="4">
        <f t="shared" si="2"/>
        <v>-1.4275517487508922E-3</v>
      </c>
      <c r="D99" s="4">
        <f t="shared" si="3"/>
        <v>-1.4285716715258013E-3</v>
      </c>
    </row>
    <row r="100" spans="1:4" x14ac:dyDescent="0.25">
      <c r="A100" s="1">
        <v>44341</v>
      </c>
      <c r="B100">
        <v>2775.5</v>
      </c>
      <c r="C100" s="4">
        <f t="shared" si="2"/>
        <v>-8.041458184417441E-3</v>
      </c>
      <c r="D100" s="4">
        <f t="shared" si="3"/>
        <v>-8.0739650952105467E-3</v>
      </c>
    </row>
    <row r="101" spans="1:4" x14ac:dyDescent="0.25">
      <c r="A101" s="1">
        <v>44342</v>
      </c>
      <c r="B101">
        <v>2777</v>
      </c>
      <c r="C101" s="4">
        <f t="shared" si="2"/>
        <v>5.4044316339398307E-4</v>
      </c>
      <c r="D101" s="4">
        <f t="shared" si="3"/>
        <v>5.4029717658355119E-4</v>
      </c>
    </row>
    <row r="102" spans="1:4" x14ac:dyDescent="0.25">
      <c r="A102" s="1">
        <v>44343</v>
      </c>
      <c r="B102">
        <v>2759.5</v>
      </c>
      <c r="C102" s="4">
        <f t="shared" si="2"/>
        <v>-6.3017644940583364E-3</v>
      </c>
      <c r="D102" s="4">
        <f t="shared" si="3"/>
        <v>-6.3217044272435201E-3</v>
      </c>
    </row>
    <row r="103" spans="1:4" x14ac:dyDescent="0.25">
      <c r="A103" s="1">
        <v>44344</v>
      </c>
      <c r="B103">
        <f>MEDIAN(B102,B104)</f>
        <v>2737.25</v>
      </c>
      <c r="C103" s="4">
        <f t="shared" si="2"/>
        <v>-8.0630549012502273E-3</v>
      </c>
      <c r="D103" s="4">
        <f t="shared" si="3"/>
        <v>-8.0957371260217213E-3</v>
      </c>
    </row>
    <row r="104" spans="1:4" x14ac:dyDescent="0.25">
      <c r="A104" s="1">
        <v>44348</v>
      </c>
      <c r="B104">
        <v>2715</v>
      </c>
      <c r="C104" s="4">
        <f t="shared" si="2"/>
        <v>-8.1285962188327697E-3</v>
      </c>
      <c r="D104" s="4">
        <f t="shared" si="3"/>
        <v>-8.1618133854984704E-3</v>
      </c>
    </row>
    <row r="105" spans="1:4" x14ac:dyDescent="0.25">
      <c r="A105" s="1">
        <v>44349</v>
      </c>
      <c r="B105">
        <v>2730.5</v>
      </c>
      <c r="C105" s="4">
        <f t="shared" si="2"/>
        <v>5.7090239410681398E-3</v>
      </c>
      <c r="D105" s="4">
        <f t="shared" si="3"/>
        <v>5.6927892241726372E-3</v>
      </c>
    </row>
    <row r="106" spans="1:4" x14ac:dyDescent="0.25">
      <c r="A106" s="1">
        <v>44350</v>
      </c>
      <c r="B106">
        <v>2745.5</v>
      </c>
      <c r="C106" s="4">
        <f t="shared" si="2"/>
        <v>5.4934993590917414E-3</v>
      </c>
      <c r="D106" s="4">
        <f t="shared" si="3"/>
        <v>5.4784651267190069E-3</v>
      </c>
    </row>
    <row r="107" spans="1:4" x14ac:dyDescent="0.25">
      <c r="A107" s="1">
        <v>44351</v>
      </c>
      <c r="B107">
        <v>2734</v>
      </c>
      <c r="C107" s="4">
        <f t="shared" si="2"/>
        <v>-4.1886723729739573E-3</v>
      </c>
      <c r="D107" s="4">
        <f t="shared" si="3"/>
        <v>-4.1974694350324178E-3</v>
      </c>
    </row>
    <row r="108" spans="1:4" x14ac:dyDescent="0.25">
      <c r="A108" s="1">
        <v>44354</v>
      </c>
      <c r="B108">
        <v>2774</v>
      </c>
      <c r="C108" s="4">
        <f t="shared" si="2"/>
        <v>1.4630577907827359E-2</v>
      </c>
      <c r="D108" s="4">
        <f t="shared" si="3"/>
        <v>1.4524583590881962E-2</v>
      </c>
    </row>
    <row r="109" spans="1:4" x14ac:dyDescent="0.25">
      <c r="A109" s="1">
        <v>44355</v>
      </c>
      <c r="B109">
        <v>2785</v>
      </c>
      <c r="C109" s="4">
        <f t="shared" si="2"/>
        <v>3.9653929343907712E-3</v>
      </c>
      <c r="D109" s="4">
        <f t="shared" si="3"/>
        <v>3.9575514866075252E-3</v>
      </c>
    </row>
    <row r="110" spans="1:4" x14ac:dyDescent="0.25">
      <c r="A110" s="1">
        <v>44356</v>
      </c>
      <c r="B110">
        <v>2811</v>
      </c>
      <c r="C110" s="4">
        <f t="shared" si="2"/>
        <v>9.33572710951526E-3</v>
      </c>
      <c r="D110" s="4">
        <f t="shared" si="3"/>
        <v>9.2924185451475783E-3</v>
      </c>
    </row>
    <row r="111" spans="1:4" x14ac:dyDescent="0.25">
      <c r="A111" s="1">
        <v>44357</v>
      </c>
      <c r="B111">
        <v>2816.5</v>
      </c>
      <c r="C111" s="4">
        <f t="shared" si="2"/>
        <v>1.9565990750622553E-3</v>
      </c>
      <c r="D111" s="4">
        <f t="shared" si="3"/>
        <v>1.9546874282368163E-3</v>
      </c>
    </row>
    <row r="112" spans="1:4" x14ac:dyDescent="0.25">
      <c r="A112" s="1">
        <v>44358</v>
      </c>
      <c r="B112">
        <v>2806</v>
      </c>
      <c r="C112" s="4">
        <f t="shared" si="2"/>
        <v>-3.7280312444523344E-3</v>
      </c>
      <c r="D112" s="4">
        <f t="shared" si="3"/>
        <v>-3.734997672362387E-3</v>
      </c>
    </row>
    <row r="113" spans="1:4" x14ac:dyDescent="0.25">
      <c r="A113" s="1">
        <v>44361</v>
      </c>
      <c r="B113">
        <v>2795.5</v>
      </c>
      <c r="C113" s="4">
        <f t="shared" si="2"/>
        <v>-3.7419814682822525E-3</v>
      </c>
      <c r="D113" s="4">
        <f t="shared" si="3"/>
        <v>-3.7490001957063046E-3</v>
      </c>
    </row>
    <row r="114" spans="1:4" x14ac:dyDescent="0.25">
      <c r="A114" s="1">
        <v>44362</v>
      </c>
      <c r="B114">
        <v>2845.5</v>
      </c>
      <c r="C114" s="4">
        <f t="shared" si="2"/>
        <v>1.7885888034340904E-2</v>
      </c>
      <c r="D114" s="4">
        <f t="shared" si="3"/>
        <v>1.7727817576478563E-2</v>
      </c>
    </row>
    <row r="115" spans="1:4" x14ac:dyDescent="0.25">
      <c r="A115" s="1">
        <v>44363</v>
      </c>
      <c r="B115">
        <v>2825</v>
      </c>
      <c r="C115" s="4">
        <f t="shared" si="2"/>
        <v>-7.2043577578632927E-3</v>
      </c>
      <c r="D115" s="4">
        <f t="shared" si="3"/>
        <v>-7.2304344626372991E-3</v>
      </c>
    </row>
    <row r="116" spans="1:4" x14ac:dyDescent="0.25">
      <c r="A116" s="1">
        <v>44364</v>
      </c>
      <c r="B116">
        <v>2846.5</v>
      </c>
      <c r="C116" s="4">
        <f t="shared" si="2"/>
        <v>7.6106194690265484E-3</v>
      </c>
      <c r="D116" s="4">
        <f t="shared" si="3"/>
        <v>7.5818048105953419E-3</v>
      </c>
    </row>
    <row r="117" spans="1:4" x14ac:dyDescent="0.25">
      <c r="A117" s="1">
        <v>44365</v>
      </c>
      <c r="B117">
        <v>2792</v>
      </c>
      <c r="C117" s="4">
        <f t="shared" si="2"/>
        <v>-1.9146320042157036E-2</v>
      </c>
      <c r="D117" s="4">
        <f t="shared" si="3"/>
        <v>-1.933198450887344E-2</v>
      </c>
    </row>
    <row r="118" spans="1:4" x14ac:dyDescent="0.25">
      <c r="A118" s="1">
        <v>44368</v>
      </c>
      <c r="B118">
        <v>2811.5</v>
      </c>
      <c r="C118" s="4">
        <f t="shared" si="2"/>
        <v>6.984240687679083E-3</v>
      </c>
      <c r="D118" s="4">
        <f t="shared" si="3"/>
        <v>6.9599638499932203E-3</v>
      </c>
    </row>
    <row r="119" spans="1:4" x14ac:dyDescent="0.25">
      <c r="A119" s="1">
        <v>44369</v>
      </c>
      <c r="B119">
        <v>2794.5</v>
      </c>
      <c r="C119" s="4">
        <f t="shared" si="2"/>
        <v>-6.0465943446558774E-3</v>
      </c>
      <c r="D119" s="4">
        <f t="shared" si="3"/>
        <v>-6.0649490225036101E-3</v>
      </c>
    </row>
    <row r="120" spans="1:4" x14ac:dyDescent="0.25">
      <c r="A120" s="1">
        <v>44370</v>
      </c>
      <c r="B120">
        <v>2772</v>
      </c>
      <c r="C120" s="4">
        <f t="shared" si="2"/>
        <v>-8.0515297906602248E-3</v>
      </c>
      <c r="D120" s="4">
        <f t="shared" si="3"/>
        <v>-8.0841183999590237E-3</v>
      </c>
    </row>
    <row r="121" spans="1:4" x14ac:dyDescent="0.25">
      <c r="A121" s="1">
        <v>44371</v>
      </c>
      <c r="B121">
        <v>2771</v>
      </c>
      <c r="C121" s="4">
        <f t="shared" si="2"/>
        <v>-3.6075036075036075E-4</v>
      </c>
      <c r="D121" s="4">
        <f t="shared" si="3"/>
        <v>-3.6081544681541502E-4</v>
      </c>
    </row>
    <row r="122" spans="1:4" x14ac:dyDescent="0.25">
      <c r="A122" s="1">
        <v>44372</v>
      </c>
      <c r="B122">
        <v>2786.5</v>
      </c>
      <c r="C122" s="4">
        <f t="shared" si="2"/>
        <v>5.5936485023457237E-3</v>
      </c>
      <c r="D122" s="4">
        <f t="shared" si="3"/>
        <v>5.5780621466126916E-3</v>
      </c>
    </row>
    <row r="123" spans="1:4" x14ac:dyDescent="0.25">
      <c r="A123" s="1">
        <v>44375</v>
      </c>
      <c r="B123">
        <v>2816</v>
      </c>
      <c r="C123" s="4">
        <f t="shared" si="2"/>
        <v>1.0586757581195047E-2</v>
      </c>
      <c r="D123" s="4">
        <f t="shared" si="3"/>
        <v>1.0531110268342019E-2</v>
      </c>
    </row>
    <row r="124" spans="1:4" x14ac:dyDescent="0.25">
      <c r="A124" s="1">
        <v>44376</v>
      </c>
      <c r="B124">
        <v>2828.5</v>
      </c>
      <c r="C124" s="4">
        <f t="shared" si="2"/>
        <v>4.4389204545454549E-3</v>
      </c>
      <c r="D124" s="4">
        <f t="shared" si="3"/>
        <v>4.4290975052773303E-3</v>
      </c>
    </row>
    <row r="125" spans="1:4" x14ac:dyDescent="0.25">
      <c r="A125" s="1">
        <v>44377</v>
      </c>
      <c r="B125">
        <v>2800</v>
      </c>
      <c r="C125" s="4">
        <f t="shared" si="2"/>
        <v>-1.0076012020505568E-2</v>
      </c>
      <c r="D125" s="4">
        <f t="shared" si="3"/>
        <v>-1.0127118619915094E-2</v>
      </c>
    </row>
    <row r="126" spans="1:4" x14ac:dyDescent="0.25">
      <c r="A126" s="1">
        <v>44378</v>
      </c>
      <c r="B126">
        <v>2828</v>
      </c>
      <c r="C126" s="4">
        <f t="shared" si="2"/>
        <v>0.01</v>
      </c>
      <c r="D126" s="4">
        <f t="shared" si="3"/>
        <v>9.950330853168092E-3</v>
      </c>
    </row>
    <row r="127" spans="1:4" x14ac:dyDescent="0.25">
      <c r="A127" s="1">
        <v>44379</v>
      </c>
      <c r="B127">
        <v>2821</v>
      </c>
      <c r="C127" s="4">
        <f t="shared" si="2"/>
        <v>-2.4752475247524753E-3</v>
      </c>
      <c r="D127" s="4">
        <f t="shared" si="3"/>
        <v>-2.4783160144670898E-3</v>
      </c>
    </row>
    <row r="128" spans="1:4" x14ac:dyDescent="0.25">
      <c r="A128" s="1">
        <v>44382</v>
      </c>
      <c r="B128">
        <v>2828.5</v>
      </c>
      <c r="C128" s="4">
        <f t="shared" si="2"/>
        <v>2.6586316908897554E-3</v>
      </c>
      <c r="D128" s="4">
        <f t="shared" si="3"/>
        <v>2.6551037812139939E-3</v>
      </c>
    </row>
    <row r="129" spans="1:4" x14ac:dyDescent="0.25">
      <c r="A129" s="1">
        <v>44383</v>
      </c>
      <c r="B129">
        <v>2803</v>
      </c>
      <c r="C129" s="4">
        <f t="shared" si="2"/>
        <v>-9.0153791762418237E-3</v>
      </c>
      <c r="D129" s="4">
        <f t="shared" si="3"/>
        <v>-9.0562636184221314E-3</v>
      </c>
    </row>
    <row r="130" spans="1:4" x14ac:dyDescent="0.25">
      <c r="A130" s="1">
        <v>44384</v>
      </c>
      <c r="B130">
        <v>2822</v>
      </c>
      <c r="C130" s="4">
        <f t="shared" si="2"/>
        <v>6.7784516589368534E-3</v>
      </c>
      <c r="D130" s="4">
        <f t="shared" si="3"/>
        <v>6.7555812479710492E-3</v>
      </c>
    </row>
    <row r="131" spans="1:4" x14ac:dyDescent="0.25">
      <c r="A131" s="1">
        <v>44385</v>
      </c>
      <c r="B131">
        <v>2758.5</v>
      </c>
      <c r="C131" s="4">
        <f t="shared" si="2"/>
        <v>-2.250177179305457E-2</v>
      </c>
      <c r="D131" s="4">
        <f t="shared" si="3"/>
        <v>-2.2758799700273839E-2</v>
      </c>
    </row>
    <row r="132" spans="1:4" x14ac:dyDescent="0.25">
      <c r="A132" s="1">
        <v>44386</v>
      </c>
      <c r="B132">
        <v>2772.5</v>
      </c>
      <c r="C132" s="4">
        <f t="shared" ref="C132:C195" si="4">(B132-B131)/B131</f>
        <v>5.0752220409642926E-3</v>
      </c>
      <c r="D132" s="4">
        <f t="shared" ref="D132:D195" si="5">LN(B132/B131)</f>
        <v>5.0623865120365576E-3</v>
      </c>
    </row>
    <row r="133" spans="1:4" x14ac:dyDescent="0.25">
      <c r="A133" s="1">
        <v>44389</v>
      </c>
      <c r="B133">
        <v>2772.5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44390</v>
      </c>
      <c r="B134">
        <v>2782</v>
      </c>
      <c r="C134" s="4">
        <f t="shared" si="4"/>
        <v>3.4265103697024347E-3</v>
      </c>
      <c r="D134" s="4">
        <f t="shared" si="5"/>
        <v>3.4206532588661131E-3</v>
      </c>
    </row>
    <row r="135" spans="1:4" x14ac:dyDescent="0.25">
      <c r="A135" s="1">
        <v>44391</v>
      </c>
      <c r="B135">
        <v>2800</v>
      </c>
      <c r="C135" s="4">
        <f t="shared" si="4"/>
        <v>6.4701653486700216E-3</v>
      </c>
      <c r="D135" s="4">
        <f t="shared" si="5"/>
        <v>6.4493236799071166E-3</v>
      </c>
    </row>
    <row r="136" spans="1:4" x14ac:dyDescent="0.25">
      <c r="A136" s="1">
        <v>44392</v>
      </c>
      <c r="B136">
        <v>2793</v>
      </c>
      <c r="C136" s="4">
        <f t="shared" si="4"/>
        <v>-2.5000000000000001E-3</v>
      </c>
      <c r="D136" s="4">
        <f t="shared" si="5"/>
        <v>-2.503130218118477E-3</v>
      </c>
    </row>
    <row r="137" spans="1:4" x14ac:dyDescent="0.25">
      <c r="A137" s="1">
        <v>44393</v>
      </c>
      <c r="B137">
        <v>2847</v>
      </c>
      <c r="C137" s="4">
        <f t="shared" si="4"/>
        <v>1.9334049409237379E-2</v>
      </c>
      <c r="D137" s="4">
        <f t="shared" si="5"/>
        <v>1.9149521332860749E-2</v>
      </c>
    </row>
    <row r="138" spans="1:4" x14ac:dyDescent="0.25">
      <c r="A138" s="1">
        <v>44396</v>
      </c>
      <c r="B138">
        <v>2746</v>
      </c>
      <c r="C138" s="4">
        <f t="shared" si="4"/>
        <v>-3.5475939585528624E-2</v>
      </c>
      <c r="D138" s="4">
        <f t="shared" si="5"/>
        <v>-3.6120500950121211E-2</v>
      </c>
    </row>
    <row r="139" spans="1:4" x14ac:dyDescent="0.25">
      <c r="A139" s="1">
        <v>44397</v>
      </c>
      <c r="B139">
        <v>2724</v>
      </c>
      <c r="C139" s="4">
        <f t="shared" si="4"/>
        <v>-8.0116533139111441E-3</v>
      </c>
      <c r="D139" s="4">
        <f t="shared" si="5"/>
        <v>-8.0439190585134129E-3</v>
      </c>
    </row>
    <row r="140" spans="1:4" x14ac:dyDescent="0.25">
      <c r="A140" s="1">
        <v>44398</v>
      </c>
      <c r="B140">
        <v>2742.5</v>
      </c>
      <c r="C140" s="4">
        <f t="shared" si="4"/>
        <v>6.791483113069016E-3</v>
      </c>
      <c r="D140" s="4">
        <f t="shared" si="5"/>
        <v>6.7685248799824061E-3</v>
      </c>
    </row>
    <row r="141" spans="1:4" x14ac:dyDescent="0.25">
      <c r="A141" s="1">
        <v>44399</v>
      </c>
      <c r="B141">
        <v>2735</v>
      </c>
      <c r="C141" s="4">
        <f t="shared" si="4"/>
        <v>-2.7347310847766638E-3</v>
      </c>
      <c r="D141" s="4">
        <f t="shared" si="5"/>
        <v>-2.7384772933036873E-3</v>
      </c>
    </row>
    <row r="142" spans="1:4" x14ac:dyDescent="0.25">
      <c r="A142" s="1">
        <v>44400</v>
      </c>
      <c r="B142">
        <v>2769</v>
      </c>
      <c r="C142" s="4">
        <f t="shared" si="4"/>
        <v>1.2431444241316271E-2</v>
      </c>
      <c r="D142" s="4">
        <f t="shared" si="5"/>
        <v>1.2354808314880257E-2</v>
      </c>
    </row>
    <row r="143" spans="1:4" x14ac:dyDescent="0.25">
      <c r="A143" s="1">
        <v>44403</v>
      </c>
      <c r="B143">
        <v>2766</v>
      </c>
      <c r="C143" s="4">
        <f t="shared" si="4"/>
        <v>-1.0834236186348862E-3</v>
      </c>
      <c r="D143" s="4">
        <f t="shared" si="5"/>
        <v>-1.0840109462583367E-3</v>
      </c>
    </row>
    <row r="144" spans="1:4" x14ac:dyDescent="0.25">
      <c r="A144" s="1">
        <v>44404</v>
      </c>
      <c r="B144">
        <v>2770.5</v>
      </c>
      <c r="C144" s="4">
        <f t="shared" si="4"/>
        <v>1.6268980477223427E-3</v>
      </c>
      <c r="D144" s="4">
        <f t="shared" si="5"/>
        <v>1.6255760827007953E-3</v>
      </c>
    </row>
    <row r="145" spans="1:4" x14ac:dyDescent="0.25">
      <c r="A145" s="1">
        <v>44405</v>
      </c>
      <c r="B145">
        <v>2734</v>
      </c>
      <c r="C145" s="4">
        <f t="shared" si="4"/>
        <v>-1.3174517235156108E-2</v>
      </c>
      <c r="D145" s="4">
        <f t="shared" si="5"/>
        <v>-1.3262071023509422E-2</v>
      </c>
    </row>
    <row r="146" spans="1:4" x14ac:dyDescent="0.25">
      <c r="A146" s="1">
        <v>44406</v>
      </c>
      <c r="B146">
        <v>2723</v>
      </c>
      <c r="C146" s="4">
        <f t="shared" si="4"/>
        <v>-4.0234089246525238E-3</v>
      </c>
      <c r="D146" s="4">
        <f t="shared" si="5"/>
        <v>-4.03152461013522E-3</v>
      </c>
    </row>
    <row r="147" spans="1:4" x14ac:dyDescent="0.25">
      <c r="A147" s="1">
        <v>44407</v>
      </c>
      <c r="B147">
        <v>2680.5</v>
      </c>
      <c r="C147" s="4">
        <f t="shared" si="4"/>
        <v>-1.5607785530664707E-2</v>
      </c>
      <c r="D147" s="4">
        <f t="shared" si="5"/>
        <v>-1.5730869406167129E-2</v>
      </c>
    </row>
    <row r="148" spans="1:4" x14ac:dyDescent="0.25">
      <c r="A148" s="1">
        <v>44410</v>
      </c>
      <c r="B148">
        <v>2704</v>
      </c>
      <c r="C148" s="4">
        <f t="shared" si="4"/>
        <v>8.7670210781570605E-3</v>
      </c>
      <c r="D148" s="4">
        <f t="shared" si="5"/>
        <v>8.7288138952621944E-3</v>
      </c>
    </row>
    <row r="149" spans="1:4" x14ac:dyDescent="0.25">
      <c r="A149" s="1">
        <v>44411</v>
      </c>
      <c r="B149">
        <v>2706</v>
      </c>
      <c r="C149" s="4">
        <f t="shared" si="4"/>
        <v>7.3964497041420117E-4</v>
      </c>
      <c r="D149" s="4">
        <f t="shared" si="5"/>
        <v>7.3937156787867047E-4</v>
      </c>
    </row>
    <row r="150" spans="1:4" x14ac:dyDescent="0.25">
      <c r="A150" s="1">
        <v>44412</v>
      </c>
      <c r="B150">
        <v>2679</v>
      </c>
      <c r="C150" s="4">
        <f t="shared" si="4"/>
        <v>-9.9778270509977823E-3</v>
      </c>
      <c r="D150" s="4">
        <f t="shared" si="5"/>
        <v>-1.002793918612464E-2</v>
      </c>
    </row>
    <row r="151" spans="1:4" x14ac:dyDescent="0.25">
      <c r="A151" s="1">
        <v>44413</v>
      </c>
      <c r="B151">
        <v>2656.5</v>
      </c>
      <c r="C151" s="4">
        <f t="shared" si="4"/>
        <v>-8.3986562150055993E-3</v>
      </c>
      <c r="D151" s="4">
        <f t="shared" si="5"/>
        <v>-8.4341236536107905E-3</v>
      </c>
    </row>
    <row r="152" spans="1:4" x14ac:dyDescent="0.25">
      <c r="A152" s="1">
        <v>44414</v>
      </c>
      <c r="B152">
        <v>2649.5</v>
      </c>
      <c r="C152" s="4">
        <f t="shared" si="4"/>
        <v>-2.635046113306983E-3</v>
      </c>
      <c r="D152" s="4">
        <f t="shared" si="5"/>
        <v>-2.6385239581811718E-3</v>
      </c>
    </row>
    <row r="153" spans="1:4" x14ac:dyDescent="0.25">
      <c r="A153" s="1">
        <v>44417</v>
      </c>
      <c r="B153">
        <v>2657.5</v>
      </c>
      <c r="C153" s="4">
        <f t="shared" si="4"/>
        <v>3.0194376297414606E-3</v>
      </c>
      <c r="D153" s="4">
        <f t="shared" si="5"/>
        <v>3.0148882832862003E-3</v>
      </c>
    </row>
    <row r="154" spans="1:4" x14ac:dyDescent="0.25">
      <c r="A154" s="1">
        <v>44418</v>
      </c>
      <c r="B154">
        <v>2648</v>
      </c>
      <c r="C154" s="4">
        <f t="shared" si="4"/>
        <v>-3.5747883349012228E-3</v>
      </c>
      <c r="D154" s="4">
        <f t="shared" si="5"/>
        <v>-3.5811931592041549E-3</v>
      </c>
    </row>
    <row r="155" spans="1:4" x14ac:dyDescent="0.25">
      <c r="A155" s="1">
        <v>44419</v>
      </c>
      <c r="B155">
        <v>2675.5</v>
      </c>
      <c r="C155" s="4">
        <f t="shared" si="4"/>
        <v>1.0385196374622357E-2</v>
      </c>
      <c r="D155" s="4">
        <f t="shared" si="5"/>
        <v>1.0331640694460556E-2</v>
      </c>
    </row>
    <row r="156" spans="1:4" x14ac:dyDescent="0.25">
      <c r="A156" s="1">
        <v>44420</v>
      </c>
      <c r="B156">
        <v>2671</v>
      </c>
      <c r="C156" s="4">
        <f t="shared" si="4"/>
        <v>-1.6819286114744907E-3</v>
      </c>
      <c r="D156" s="4">
        <f t="shared" si="5"/>
        <v>-1.6833446413984912E-3</v>
      </c>
    </row>
    <row r="157" spans="1:4" x14ac:dyDescent="0.25">
      <c r="A157" s="1">
        <v>44421</v>
      </c>
      <c r="B157">
        <v>2686</v>
      </c>
      <c r="C157" s="4">
        <f t="shared" si="4"/>
        <v>5.6158742044178211E-3</v>
      </c>
      <c r="D157" s="4">
        <f t="shared" si="5"/>
        <v>5.6001639732220863E-3</v>
      </c>
    </row>
    <row r="158" spans="1:4" x14ac:dyDescent="0.25">
      <c r="A158" s="1">
        <v>44424</v>
      </c>
      <c r="B158">
        <v>2680</v>
      </c>
      <c r="C158" s="4">
        <f t="shared" si="4"/>
        <v>-2.2338049143708115E-3</v>
      </c>
      <c r="D158" s="4">
        <f t="shared" si="5"/>
        <v>-2.2363035782805725E-3</v>
      </c>
    </row>
    <row r="159" spans="1:4" x14ac:dyDescent="0.25">
      <c r="A159" s="1">
        <v>44425</v>
      </c>
      <c r="B159">
        <v>2702.5</v>
      </c>
      <c r="C159" s="4">
        <f t="shared" si="4"/>
        <v>8.3955223880597014E-3</v>
      </c>
      <c r="D159" s="4">
        <f t="shared" si="5"/>
        <v>8.3604760084609077E-3</v>
      </c>
    </row>
    <row r="160" spans="1:4" x14ac:dyDescent="0.25">
      <c r="A160" s="1">
        <v>44426</v>
      </c>
      <c r="B160">
        <v>2696</v>
      </c>
      <c r="C160" s="4">
        <f t="shared" si="4"/>
        <v>-2.4051803885291397E-3</v>
      </c>
      <c r="D160" s="4">
        <f t="shared" si="5"/>
        <v>-2.4080774811656548E-3</v>
      </c>
    </row>
    <row r="161" spans="1:4" x14ac:dyDescent="0.25">
      <c r="A161" s="1">
        <v>44427</v>
      </c>
      <c r="B161">
        <v>2670</v>
      </c>
      <c r="C161" s="4">
        <f t="shared" si="4"/>
        <v>-9.6439169139465875E-3</v>
      </c>
      <c r="D161" s="4">
        <f t="shared" si="5"/>
        <v>-9.6907206379024668E-3</v>
      </c>
    </row>
    <row r="162" spans="1:4" x14ac:dyDescent="0.25">
      <c r="A162" s="1">
        <v>44428</v>
      </c>
      <c r="B162">
        <v>2711.5</v>
      </c>
      <c r="C162" s="4">
        <f t="shared" si="4"/>
        <v>1.5543071161048689E-2</v>
      </c>
      <c r="D162" s="4">
        <f t="shared" si="5"/>
        <v>1.5423514886820132E-2</v>
      </c>
    </row>
    <row r="163" spans="1:4" x14ac:dyDescent="0.25">
      <c r="A163" s="1">
        <v>44431</v>
      </c>
      <c r="B163">
        <v>2706</v>
      </c>
      <c r="C163" s="4">
        <f t="shared" si="4"/>
        <v>-2.0283975659229209E-3</v>
      </c>
      <c r="D163" s="4">
        <f t="shared" si="5"/>
        <v>-2.0304575503819517E-3</v>
      </c>
    </row>
    <row r="164" spans="1:4" x14ac:dyDescent="0.25">
      <c r="A164" s="1">
        <v>44432</v>
      </c>
      <c r="B164">
        <v>2688</v>
      </c>
      <c r="C164" s="4">
        <f t="shared" si="4"/>
        <v>-6.6518847006651885E-3</v>
      </c>
      <c r="D164" s="4">
        <f t="shared" si="5"/>
        <v>-6.6741070876931317E-3</v>
      </c>
    </row>
    <row r="165" spans="1:4" x14ac:dyDescent="0.25">
      <c r="A165" s="1">
        <v>44433</v>
      </c>
      <c r="B165">
        <v>2702</v>
      </c>
      <c r="C165" s="4">
        <f t="shared" si="4"/>
        <v>5.208333333333333E-3</v>
      </c>
      <c r="D165" s="4">
        <f t="shared" si="5"/>
        <v>5.19481687710393E-3</v>
      </c>
    </row>
    <row r="166" spans="1:4" x14ac:dyDescent="0.25">
      <c r="A166" s="1">
        <v>44434</v>
      </c>
      <c r="B166">
        <v>2694</v>
      </c>
      <c r="C166" s="4">
        <f t="shared" si="4"/>
        <v>-2.9607698001480384E-3</v>
      </c>
      <c r="D166" s="4">
        <f t="shared" si="5"/>
        <v>-2.9651615498348669E-3</v>
      </c>
    </row>
    <row r="167" spans="1:4" x14ac:dyDescent="0.25">
      <c r="A167" s="1">
        <v>44435</v>
      </c>
      <c r="B167">
        <v>2699</v>
      </c>
      <c r="C167" s="4">
        <f t="shared" si="4"/>
        <v>1.8559762435040831E-3</v>
      </c>
      <c r="D167" s="4">
        <f t="shared" si="5"/>
        <v>1.8542560476952534E-3</v>
      </c>
    </row>
    <row r="168" spans="1:4" x14ac:dyDescent="0.25">
      <c r="A168" s="1">
        <v>44439</v>
      </c>
      <c r="B168">
        <v>2729</v>
      </c>
      <c r="C168" s="4">
        <f t="shared" si="4"/>
        <v>1.1115227862171175E-2</v>
      </c>
      <c r="D168" s="4">
        <f t="shared" si="5"/>
        <v>1.1053907690333761E-2</v>
      </c>
    </row>
    <row r="169" spans="1:4" x14ac:dyDescent="0.25">
      <c r="A169" s="1">
        <v>44440</v>
      </c>
      <c r="B169">
        <v>2705.5</v>
      </c>
      <c r="C169" s="4">
        <f t="shared" si="4"/>
        <v>-8.6112128984976184E-3</v>
      </c>
      <c r="D169" s="4">
        <f t="shared" si="5"/>
        <v>-8.6485036255485401E-3</v>
      </c>
    </row>
    <row r="170" spans="1:4" x14ac:dyDescent="0.25">
      <c r="A170" s="1">
        <v>44441</v>
      </c>
      <c r="B170">
        <v>2719</v>
      </c>
      <c r="C170" s="4">
        <f t="shared" si="4"/>
        <v>4.989835520236555E-3</v>
      </c>
      <c r="D170" s="4">
        <f t="shared" si="5"/>
        <v>4.9774275496806642E-3</v>
      </c>
    </row>
    <row r="171" spans="1:4" x14ac:dyDescent="0.25">
      <c r="A171" s="1">
        <v>44442</v>
      </c>
      <c r="B171">
        <v>2711</v>
      </c>
      <c r="C171" s="4">
        <f t="shared" si="4"/>
        <v>-2.942258183155572E-3</v>
      </c>
      <c r="D171" s="4">
        <f t="shared" si="5"/>
        <v>-2.9465951338051373E-3</v>
      </c>
    </row>
    <row r="172" spans="1:4" x14ac:dyDescent="0.25">
      <c r="A172" s="1">
        <v>44445</v>
      </c>
      <c r="B172">
        <v>2738</v>
      </c>
      <c r="C172" s="4">
        <f t="shared" si="4"/>
        <v>9.9594245665805981E-3</v>
      </c>
      <c r="D172" s="4">
        <f t="shared" si="5"/>
        <v>9.9101563497286851E-3</v>
      </c>
    </row>
    <row r="173" spans="1:4" x14ac:dyDescent="0.25">
      <c r="A173" s="1">
        <v>44446</v>
      </c>
      <c r="B173">
        <v>2722.5</v>
      </c>
      <c r="C173" s="4">
        <f t="shared" si="4"/>
        <v>-5.6610664718772831E-3</v>
      </c>
      <c r="D173" s="4">
        <f t="shared" si="5"/>
        <v>-5.6771510412786308E-3</v>
      </c>
    </row>
    <row r="174" spans="1:4" x14ac:dyDescent="0.25">
      <c r="A174" s="1">
        <v>44447</v>
      </c>
      <c r="B174">
        <v>2723</v>
      </c>
      <c r="C174" s="4">
        <f t="shared" si="4"/>
        <v>1.8365472910927456E-4</v>
      </c>
      <c r="D174" s="4">
        <f t="shared" si="5"/>
        <v>1.836378666439823E-4</v>
      </c>
    </row>
    <row r="175" spans="1:4" x14ac:dyDescent="0.25">
      <c r="A175" s="1">
        <v>44448</v>
      </c>
      <c r="B175">
        <v>2663</v>
      </c>
      <c r="C175" s="4">
        <f t="shared" si="4"/>
        <v>-2.2034520749173704E-2</v>
      </c>
      <c r="D175" s="4">
        <f t="shared" si="5"/>
        <v>-2.228090685982733E-2</v>
      </c>
    </row>
    <row r="176" spans="1:4" x14ac:dyDescent="0.25">
      <c r="A176" s="1">
        <v>44449</v>
      </c>
      <c r="B176">
        <v>2655.5</v>
      </c>
      <c r="C176" s="4">
        <f t="shared" si="4"/>
        <v>-2.8163725122042809E-3</v>
      </c>
      <c r="D176" s="4">
        <f t="shared" si="5"/>
        <v>-2.8203459514783385E-3</v>
      </c>
    </row>
    <row r="177" spans="1:4" x14ac:dyDescent="0.25">
      <c r="A177" s="1">
        <v>44452</v>
      </c>
      <c r="B177">
        <v>2658.5</v>
      </c>
      <c r="C177" s="4">
        <f t="shared" si="4"/>
        <v>1.129730747505178E-3</v>
      </c>
      <c r="D177" s="4">
        <f t="shared" si="5"/>
        <v>1.1290930819392573E-3</v>
      </c>
    </row>
    <row r="178" spans="1:4" x14ac:dyDescent="0.25">
      <c r="A178" s="1">
        <v>44453</v>
      </c>
      <c r="B178">
        <v>2659</v>
      </c>
      <c r="C178" s="4">
        <f t="shared" si="4"/>
        <v>1.880759826970096E-4</v>
      </c>
      <c r="D178" s="4">
        <f t="shared" si="5"/>
        <v>1.8805829862673091E-4</v>
      </c>
    </row>
    <row r="179" spans="1:4" x14ac:dyDescent="0.25">
      <c r="A179" s="1">
        <v>44454</v>
      </c>
      <c r="B179">
        <v>2669.5</v>
      </c>
      <c r="C179" s="4">
        <f t="shared" si="4"/>
        <v>3.9488529522376838E-3</v>
      </c>
      <c r="D179" s="4">
        <f t="shared" si="5"/>
        <v>3.9410766972212104E-3</v>
      </c>
    </row>
    <row r="180" spans="1:4" x14ac:dyDescent="0.25">
      <c r="A180" s="1">
        <v>44455</v>
      </c>
      <c r="B180">
        <v>2663.5</v>
      </c>
      <c r="C180" s="4">
        <f t="shared" si="4"/>
        <v>-2.2476119123431356E-3</v>
      </c>
      <c r="D180" s="4">
        <f t="shared" si="5"/>
        <v>-2.2501415831870765E-3</v>
      </c>
    </row>
    <row r="181" spans="1:4" x14ac:dyDescent="0.25">
      <c r="A181" s="1">
        <v>44456</v>
      </c>
      <c r="B181">
        <v>2658</v>
      </c>
      <c r="C181" s="4">
        <f t="shared" si="4"/>
        <v>-2.064952130655153E-3</v>
      </c>
      <c r="D181" s="4">
        <f t="shared" si="5"/>
        <v>-2.0670870838632024E-3</v>
      </c>
    </row>
    <row r="182" spans="1:4" x14ac:dyDescent="0.25">
      <c r="A182" s="1">
        <v>44459</v>
      </c>
      <c r="B182">
        <v>2641.5</v>
      </c>
      <c r="C182" s="4">
        <f t="shared" si="4"/>
        <v>-6.207674943566591E-3</v>
      </c>
      <c r="D182" s="4">
        <f t="shared" si="5"/>
        <v>-6.2270226688200805E-3</v>
      </c>
    </row>
    <row r="183" spans="1:4" x14ac:dyDescent="0.25">
      <c r="A183" s="1">
        <v>44460</v>
      </c>
      <c r="B183">
        <v>2666</v>
      </c>
      <c r="C183" s="4">
        <f t="shared" si="4"/>
        <v>9.2750331251183048E-3</v>
      </c>
      <c r="D183" s="4">
        <f t="shared" si="5"/>
        <v>9.2322841342835013E-3</v>
      </c>
    </row>
    <row r="184" spans="1:4" x14ac:dyDescent="0.25">
      <c r="A184" s="1">
        <v>44461</v>
      </c>
      <c r="B184">
        <v>2693</v>
      </c>
      <c r="C184" s="4">
        <f t="shared" si="4"/>
        <v>1.0127531882970742E-2</v>
      </c>
      <c r="D184" s="4">
        <f t="shared" si="5"/>
        <v>1.0076592072944961E-2</v>
      </c>
    </row>
    <row r="185" spans="1:4" x14ac:dyDescent="0.25">
      <c r="A185" s="1">
        <v>44462</v>
      </c>
      <c r="B185">
        <v>2670.5</v>
      </c>
      <c r="C185" s="4">
        <f t="shared" si="4"/>
        <v>-8.3549944300037142E-3</v>
      </c>
      <c r="D185" s="4">
        <f t="shared" si="5"/>
        <v>-8.3900930317739545E-3</v>
      </c>
    </row>
    <row r="186" spans="1:4" x14ac:dyDescent="0.25">
      <c r="A186" s="1">
        <v>44463</v>
      </c>
      <c r="B186">
        <v>2658</v>
      </c>
      <c r="C186" s="4">
        <f t="shared" si="4"/>
        <v>-4.6807713911252574E-3</v>
      </c>
      <c r="D186" s="4">
        <f t="shared" si="5"/>
        <v>-4.6917605066343201E-3</v>
      </c>
    </row>
    <row r="187" spans="1:4" x14ac:dyDescent="0.25">
      <c r="A187" s="1">
        <v>44466</v>
      </c>
      <c r="B187">
        <v>2673.5</v>
      </c>
      <c r="C187" s="4">
        <f t="shared" si="4"/>
        <v>5.8314522197140707E-3</v>
      </c>
      <c r="D187" s="4">
        <f t="shared" si="5"/>
        <v>5.8145151155955853E-3</v>
      </c>
    </row>
    <row r="188" spans="1:4" x14ac:dyDescent="0.25">
      <c r="A188" s="1">
        <v>44467</v>
      </c>
      <c r="B188">
        <v>2700.5</v>
      </c>
      <c r="C188" s="4">
        <f t="shared" si="4"/>
        <v>1.009912100243127E-2</v>
      </c>
      <c r="D188" s="4">
        <f t="shared" si="5"/>
        <v>1.0048465644159555E-2</v>
      </c>
    </row>
    <row r="189" spans="1:4" x14ac:dyDescent="0.25">
      <c r="A189" s="1">
        <v>44468</v>
      </c>
      <c r="B189">
        <v>2736.5</v>
      </c>
      <c r="C189" s="4">
        <f t="shared" si="4"/>
        <v>1.3330864654693575E-2</v>
      </c>
      <c r="D189" s="4">
        <f t="shared" si="5"/>
        <v>1.324279055102714E-2</v>
      </c>
    </row>
    <row r="190" spans="1:4" x14ac:dyDescent="0.25">
      <c r="A190" s="1">
        <v>44469</v>
      </c>
      <c r="B190">
        <v>2604</v>
      </c>
      <c r="C190" s="4">
        <f t="shared" si="4"/>
        <v>-4.8419513977708752E-2</v>
      </c>
      <c r="D190" s="4">
        <f t="shared" si="5"/>
        <v>-4.9631007255512949E-2</v>
      </c>
    </row>
    <row r="191" spans="1:4" x14ac:dyDescent="0.25">
      <c r="A191" s="1">
        <v>44470</v>
      </c>
      <c r="B191">
        <v>2539.5</v>
      </c>
      <c r="C191" s="4">
        <f t="shared" si="4"/>
        <v>-2.4769585253456222E-2</v>
      </c>
      <c r="D191" s="4">
        <f t="shared" si="5"/>
        <v>-2.5081513087160126E-2</v>
      </c>
    </row>
    <row r="192" spans="1:4" x14ac:dyDescent="0.25">
      <c r="A192" s="1">
        <v>44473</v>
      </c>
      <c r="B192">
        <v>2567</v>
      </c>
      <c r="C192" s="4">
        <f t="shared" si="4"/>
        <v>1.082890332742666E-2</v>
      </c>
      <c r="D192" s="4">
        <f t="shared" si="5"/>
        <v>1.077069062984075E-2</v>
      </c>
    </row>
    <row r="193" spans="1:4" x14ac:dyDescent="0.25">
      <c r="A193" s="1">
        <v>44474</v>
      </c>
      <c r="B193">
        <v>2550</v>
      </c>
      <c r="C193" s="4">
        <f t="shared" si="4"/>
        <v>-6.6225165562913907E-3</v>
      </c>
      <c r="D193" s="4">
        <f t="shared" si="5"/>
        <v>-6.6445427186686131E-3</v>
      </c>
    </row>
    <row r="194" spans="1:4" x14ac:dyDescent="0.25">
      <c r="A194" s="1">
        <v>44475</v>
      </c>
      <c r="B194">
        <v>2525.5</v>
      </c>
      <c r="C194" s="4">
        <f t="shared" si="4"/>
        <v>-9.6078431372549015E-3</v>
      </c>
      <c r="D194" s="4">
        <f t="shared" si="5"/>
        <v>-9.6542962443645977E-3</v>
      </c>
    </row>
    <row r="195" spans="1:4" x14ac:dyDescent="0.25">
      <c r="A195" s="1">
        <v>44476</v>
      </c>
      <c r="B195">
        <v>2534</v>
      </c>
      <c r="C195" s="4">
        <f t="shared" si="4"/>
        <v>3.3656701643238964E-3</v>
      </c>
      <c r="D195" s="4">
        <f t="shared" si="5"/>
        <v>3.3600189729770741E-3</v>
      </c>
    </row>
    <row r="196" spans="1:4" x14ac:dyDescent="0.25">
      <c r="A196" s="1">
        <v>44477</v>
      </c>
      <c r="B196">
        <v>2537</v>
      </c>
      <c r="C196" s="4">
        <f t="shared" ref="C196:C259" si="6">(B196-B195)/B195</f>
        <v>1.1838989739542227E-3</v>
      </c>
      <c r="D196" s="4">
        <f t="shared" ref="D196:D259" si="7">LN(B196/B195)</f>
        <v>1.1831987181976126E-3</v>
      </c>
    </row>
    <row r="197" spans="1:4" x14ac:dyDescent="0.25">
      <c r="A197" s="1">
        <v>44480</v>
      </c>
      <c r="B197">
        <v>2540.5</v>
      </c>
      <c r="C197" s="4">
        <f t="shared" si="6"/>
        <v>1.3795821836815136E-3</v>
      </c>
      <c r="D197" s="4">
        <f t="shared" si="7"/>
        <v>1.3786314345047015E-3</v>
      </c>
    </row>
    <row r="198" spans="1:4" x14ac:dyDescent="0.25">
      <c r="A198" s="1">
        <v>44481</v>
      </c>
      <c r="B198">
        <v>2539.5</v>
      </c>
      <c r="C198" s="4">
        <f t="shared" si="6"/>
        <v>-3.9362330249950798E-4</v>
      </c>
      <c r="D198" s="4">
        <f t="shared" si="7"/>
        <v>-3.9370079248685845E-4</v>
      </c>
    </row>
    <row r="199" spans="1:4" x14ac:dyDescent="0.25">
      <c r="A199" s="1">
        <v>44482</v>
      </c>
      <c r="B199">
        <v>2569.5</v>
      </c>
      <c r="C199" s="4">
        <f t="shared" si="6"/>
        <v>1.1813349084465446E-2</v>
      </c>
      <c r="D199" s="4">
        <f t="shared" si="7"/>
        <v>1.1744116190984555E-2</v>
      </c>
    </row>
    <row r="200" spans="1:4" x14ac:dyDescent="0.25">
      <c r="A200" s="1">
        <v>44483</v>
      </c>
      <c r="B200">
        <v>2593</v>
      </c>
      <c r="C200" s="4">
        <f t="shared" si="6"/>
        <v>9.1457482000389181E-3</v>
      </c>
      <c r="D200" s="4">
        <f t="shared" si="7"/>
        <v>9.1041791063801707E-3</v>
      </c>
    </row>
    <row r="201" spans="1:4" x14ac:dyDescent="0.25">
      <c r="A201" s="1">
        <v>44484</v>
      </c>
      <c r="B201">
        <v>2599</v>
      </c>
      <c r="C201" s="4">
        <f t="shared" si="6"/>
        <v>2.3139220979560356E-3</v>
      </c>
      <c r="D201" s="4">
        <f t="shared" si="7"/>
        <v>2.3112491028258395E-3</v>
      </c>
    </row>
    <row r="202" spans="1:4" x14ac:dyDescent="0.25">
      <c r="A202" s="1">
        <v>44487</v>
      </c>
      <c r="B202">
        <v>2583.5</v>
      </c>
      <c r="C202" s="4">
        <f t="shared" si="6"/>
        <v>-5.9638322431704504E-3</v>
      </c>
      <c r="D202" s="4">
        <f t="shared" si="7"/>
        <v>-5.9816869142509379E-3</v>
      </c>
    </row>
    <row r="203" spans="1:4" x14ac:dyDescent="0.25">
      <c r="A203" s="1">
        <v>44488</v>
      </c>
      <c r="B203">
        <v>2580</v>
      </c>
      <c r="C203" s="4">
        <f t="shared" si="6"/>
        <v>-1.3547513063673312E-3</v>
      </c>
      <c r="D203" s="4">
        <f t="shared" si="7"/>
        <v>-1.3556698115761697E-3</v>
      </c>
    </row>
    <row r="204" spans="1:4" x14ac:dyDescent="0.25">
      <c r="A204" s="1">
        <v>44489</v>
      </c>
      <c r="B204">
        <v>2603.5</v>
      </c>
      <c r="C204" s="4">
        <f t="shared" si="6"/>
        <v>9.1085271317829456E-3</v>
      </c>
      <c r="D204" s="4">
        <f t="shared" si="7"/>
        <v>9.0672946872907192E-3</v>
      </c>
    </row>
    <row r="205" spans="1:4" x14ac:dyDescent="0.25">
      <c r="A205" s="1">
        <v>44490</v>
      </c>
      <c r="B205">
        <v>2599</v>
      </c>
      <c r="C205" s="4">
        <f t="shared" si="6"/>
        <v>-1.7284424812752065E-3</v>
      </c>
      <c r="D205" s="4">
        <f t="shared" si="7"/>
        <v>-1.7299379614635403E-3</v>
      </c>
    </row>
    <row r="206" spans="1:4" x14ac:dyDescent="0.25">
      <c r="A206" s="1">
        <v>44491</v>
      </c>
      <c r="B206">
        <v>2600</v>
      </c>
      <c r="C206" s="4">
        <f t="shared" si="6"/>
        <v>3.8476337052712584E-4</v>
      </c>
      <c r="D206" s="4">
        <f t="shared" si="7"/>
        <v>3.8468936808320299E-4</v>
      </c>
    </row>
    <row r="207" spans="1:4" x14ac:dyDescent="0.25">
      <c r="A207" s="1">
        <v>44494</v>
      </c>
      <c r="B207">
        <v>2583</v>
      </c>
      <c r="C207" s="4">
        <f t="shared" si="6"/>
        <v>-6.5384615384615381E-3</v>
      </c>
      <c r="D207" s="4">
        <f t="shared" si="7"/>
        <v>-6.5599309137328761E-3</v>
      </c>
    </row>
    <row r="208" spans="1:4" x14ac:dyDescent="0.25">
      <c r="A208" s="1">
        <v>44495</v>
      </c>
      <c r="B208">
        <v>2594</v>
      </c>
      <c r="C208" s="4">
        <f t="shared" si="6"/>
        <v>4.2586140147115757E-3</v>
      </c>
      <c r="D208" s="4">
        <f t="shared" si="7"/>
        <v>4.2495717805487382E-3</v>
      </c>
    </row>
    <row r="209" spans="1:4" x14ac:dyDescent="0.25">
      <c r="A209" s="1">
        <v>44496</v>
      </c>
      <c r="B209">
        <v>2599.5</v>
      </c>
      <c r="C209" s="4">
        <f t="shared" si="6"/>
        <v>2.1202775636083269E-3</v>
      </c>
      <c r="D209" s="4">
        <f t="shared" si="7"/>
        <v>2.1180329473811633E-3</v>
      </c>
    </row>
    <row r="210" spans="1:4" x14ac:dyDescent="0.25">
      <c r="A210" s="1">
        <v>44497</v>
      </c>
      <c r="B210">
        <v>2584.5</v>
      </c>
      <c r="C210" s="4">
        <f t="shared" si="6"/>
        <v>-5.7703404500865554E-3</v>
      </c>
      <c r="D210" s="4">
        <f t="shared" si="7"/>
        <v>-5.7870531876764112E-3</v>
      </c>
    </row>
    <row r="211" spans="1:4" x14ac:dyDescent="0.25">
      <c r="A211" s="1">
        <v>44498</v>
      </c>
      <c r="B211">
        <v>2546.5</v>
      </c>
      <c r="C211" s="4">
        <f t="shared" si="6"/>
        <v>-1.4703037337976397E-2</v>
      </c>
      <c r="D211" s="4">
        <f t="shared" si="7"/>
        <v>-1.4812198311434696E-2</v>
      </c>
    </row>
    <row r="212" spans="1:4" x14ac:dyDescent="0.25">
      <c r="A212" s="1">
        <v>44501</v>
      </c>
      <c r="B212">
        <v>2552.5</v>
      </c>
      <c r="C212" s="4">
        <f t="shared" si="6"/>
        <v>2.3561751423522483E-3</v>
      </c>
      <c r="D212" s="4">
        <f t="shared" si="7"/>
        <v>2.3534037141612657E-3</v>
      </c>
    </row>
    <row r="213" spans="1:4" x14ac:dyDescent="0.25">
      <c r="A213" s="1">
        <v>44502</v>
      </c>
      <c r="B213">
        <v>2539.5</v>
      </c>
      <c r="C213" s="4">
        <f t="shared" si="6"/>
        <v>-5.0930460333006855E-3</v>
      </c>
      <c r="D213" s="4">
        <f t="shared" si="7"/>
        <v>-5.1060597975209794E-3</v>
      </c>
    </row>
    <row r="214" spans="1:4" x14ac:dyDescent="0.25">
      <c r="A214" s="1">
        <v>44503</v>
      </c>
      <c r="B214">
        <v>2518.5</v>
      </c>
      <c r="C214" s="4">
        <f t="shared" si="6"/>
        <v>-8.2693443591258121E-3</v>
      </c>
      <c r="D214" s="4">
        <f t="shared" si="7"/>
        <v>-8.3037250555945356E-3</v>
      </c>
    </row>
    <row r="215" spans="1:4" x14ac:dyDescent="0.25">
      <c r="A215" s="1">
        <v>44504</v>
      </c>
      <c r="B215">
        <v>2512.5</v>
      </c>
      <c r="C215" s="4">
        <f t="shared" si="6"/>
        <v>-2.3823704586063135E-3</v>
      </c>
      <c r="D215" s="4">
        <f t="shared" si="7"/>
        <v>-2.3852128183740398E-3</v>
      </c>
    </row>
    <row r="216" spans="1:4" x14ac:dyDescent="0.25">
      <c r="A216" s="1">
        <v>44505</v>
      </c>
      <c r="B216">
        <v>2544</v>
      </c>
      <c r="C216" s="4">
        <f t="shared" si="6"/>
        <v>1.2537313432835821E-2</v>
      </c>
      <c r="D216" s="4">
        <f t="shared" si="7"/>
        <v>1.2459372092681678E-2</v>
      </c>
    </row>
    <row r="217" spans="1:4" x14ac:dyDescent="0.25">
      <c r="A217" s="1">
        <v>44508</v>
      </c>
      <c r="B217">
        <v>2531.5</v>
      </c>
      <c r="C217" s="4">
        <f t="shared" si="6"/>
        <v>-4.9135220125786161E-3</v>
      </c>
      <c r="D217" s="4">
        <f t="shared" si="7"/>
        <v>-4.9256330500489481E-3</v>
      </c>
    </row>
    <row r="218" spans="1:4" x14ac:dyDescent="0.25">
      <c r="A218" s="1">
        <v>44509</v>
      </c>
      <c r="B218">
        <v>2545.5</v>
      </c>
      <c r="C218" s="4">
        <f t="shared" si="6"/>
        <v>5.5303179932846142E-3</v>
      </c>
      <c r="D218" s="4">
        <f t="shared" si="7"/>
        <v>5.5150819324268482E-3</v>
      </c>
    </row>
    <row r="219" spans="1:4" x14ac:dyDescent="0.25">
      <c r="A219" s="1">
        <v>44510</v>
      </c>
      <c r="B219">
        <v>2580.5</v>
      </c>
      <c r="C219" s="4">
        <f t="shared" si="6"/>
        <v>1.3749754468670203E-2</v>
      </c>
      <c r="D219" s="4">
        <f t="shared" si="7"/>
        <v>1.3656084246391156E-2</v>
      </c>
    </row>
    <row r="220" spans="1:4" x14ac:dyDescent="0.25">
      <c r="A220" s="1">
        <v>44511</v>
      </c>
      <c r="B220">
        <v>2590.5</v>
      </c>
      <c r="C220" s="4">
        <f t="shared" si="6"/>
        <v>3.8752179810114321E-3</v>
      </c>
      <c r="D220" s="4">
        <f t="shared" si="7"/>
        <v>3.8677286660612478E-3</v>
      </c>
    </row>
    <row r="221" spans="1:4" x14ac:dyDescent="0.25">
      <c r="A221" s="1">
        <v>44512</v>
      </c>
      <c r="B221">
        <v>2613</v>
      </c>
      <c r="C221" s="4">
        <f t="shared" si="6"/>
        <v>8.6855819339895779E-3</v>
      </c>
      <c r="D221" s="4">
        <f t="shared" si="7"/>
        <v>8.6480792657694216E-3</v>
      </c>
    </row>
    <row r="222" spans="1:4" x14ac:dyDescent="0.25">
      <c r="A222" s="1">
        <v>44515</v>
      </c>
      <c r="B222">
        <v>2619</v>
      </c>
      <c r="C222" s="4">
        <f t="shared" si="6"/>
        <v>2.2962112514351321E-3</v>
      </c>
      <c r="D222" s="4">
        <f t="shared" si="7"/>
        <v>2.2935789870993646E-3</v>
      </c>
    </row>
    <row r="223" spans="1:4" x14ac:dyDescent="0.25">
      <c r="A223" s="1">
        <v>44516</v>
      </c>
      <c r="B223">
        <v>2593.5</v>
      </c>
      <c r="C223" s="4">
        <f t="shared" si="6"/>
        <v>-9.736540664375716E-3</v>
      </c>
      <c r="D223" s="4">
        <f t="shared" si="7"/>
        <v>-9.7842507162569786E-3</v>
      </c>
    </row>
    <row r="224" spans="1:4" x14ac:dyDescent="0.25">
      <c r="A224" s="1">
        <v>44517</v>
      </c>
      <c r="B224">
        <v>2574.5</v>
      </c>
      <c r="C224" s="4">
        <f t="shared" si="6"/>
        <v>-7.326007326007326E-3</v>
      </c>
      <c r="D224" s="4">
        <f t="shared" si="7"/>
        <v>-7.352974305258806E-3</v>
      </c>
    </row>
    <row r="225" spans="1:4" x14ac:dyDescent="0.25">
      <c r="A225" s="1">
        <v>44518</v>
      </c>
      <c r="B225">
        <v>2565.5</v>
      </c>
      <c r="C225" s="4">
        <f t="shared" si="6"/>
        <v>-3.4958244319285296E-3</v>
      </c>
      <c r="D225" s="4">
        <f t="shared" si="7"/>
        <v>-3.5019491041765622E-3</v>
      </c>
    </row>
    <row r="226" spans="1:4" x14ac:dyDescent="0.25">
      <c r="A226" s="1">
        <v>44519</v>
      </c>
      <c r="B226">
        <v>2544.5</v>
      </c>
      <c r="C226" s="4">
        <f t="shared" si="6"/>
        <v>-8.1855388813096858E-3</v>
      </c>
      <c r="D226" s="4">
        <f t="shared" si="7"/>
        <v>-8.2192243531321249E-3</v>
      </c>
    </row>
    <row r="227" spans="1:4" x14ac:dyDescent="0.25">
      <c r="A227" s="1">
        <v>44522</v>
      </c>
      <c r="B227">
        <v>2579.5</v>
      </c>
      <c r="C227" s="4">
        <f t="shared" si="6"/>
        <v>1.3755158184319119E-2</v>
      </c>
      <c r="D227" s="4">
        <f t="shared" si="7"/>
        <v>1.3661414655817277E-2</v>
      </c>
    </row>
    <row r="228" spans="1:4" x14ac:dyDescent="0.25">
      <c r="A228" s="1">
        <v>44523</v>
      </c>
      <c r="B228">
        <v>2586</v>
      </c>
      <c r="C228" s="4">
        <f t="shared" si="6"/>
        <v>2.5198681915099825E-3</v>
      </c>
      <c r="D228" s="4">
        <f t="shared" si="7"/>
        <v>2.5166986470981619E-3</v>
      </c>
    </row>
    <row r="229" spans="1:4" x14ac:dyDescent="0.25">
      <c r="A229" s="1">
        <v>44524</v>
      </c>
      <c r="B229">
        <v>2582.5</v>
      </c>
      <c r="C229" s="4">
        <f t="shared" si="6"/>
        <v>-1.3534416086620263E-3</v>
      </c>
      <c r="D229" s="4">
        <f t="shared" si="7"/>
        <v>-1.354358338009171E-3</v>
      </c>
    </row>
    <row r="230" spans="1:4" x14ac:dyDescent="0.25">
      <c r="A230" s="1">
        <v>44525</v>
      </c>
      <c r="B230">
        <v>2611.5</v>
      </c>
      <c r="C230" s="4">
        <f t="shared" si="6"/>
        <v>1.1229428848015489E-2</v>
      </c>
      <c r="D230" s="4">
        <f t="shared" si="7"/>
        <v>1.1166846882559801E-2</v>
      </c>
    </row>
    <row r="231" spans="1:4" x14ac:dyDescent="0.25">
      <c r="A231" s="1">
        <v>44526</v>
      </c>
      <c r="B231">
        <v>2541</v>
      </c>
      <c r="C231" s="4">
        <f t="shared" si="6"/>
        <v>-2.6995979322228605E-2</v>
      </c>
      <c r="D231" s="4">
        <f t="shared" si="7"/>
        <v>-2.7367064556189372E-2</v>
      </c>
    </row>
    <row r="232" spans="1:4" x14ac:dyDescent="0.25">
      <c r="A232" s="1">
        <v>44529</v>
      </c>
      <c r="B232">
        <v>2556</v>
      </c>
      <c r="C232" s="4">
        <f t="shared" si="6"/>
        <v>5.9031877213695395E-3</v>
      </c>
      <c r="D232" s="4">
        <f t="shared" si="7"/>
        <v>5.8858321772613503E-3</v>
      </c>
    </row>
    <row r="233" spans="1:4" x14ac:dyDescent="0.25">
      <c r="A233" s="1">
        <v>44530</v>
      </c>
      <c r="B233">
        <v>2530</v>
      </c>
      <c r="C233" s="4">
        <f t="shared" si="6"/>
        <v>-1.0172143974960876E-2</v>
      </c>
      <c r="D233" s="4">
        <f t="shared" si="7"/>
        <v>-1.0224233775859541E-2</v>
      </c>
    </row>
    <row r="234" spans="1:4" x14ac:dyDescent="0.25">
      <c r="A234" s="1">
        <v>44531</v>
      </c>
      <c r="B234">
        <v>2561.5</v>
      </c>
      <c r="C234" s="4">
        <f t="shared" si="6"/>
        <v>1.2450592885375493E-2</v>
      </c>
      <c r="D234" s="4">
        <f t="shared" si="7"/>
        <v>1.2373721657691097E-2</v>
      </c>
    </row>
    <row r="235" spans="1:4" x14ac:dyDescent="0.25">
      <c r="A235" s="1">
        <v>44532</v>
      </c>
      <c r="B235">
        <v>2548.5</v>
      </c>
      <c r="C235" s="4">
        <f t="shared" si="6"/>
        <v>-5.0751512785477257E-3</v>
      </c>
      <c r="D235" s="4">
        <f t="shared" si="7"/>
        <v>-5.0880735991605868E-3</v>
      </c>
    </row>
    <row r="236" spans="1:4" x14ac:dyDescent="0.25">
      <c r="A236" s="1">
        <v>44533</v>
      </c>
      <c r="B236">
        <v>2583.5</v>
      </c>
      <c r="C236" s="4">
        <f t="shared" si="6"/>
        <v>1.373356876594075E-2</v>
      </c>
      <c r="D236" s="4">
        <f t="shared" si="7"/>
        <v>1.364011794714293E-2</v>
      </c>
    </row>
    <row r="237" spans="1:4" x14ac:dyDescent="0.25">
      <c r="A237" s="1">
        <v>44536</v>
      </c>
      <c r="B237">
        <v>2625.5</v>
      </c>
      <c r="C237" s="4">
        <f t="shared" si="6"/>
        <v>1.6257015676407974E-2</v>
      </c>
      <c r="D237" s="4">
        <f t="shared" si="7"/>
        <v>1.6126285350674622E-2</v>
      </c>
    </row>
    <row r="238" spans="1:4" x14ac:dyDescent="0.25">
      <c r="A238" s="1">
        <v>44537</v>
      </c>
      <c r="B238">
        <v>2652.5</v>
      </c>
      <c r="C238" s="4">
        <f t="shared" si="6"/>
        <v>1.0283755475147592E-2</v>
      </c>
      <c r="D238" s="4">
        <f t="shared" si="7"/>
        <v>1.0231237410224223E-2</v>
      </c>
    </row>
    <row r="239" spans="1:4" x14ac:dyDescent="0.25">
      <c r="A239" s="1">
        <v>44538</v>
      </c>
      <c r="B239">
        <v>2684</v>
      </c>
      <c r="C239" s="4">
        <f t="shared" si="6"/>
        <v>1.1875589066918001E-2</v>
      </c>
      <c r="D239" s="4">
        <f t="shared" si="7"/>
        <v>1.1805627603434201E-2</v>
      </c>
    </row>
    <row r="240" spans="1:4" x14ac:dyDescent="0.25">
      <c r="A240" s="1">
        <v>44539</v>
      </c>
      <c r="B240">
        <v>2691</v>
      </c>
      <c r="C240" s="4">
        <f t="shared" si="6"/>
        <v>2.6080476900149033E-3</v>
      </c>
      <c r="D240" s="4">
        <f t="shared" si="7"/>
        <v>2.6046526353334866E-3</v>
      </c>
    </row>
    <row r="241" spans="1:4" x14ac:dyDescent="0.25">
      <c r="A241" s="1">
        <v>44540</v>
      </c>
      <c r="B241">
        <v>2759</v>
      </c>
      <c r="C241" s="4">
        <f t="shared" si="6"/>
        <v>2.52694165737644E-2</v>
      </c>
      <c r="D241" s="4">
        <f t="shared" si="7"/>
        <v>2.4955423490380234E-2</v>
      </c>
    </row>
    <row r="242" spans="1:4" x14ac:dyDescent="0.25">
      <c r="A242" s="1">
        <v>44543</v>
      </c>
      <c r="B242">
        <v>2732.5</v>
      </c>
      <c r="C242" s="4">
        <f t="shared" si="6"/>
        <v>-9.6049293222181947E-3</v>
      </c>
      <c r="D242" s="4">
        <f t="shared" si="7"/>
        <v>-9.6513541665924994E-3</v>
      </c>
    </row>
    <row r="243" spans="1:4" x14ac:dyDescent="0.25">
      <c r="A243" s="1">
        <v>44544</v>
      </c>
      <c r="B243">
        <v>2702.5</v>
      </c>
      <c r="C243" s="4">
        <f t="shared" si="6"/>
        <v>-1.0978956999085087E-2</v>
      </c>
      <c r="D243" s="4">
        <f t="shared" si="7"/>
        <v>-1.1039670537330329E-2</v>
      </c>
    </row>
    <row r="244" spans="1:4" x14ac:dyDescent="0.25">
      <c r="A244" s="1">
        <v>44545</v>
      </c>
      <c r="B244">
        <v>2677</v>
      </c>
      <c r="C244" s="4">
        <f t="shared" si="6"/>
        <v>-9.4357076780758557E-3</v>
      </c>
      <c r="D244" s="4">
        <f t="shared" si="7"/>
        <v>-9.4805059930108682E-3</v>
      </c>
    </row>
    <row r="245" spans="1:4" x14ac:dyDescent="0.25">
      <c r="A245" s="1">
        <v>44546</v>
      </c>
      <c r="B245">
        <v>2689.5</v>
      </c>
      <c r="C245" s="4">
        <f t="shared" si="6"/>
        <v>4.6694060515502425E-3</v>
      </c>
      <c r="D245" s="4">
        <f t="shared" si="7"/>
        <v>4.6585381929447047E-3</v>
      </c>
    </row>
    <row r="246" spans="1:4" x14ac:dyDescent="0.25">
      <c r="A246" s="1">
        <v>44547</v>
      </c>
      <c r="B246">
        <v>2762.5</v>
      </c>
      <c r="C246" s="4">
        <f t="shared" si="6"/>
        <v>2.7142591559769474E-2</v>
      </c>
      <c r="D246" s="4">
        <f t="shared" si="7"/>
        <v>2.6780764112710916E-2</v>
      </c>
    </row>
    <row r="247" spans="1:4" x14ac:dyDescent="0.25">
      <c r="A247" s="1">
        <v>44550</v>
      </c>
      <c r="B247">
        <v>2771</v>
      </c>
      <c r="C247" s="4">
        <f t="shared" si="6"/>
        <v>3.0769230769230769E-3</v>
      </c>
      <c r="D247" s="4">
        <f t="shared" si="7"/>
        <v>3.0721990369700588E-3</v>
      </c>
    </row>
    <row r="248" spans="1:4" x14ac:dyDescent="0.25">
      <c r="A248" s="1">
        <v>44551</v>
      </c>
      <c r="B248">
        <v>2807.5</v>
      </c>
      <c r="C248" s="4">
        <f t="shared" si="6"/>
        <v>1.3172140021652833E-2</v>
      </c>
      <c r="D248" s="4">
        <f t="shared" si="7"/>
        <v>1.3086141749619898E-2</v>
      </c>
    </row>
    <row r="249" spans="1:4" x14ac:dyDescent="0.25">
      <c r="A249" s="1">
        <v>44552</v>
      </c>
      <c r="B249">
        <v>2800</v>
      </c>
      <c r="C249" s="4">
        <f t="shared" si="6"/>
        <v>-2.6714158504007124E-3</v>
      </c>
      <c r="D249" s="4">
        <f t="shared" si="7"/>
        <v>-2.6749904493030014E-3</v>
      </c>
    </row>
    <row r="250" spans="1:4" x14ac:dyDescent="0.25">
      <c r="A250" s="1">
        <v>44553</v>
      </c>
      <c r="B250">
        <v>2745.5</v>
      </c>
      <c r="C250" s="4">
        <f t="shared" si="6"/>
        <v>-1.9464285714285715E-2</v>
      </c>
      <c r="D250" s="4">
        <f t="shared" si="7"/>
        <v>-1.9656209444367977E-2</v>
      </c>
    </row>
    <row r="251" spans="1:4" x14ac:dyDescent="0.25">
      <c r="A251" s="1">
        <v>44554</v>
      </c>
      <c r="B251">
        <v>2750</v>
      </c>
      <c r="C251" s="4">
        <f t="shared" si="6"/>
        <v>1.6390457111637225E-3</v>
      </c>
      <c r="D251" s="4">
        <f t="shared" si="7"/>
        <v>1.6377039416896329E-3</v>
      </c>
    </row>
    <row r="252" spans="1:4" x14ac:dyDescent="0.25">
      <c r="A252" s="1">
        <v>44559</v>
      </c>
      <c r="B252">
        <v>2737.5</v>
      </c>
      <c r="C252" s="4">
        <f t="shared" si="6"/>
        <v>-4.5454545454545452E-3</v>
      </c>
      <c r="D252" s="4">
        <f t="shared" si="7"/>
        <v>-4.5558165358606907E-3</v>
      </c>
    </row>
    <row r="253" spans="1:4" x14ac:dyDescent="0.25">
      <c r="A253" s="1">
        <v>44560</v>
      </c>
      <c r="B253">
        <v>2729.5</v>
      </c>
      <c r="C253" s="4">
        <f t="shared" si="6"/>
        <v>-2.9223744292237444E-3</v>
      </c>
      <c r="D253" s="4">
        <f t="shared" si="7"/>
        <v>-2.926652902943938E-3</v>
      </c>
    </row>
    <row r="254" spans="1:4" x14ac:dyDescent="0.25">
      <c r="A254" s="1">
        <v>44561</v>
      </c>
      <c r="B254">
        <v>2733.5</v>
      </c>
      <c r="C254" s="4">
        <f t="shared" si="6"/>
        <v>1.4654698662758747E-3</v>
      </c>
      <c r="D254" s="4">
        <f t="shared" si="7"/>
        <v>1.4643971132417277E-3</v>
      </c>
    </row>
    <row r="255" spans="1:4" x14ac:dyDescent="0.25">
      <c r="A255" s="1">
        <v>44565</v>
      </c>
      <c r="B255">
        <v>2786</v>
      </c>
      <c r="C255" s="4">
        <f t="shared" si="6"/>
        <v>1.9206145966709345E-2</v>
      </c>
      <c r="D255" s="4">
        <f t="shared" si="7"/>
        <v>1.9024036004697143E-2</v>
      </c>
    </row>
    <row r="256" spans="1:4" x14ac:dyDescent="0.25">
      <c r="A256" s="1">
        <v>44566</v>
      </c>
      <c r="B256">
        <v>2790.5</v>
      </c>
      <c r="C256" s="4">
        <f t="shared" si="6"/>
        <v>1.6152189519023691E-3</v>
      </c>
      <c r="D256" s="4">
        <f t="shared" si="7"/>
        <v>1.613915888737192E-3</v>
      </c>
    </row>
    <row r="257" spans="1:4" x14ac:dyDescent="0.25">
      <c r="A257" s="1">
        <v>44567</v>
      </c>
      <c r="B257">
        <v>2809.5</v>
      </c>
      <c r="C257" s="4">
        <f t="shared" si="6"/>
        <v>6.8088156244400641E-3</v>
      </c>
      <c r="D257" s="4">
        <f t="shared" si="7"/>
        <v>6.7857403237647027E-3</v>
      </c>
    </row>
    <row r="258" spans="1:4" x14ac:dyDescent="0.25">
      <c r="A258" s="1">
        <v>44568</v>
      </c>
      <c r="B258">
        <v>2820</v>
      </c>
      <c r="C258" s="4">
        <f t="shared" si="6"/>
        <v>3.7373198077949813E-3</v>
      </c>
      <c r="D258" s="4">
        <f t="shared" si="7"/>
        <v>3.7303533799064093E-3</v>
      </c>
    </row>
    <row r="259" spans="1:4" x14ac:dyDescent="0.25">
      <c r="A259" s="1">
        <v>44571</v>
      </c>
      <c r="B259">
        <v>2869</v>
      </c>
      <c r="C259" s="4">
        <f t="shared" si="6"/>
        <v>1.7375886524822696E-2</v>
      </c>
      <c r="D259" s="4">
        <f t="shared" si="7"/>
        <v>1.7226652049205624E-2</v>
      </c>
    </row>
    <row r="260" spans="1:4" x14ac:dyDescent="0.25">
      <c r="A260" s="1">
        <v>44572</v>
      </c>
      <c r="B260">
        <v>2914.5</v>
      </c>
      <c r="C260" s="4">
        <f t="shared" ref="C260:C323" si="8">(B260-B259)/B259</f>
        <v>1.5859184384803066E-2</v>
      </c>
      <c r="D260" s="4">
        <f t="shared" ref="D260:D323" si="9">LN(B260/B259)</f>
        <v>1.573474150423966E-2</v>
      </c>
    </row>
    <row r="261" spans="1:4" x14ac:dyDescent="0.25">
      <c r="A261" s="1">
        <v>44573</v>
      </c>
      <c r="B261">
        <v>2923</v>
      </c>
      <c r="C261" s="4">
        <f t="shared" si="8"/>
        <v>2.916452221650369E-3</v>
      </c>
      <c r="D261" s="4">
        <f t="shared" si="9"/>
        <v>2.9122076256413686E-3</v>
      </c>
    </row>
    <row r="262" spans="1:4" x14ac:dyDescent="0.25">
      <c r="A262" s="1">
        <v>44574</v>
      </c>
      <c r="B262">
        <v>2975</v>
      </c>
      <c r="C262" s="4">
        <f t="shared" si="8"/>
        <v>1.7789941840574752E-2</v>
      </c>
      <c r="D262" s="4">
        <f t="shared" si="9"/>
        <v>1.7633552868484142E-2</v>
      </c>
    </row>
    <row r="263" spans="1:4" x14ac:dyDescent="0.25">
      <c r="A263" s="1">
        <v>44575</v>
      </c>
      <c r="B263">
        <v>3033</v>
      </c>
      <c r="C263" s="4">
        <f t="shared" si="8"/>
        <v>1.9495798319327733E-2</v>
      </c>
      <c r="D263" s="4">
        <f t="shared" si="9"/>
        <v>1.9308189708851037E-2</v>
      </c>
    </row>
    <row r="264" spans="1:4" x14ac:dyDescent="0.25">
      <c r="A264" s="1">
        <v>44578</v>
      </c>
      <c r="B264">
        <v>3144</v>
      </c>
      <c r="C264" s="4">
        <f t="shared" si="8"/>
        <v>3.6597428288822946E-2</v>
      </c>
      <c r="D264" s="4">
        <f t="shared" si="9"/>
        <v>3.5943645860515953E-2</v>
      </c>
    </row>
    <row r="265" spans="1:4" x14ac:dyDescent="0.25">
      <c r="A265" s="1">
        <v>44579</v>
      </c>
      <c r="B265">
        <v>3155.5</v>
      </c>
      <c r="C265" s="4">
        <f t="shared" si="8"/>
        <v>3.657760814249364E-3</v>
      </c>
      <c r="D265" s="4">
        <f t="shared" si="9"/>
        <v>3.6510874751970908E-3</v>
      </c>
    </row>
    <row r="266" spans="1:4" x14ac:dyDescent="0.25">
      <c r="A266" s="1">
        <v>44580</v>
      </c>
      <c r="B266">
        <v>3135.5</v>
      </c>
      <c r="C266" s="4">
        <f t="shared" si="8"/>
        <v>-6.3381397559816198E-3</v>
      </c>
      <c r="D266" s="4">
        <f t="shared" si="9"/>
        <v>-6.3583110412187135E-3</v>
      </c>
    </row>
    <row r="267" spans="1:4" x14ac:dyDescent="0.25">
      <c r="A267" s="1">
        <v>44581</v>
      </c>
      <c r="B267">
        <v>3113.5</v>
      </c>
      <c r="C267" s="4">
        <f t="shared" si="8"/>
        <v>-7.0164248126295646E-3</v>
      </c>
      <c r="D267" s="4">
        <f t="shared" si="9"/>
        <v>-7.04115567056883E-3</v>
      </c>
    </row>
    <row r="268" spans="1:4" x14ac:dyDescent="0.25">
      <c r="A268" s="1">
        <v>44582</v>
      </c>
      <c r="B268">
        <v>3138</v>
      </c>
      <c r="C268" s="4">
        <f t="shared" si="8"/>
        <v>7.8689577645736312E-3</v>
      </c>
      <c r="D268" s="4">
        <f t="shared" si="9"/>
        <v>7.8381589804712454E-3</v>
      </c>
    </row>
    <row r="269" spans="1:4" x14ac:dyDescent="0.25">
      <c r="A269" s="1">
        <v>44585</v>
      </c>
      <c r="B269">
        <v>3184.5</v>
      </c>
      <c r="C269" s="4">
        <f t="shared" si="8"/>
        <v>1.4818355640535373E-2</v>
      </c>
      <c r="D269" s="4">
        <f t="shared" si="9"/>
        <v>1.4709636518442665E-2</v>
      </c>
    </row>
    <row r="270" spans="1:4" x14ac:dyDescent="0.25">
      <c r="A270" s="1">
        <v>44586</v>
      </c>
      <c r="B270">
        <v>3172.5</v>
      </c>
      <c r="C270" s="4">
        <f t="shared" si="8"/>
        <v>-3.7682524729156855E-3</v>
      </c>
      <c r="D270" s="4">
        <f t="shared" si="9"/>
        <v>-3.775370222877745E-3</v>
      </c>
    </row>
    <row r="271" spans="1:4" x14ac:dyDescent="0.25">
      <c r="A271" s="1">
        <v>44587</v>
      </c>
      <c r="B271">
        <v>3152</v>
      </c>
      <c r="C271" s="4">
        <f t="shared" si="8"/>
        <v>-6.461780929866036E-3</v>
      </c>
      <c r="D271" s="4">
        <f t="shared" si="9"/>
        <v>-6.4827486107729912E-3</v>
      </c>
    </row>
    <row r="272" spans="1:4" x14ac:dyDescent="0.25">
      <c r="A272" s="1">
        <v>44588</v>
      </c>
      <c r="B272">
        <v>3180</v>
      </c>
      <c r="C272" s="4">
        <f t="shared" si="8"/>
        <v>8.8832487309644676E-3</v>
      </c>
      <c r="D272" s="4">
        <f t="shared" si="9"/>
        <v>8.8440247964527742E-3</v>
      </c>
    </row>
    <row r="273" spans="1:4" x14ac:dyDescent="0.25">
      <c r="A273" s="1">
        <v>44589</v>
      </c>
      <c r="B273">
        <v>3164.5</v>
      </c>
      <c r="C273" s="4">
        <f t="shared" si="8"/>
        <v>-4.8742138364779872E-3</v>
      </c>
      <c r="D273" s="4">
        <f t="shared" si="9"/>
        <v>-4.886131558862499E-3</v>
      </c>
    </row>
    <row r="274" spans="1:4" x14ac:dyDescent="0.25">
      <c r="A274" s="1">
        <v>44592</v>
      </c>
      <c r="B274">
        <v>3163.5</v>
      </c>
      <c r="C274" s="4">
        <f t="shared" si="8"/>
        <v>-3.1600568810238584E-4</v>
      </c>
      <c r="D274" s="4">
        <f t="shared" si="9"/>
        <v>-3.1605562842109997E-4</v>
      </c>
    </row>
    <row r="275" spans="1:4" x14ac:dyDescent="0.25">
      <c r="A275" s="1">
        <v>44593</v>
      </c>
      <c r="B275">
        <v>3173.5</v>
      </c>
      <c r="C275" s="4">
        <f t="shared" si="8"/>
        <v>3.1610557926347398E-3</v>
      </c>
      <c r="D275" s="4">
        <f t="shared" si="9"/>
        <v>3.1560701595857825E-3</v>
      </c>
    </row>
    <row r="276" spans="1:4" x14ac:dyDescent="0.25">
      <c r="A276" s="1">
        <v>44594</v>
      </c>
      <c r="B276">
        <v>3168</v>
      </c>
      <c r="C276" s="4">
        <f t="shared" si="8"/>
        <v>-1.7331022530329288E-3</v>
      </c>
      <c r="D276" s="4">
        <f t="shared" si="9"/>
        <v>-1.7346058122083075E-3</v>
      </c>
    </row>
    <row r="277" spans="1:4" x14ac:dyDescent="0.25">
      <c r="A277" s="1">
        <v>44595</v>
      </c>
      <c r="B277">
        <v>3190.5</v>
      </c>
      <c r="C277" s="4">
        <f t="shared" si="8"/>
        <v>7.102272727272727E-3</v>
      </c>
      <c r="D277" s="4">
        <f t="shared" si="9"/>
        <v>7.0771703740850787E-3</v>
      </c>
    </row>
    <row r="278" spans="1:4" x14ac:dyDescent="0.25">
      <c r="A278" s="1">
        <v>44596</v>
      </c>
      <c r="B278">
        <v>3211</v>
      </c>
      <c r="C278" s="4">
        <f t="shared" si="8"/>
        <v>6.4253251841404173E-3</v>
      </c>
      <c r="D278" s="4">
        <f t="shared" si="9"/>
        <v>6.4047707811123499E-3</v>
      </c>
    </row>
    <row r="279" spans="1:4" x14ac:dyDescent="0.25">
      <c r="A279" s="1">
        <v>44599</v>
      </c>
      <c r="B279">
        <v>3188.5</v>
      </c>
      <c r="C279" s="4">
        <f t="shared" si="8"/>
        <v>-7.0071628776082221E-3</v>
      </c>
      <c r="D279" s="4">
        <f t="shared" si="9"/>
        <v>-7.0318283341876692E-3</v>
      </c>
    </row>
    <row r="280" spans="1:4" x14ac:dyDescent="0.25">
      <c r="A280" s="1">
        <v>44600</v>
      </c>
      <c r="B280">
        <v>3239.5</v>
      </c>
      <c r="C280" s="4">
        <f t="shared" si="8"/>
        <v>1.5994981966441901E-2</v>
      </c>
      <c r="D280" s="4">
        <f t="shared" si="9"/>
        <v>1.5868410134685724E-2</v>
      </c>
    </row>
    <row r="281" spans="1:4" x14ac:dyDescent="0.25">
      <c r="A281" s="1">
        <v>44601</v>
      </c>
      <c r="B281">
        <v>3254</v>
      </c>
      <c r="C281" s="4">
        <f t="shared" si="8"/>
        <v>4.4759993826207749E-3</v>
      </c>
      <c r="D281" s="4">
        <f t="shared" si="9"/>
        <v>4.4660118889710589E-3</v>
      </c>
    </row>
    <row r="282" spans="1:4" x14ac:dyDescent="0.25">
      <c r="A282" s="1">
        <v>44602</v>
      </c>
      <c r="B282">
        <v>3269</v>
      </c>
      <c r="C282" s="4">
        <f t="shared" si="8"/>
        <v>4.6097111247695149E-3</v>
      </c>
      <c r="D282" s="4">
        <f t="shared" si="9"/>
        <v>4.5991189452275934E-3</v>
      </c>
    </row>
    <row r="283" spans="1:4" x14ac:dyDescent="0.25">
      <c r="A283" s="1">
        <v>44603</v>
      </c>
      <c r="B283">
        <v>3368.5</v>
      </c>
      <c r="C283" s="4">
        <f t="shared" si="8"/>
        <v>3.0437442643010095E-2</v>
      </c>
      <c r="D283" s="4">
        <f t="shared" si="9"/>
        <v>2.9983413676503898E-2</v>
      </c>
    </row>
    <row r="284" spans="1:4" x14ac:dyDescent="0.25">
      <c r="A284" s="1">
        <v>44606</v>
      </c>
      <c r="B284">
        <v>3409</v>
      </c>
      <c r="C284" s="4">
        <f t="shared" si="8"/>
        <v>1.2023155707288111E-2</v>
      </c>
      <c r="D284" s="4">
        <f t="shared" si="9"/>
        <v>1.1951451737188519E-2</v>
      </c>
    </row>
    <row r="285" spans="1:4" x14ac:dyDescent="0.25">
      <c r="A285" s="1">
        <v>44607</v>
      </c>
      <c r="B285">
        <v>3426</v>
      </c>
      <c r="C285" s="4">
        <f t="shared" si="8"/>
        <v>4.9867996479906126E-3</v>
      </c>
      <c r="D285" s="4">
        <f t="shared" si="9"/>
        <v>4.9744067461621562E-3</v>
      </c>
    </row>
    <row r="286" spans="1:4" x14ac:dyDescent="0.25">
      <c r="A286" s="1">
        <v>44608</v>
      </c>
      <c r="B286">
        <v>3439</v>
      </c>
      <c r="C286" s="4">
        <f t="shared" si="8"/>
        <v>3.7945125510799767E-3</v>
      </c>
      <c r="D286" s="4">
        <f t="shared" si="9"/>
        <v>3.7873315482008893E-3</v>
      </c>
    </row>
    <row r="287" spans="1:4" x14ac:dyDescent="0.25">
      <c r="A287" s="1">
        <v>44609</v>
      </c>
      <c r="B287">
        <v>3435.5</v>
      </c>
      <c r="C287" s="4">
        <f t="shared" si="8"/>
        <v>-1.0177377144518756E-3</v>
      </c>
      <c r="D287" s="4">
        <f t="shared" si="9"/>
        <v>-1.0182559611355824E-3</v>
      </c>
    </row>
    <row r="288" spans="1:4" x14ac:dyDescent="0.25">
      <c r="A288" s="1">
        <v>44610</v>
      </c>
      <c r="B288">
        <v>3409</v>
      </c>
      <c r="C288" s="4">
        <f t="shared" si="8"/>
        <v>-7.7135788094891576E-3</v>
      </c>
      <c r="D288" s="4">
        <f t="shared" si="9"/>
        <v>-7.7434823332275977E-3</v>
      </c>
    </row>
    <row r="289" spans="1:4" x14ac:dyDescent="0.25">
      <c r="A289" s="1">
        <v>44613</v>
      </c>
      <c r="B289">
        <v>3366</v>
      </c>
      <c r="C289" s="4">
        <f t="shared" si="8"/>
        <v>-1.261366969785861E-2</v>
      </c>
      <c r="D289" s="4">
        <f t="shared" si="9"/>
        <v>-1.2693897387151768E-2</v>
      </c>
    </row>
    <row r="290" spans="1:4" x14ac:dyDescent="0.25">
      <c r="A290" s="1">
        <v>44614</v>
      </c>
      <c r="B290">
        <v>3382</v>
      </c>
      <c r="C290" s="4">
        <f t="shared" si="8"/>
        <v>4.7534165181224008E-3</v>
      </c>
      <c r="D290" s="4">
        <f t="shared" si="9"/>
        <v>4.742154707774335E-3</v>
      </c>
    </row>
    <row r="291" spans="1:4" x14ac:dyDescent="0.25">
      <c r="A291" s="1">
        <v>44615</v>
      </c>
      <c r="B291">
        <v>3399.5</v>
      </c>
      <c r="C291" s="4">
        <f t="shared" si="8"/>
        <v>5.1744529863985804E-3</v>
      </c>
      <c r="D291" s="4">
        <f t="shared" si="9"/>
        <v>5.1611115079887642E-3</v>
      </c>
    </row>
    <row r="292" spans="1:4" x14ac:dyDescent="0.25">
      <c r="A292" s="1">
        <v>44616</v>
      </c>
      <c r="B292">
        <v>3229.5</v>
      </c>
      <c r="C292" s="4">
        <f t="shared" si="8"/>
        <v>-5.0007354022650392E-2</v>
      </c>
      <c r="D292" s="4">
        <f t="shared" si="9"/>
        <v>-5.1301035493986971E-2</v>
      </c>
    </row>
    <row r="293" spans="1:4" x14ac:dyDescent="0.25">
      <c r="A293" s="1">
        <v>44617</v>
      </c>
      <c r="B293">
        <v>3345</v>
      </c>
      <c r="C293" s="4">
        <f t="shared" si="8"/>
        <v>3.5764050162563864E-2</v>
      </c>
      <c r="D293" s="4">
        <f t="shared" si="9"/>
        <v>3.5139367089801338E-2</v>
      </c>
    </row>
    <row r="294" spans="1:4" x14ac:dyDescent="0.25">
      <c r="A294" s="1">
        <v>44620</v>
      </c>
      <c r="B294">
        <v>3261.5</v>
      </c>
      <c r="C294" s="4">
        <f t="shared" si="8"/>
        <v>-2.4962630792227204E-2</v>
      </c>
      <c r="D294" s="4">
        <f t="shared" si="9"/>
        <v>-2.5279481326178091E-2</v>
      </c>
    </row>
    <row r="295" spans="1:4" x14ac:dyDescent="0.25">
      <c r="A295" s="1">
        <v>44621</v>
      </c>
      <c r="B295">
        <v>3238</v>
      </c>
      <c r="C295" s="4">
        <f t="shared" si="8"/>
        <v>-7.2052736470948949E-3</v>
      </c>
      <c r="D295" s="4">
        <f t="shared" si="9"/>
        <v>-7.2313569985702425E-3</v>
      </c>
    </row>
    <row r="296" spans="1:4" x14ac:dyDescent="0.25">
      <c r="A296" s="1">
        <v>44622</v>
      </c>
      <c r="B296">
        <v>3276.5</v>
      </c>
      <c r="C296" s="4">
        <f t="shared" si="8"/>
        <v>1.189005558987029E-2</v>
      </c>
      <c r="D296" s="4">
        <f t="shared" si="9"/>
        <v>1.1819924241971048E-2</v>
      </c>
    </row>
    <row r="297" spans="1:4" x14ac:dyDescent="0.25">
      <c r="A297" s="1">
        <v>44623</v>
      </c>
      <c r="B297">
        <v>3163</v>
      </c>
      <c r="C297" s="4">
        <f t="shared" si="8"/>
        <v>-3.464062261559591E-2</v>
      </c>
      <c r="D297" s="4">
        <f t="shared" si="9"/>
        <v>-3.5254835173902668E-2</v>
      </c>
    </row>
    <row r="298" spans="1:4" x14ac:dyDescent="0.25">
      <c r="A298" s="1">
        <v>44624</v>
      </c>
      <c r="B298">
        <v>3079</v>
      </c>
      <c r="C298" s="4">
        <f t="shared" si="8"/>
        <v>-2.6557066076509643E-2</v>
      </c>
      <c r="D298" s="4">
        <f t="shared" si="9"/>
        <v>-2.6916075381148475E-2</v>
      </c>
    </row>
    <row r="299" spans="1:4" x14ac:dyDescent="0.25">
      <c r="A299" s="1">
        <v>44627</v>
      </c>
      <c r="B299">
        <v>2979</v>
      </c>
      <c r="C299" s="4">
        <f t="shared" si="8"/>
        <v>-3.2478077297823968E-2</v>
      </c>
      <c r="D299" s="4">
        <f t="shared" si="9"/>
        <v>-3.3017195211218049E-2</v>
      </c>
    </row>
    <row r="300" spans="1:4" x14ac:dyDescent="0.25">
      <c r="A300" s="1">
        <v>44628</v>
      </c>
      <c r="B300">
        <v>2979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44629</v>
      </c>
      <c r="B301">
        <v>3062.5</v>
      </c>
      <c r="C301" s="4">
        <f t="shared" si="8"/>
        <v>2.8029540114132258E-2</v>
      </c>
      <c r="D301" s="4">
        <f t="shared" si="9"/>
        <v>2.7643902139700052E-2</v>
      </c>
    </row>
    <row r="302" spans="1:4" x14ac:dyDescent="0.25">
      <c r="A302" s="1">
        <v>44630</v>
      </c>
      <c r="B302">
        <v>3100</v>
      </c>
      <c r="C302" s="4">
        <f t="shared" si="8"/>
        <v>1.2244897959183673E-2</v>
      </c>
      <c r="D302" s="4">
        <f t="shared" si="9"/>
        <v>1.2170535620255114E-2</v>
      </c>
    </row>
    <row r="303" spans="1:4" x14ac:dyDescent="0.25">
      <c r="A303" s="1">
        <v>44631</v>
      </c>
      <c r="B303">
        <v>3068</v>
      </c>
      <c r="C303" s="4">
        <f t="shared" si="8"/>
        <v>-1.032258064516129E-2</v>
      </c>
      <c r="D303" s="4">
        <f t="shared" si="9"/>
        <v>-1.0376227986090858E-2</v>
      </c>
    </row>
    <row r="304" spans="1:4" x14ac:dyDescent="0.25">
      <c r="A304" s="1">
        <v>44634</v>
      </c>
      <c r="B304">
        <v>3025.5</v>
      </c>
      <c r="C304" s="4">
        <f t="shared" si="8"/>
        <v>-1.3852672750977835E-2</v>
      </c>
      <c r="D304" s="4">
        <f t="shared" si="9"/>
        <v>-1.3949516424770604E-2</v>
      </c>
    </row>
    <row r="305" spans="1:4" x14ac:dyDescent="0.25">
      <c r="A305" s="1">
        <v>44635</v>
      </c>
      <c r="B305">
        <v>3086.5</v>
      </c>
      <c r="C305" s="4">
        <f t="shared" si="8"/>
        <v>2.0161956701371674E-2</v>
      </c>
      <c r="D305" s="4">
        <f t="shared" si="9"/>
        <v>1.9961395771574523E-2</v>
      </c>
    </row>
    <row r="306" spans="1:4" x14ac:dyDescent="0.25">
      <c r="A306" s="1">
        <v>44636</v>
      </c>
      <c r="B306">
        <v>3087</v>
      </c>
      <c r="C306" s="4">
        <f t="shared" si="8"/>
        <v>1.6199578810950914E-4</v>
      </c>
      <c r="D306" s="4">
        <f t="shared" si="9"/>
        <v>1.6198266820881415E-4</v>
      </c>
    </row>
    <row r="307" spans="1:4" x14ac:dyDescent="0.25">
      <c r="A307" s="1">
        <v>44637</v>
      </c>
      <c r="B307">
        <v>3124.5</v>
      </c>
      <c r="C307" s="4">
        <f t="shared" si="8"/>
        <v>1.2147716229348883E-2</v>
      </c>
      <c r="D307" s="4">
        <f t="shared" si="9"/>
        <v>1.2074524866977044E-2</v>
      </c>
    </row>
    <row r="308" spans="1:4" x14ac:dyDescent="0.25">
      <c r="A308" s="1">
        <v>44638</v>
      </c>
      <c r="B308">
        <v>3170</v>
      </c>
      <c r="C308" s="4">
        <f t="shared" si="8"/>
        <v>1.4562329972795647E-2</v>
      </c>
      <c r="D308" s="4">
        <f t="shared" si="9"/>
        <v>1.4457317502189992E-2</v>
      </c>
    </row>
    <row r="309" spans="1:4" x14ac:dyDescent="0.25">
      <c r="A309" s="1">
        <v>44641</v>
      </c>
      <c r="B309">
        <v>3164</v>
      </c>
      <c r="C309" s="4">
        <f t="shared" si="8"/>
        <v>-1.8927444794952682E-3</v>
      </c>
      <c r="D309" s="4">
        <f t="shared" si="9"/>
        <v>-1.8945379837818162E-3</v>
      </c>
    </row>
    <row r="310" spans="1:4" x14ac:dyDescent="0.25">
      <c r="A310" s="1">
        <v>44642</v>
      </c>
      <c r="B310">
        <v>3201</v>
      </c>
      <c r="C310" s="4">
        <f t="shared" si="8"/>
        <v>1.1694058154235146E-2</v>
      </c>
      <c r="D310" s="4">
        <f t="shared" si="9"/>
        <v>1.1626211082318497E-2</v>
      </c>
    </row>
    <row r="311" spans="1:4" x14ac:dyDescent="0.25">
      <c r="A311" s="1">
        <v>44643</v>
      </c>
      <c r="B311">
        <v>3191</v>
      </c>
      <c r="C311" s="4">
        <f t="shared" si="8"/>
        <v>-3.1240237425804438E-3</v>
      </c>
      <c r="D311" s="4">
        <f t="shared" si="9"/>
        <v>-3.1289136916195777E-3</v>
      </c>
    </row>
    <row r="312" spans="1:4" x14ac:dyDescent="0.25">
      <c r="A312" s="1">
        <v>44644</v>
      </c>
      <c r="B312">
        <v>3262</v>
      </c>
      <c r="C312" s="4">
        <f t="shared" si="8"/>
        <v>2.2250078345346286E-2</v>
      </c>
      <c r="D312" s="4">
        <f t="shared" si="9"/>
        <v>2.2006156902715696E-2</v>
      </c>
    </row>
    <row r="313" spans="1:4" x14ac:dyDescent="0.25">
      <c r="A313" s="1">
        <v>44645</v>
      </c>
      <c r="B313">
        <v>3300</v>
      </c>
      <c r="C313" s="4">
        <f t="shared" si="8"/>
        <v>1.1649294911097487E-2</v>
      </c>
      <c r="D313" s="4">
        <f t="shared" si="9"/>
        <v>1.1581964273612499E-2</v>
      </c>
    </row>
    <row r="314" spans="1:4" x14ac:dyDescent="0.25">
      <c r="A314" s="1">
        <v>44648</v>
      </c>
      <c r="B314">
        <v>3299</v>
      </c>
      <c r="C314" s="4">
        <f t="shared" si="8"/>
        <v>-3.0303030303030303E-4</v>
      </c>
      <c r="D314" s="4">
        <f t="shared" si="9"/>
        <v>-3.0307622599012673E-4</v>
      </c>
    </row>
    <row r="315" spans="1:4" x14ac:dyDescent="0.25">
      <c r="A315" s="1">
        <v>44649</v>
      </c>
      <c r="B315">
        <v>3219</v>
      </c>
      <c r="C315" s="4">
        <f t="shared" si="8"/>
        <v>-2.4249772658381328E-2</v>
      </c>
      <c r="D315" s="4">
        <f t="shared" si="9"/>
        <v>-2.4548639929773287E-2</v>
      </c>
    </row>
    <row r="316" spans="1:4" x14ac:dyDescent="0.25">
      <c r="A316" s="1">
        <v>44650</v>
      </c>
      <c r="B316">
        <v>3242</v>
      </c>
      <c r="C316" s="4">
        <f t="shared" si="8"/>
        <v>7.1450761105933524E-3</v>
      </c>
      <c r="D316" s="4">
        <f t="shared" si="9"/>
        <v>7.1196709968132377E-3</v>
      </c>
    </row>
    <row r="317" spans="1:4" x14ac:dyDescent="0.25">
      <c r="A317" s="1">
        <v>44651</v>
      </c>
      <c r="B317">
        <v>3194.5</v>
      </c>
      <c r="C317" s="4">
        <f t="shared" si="8"/>
        <v>-1.4651449722393585E-2</v>
      </c>
      <c r="D317" s="4">
        <f t="shared" si="9"/>
        <v>-1.4759842253223495E-2</v>
      </c>
    </row>
    <row r="318" spans="1:4" x14ac:dyDescent="0.25">
      <c r="A318" s="1">
        <v>44652</v>
      </c>
      <c r="B318">
        <v>3226</v>
      </c>
      <c r="C318" s="4">
        <f t="shared" si="8"/>
        <v>9.8606980748160902E-3</v>
      </c>
      <c r="D318" s="4">
        <f t="shared" si="9"/>
        <v>9.8123986427562735E-3</v>
      </c>
    </row>
    <row r="319" spans="1:4" x14ac:dyDescent="0.25">
      <c r="A319" s="1">
        <v>44655</v>
      </c>
      <c r="B319">
        <v>3239</v>
      </c>
      <c r="C319" s="4">
        <f t="shared" si="8"/>
        <v>4.0297582145071295E-3</v>
      </c>
      <c r="D319" s="4">
        <f t="shared" si="9"/>
        <v>4.021660486175237E-3</v>
      </c>
    </row>
    <row r="320" spans="1:4" x14ac:dyDescent="0.25">
      <c r="A320" s="1">
        <v>44656</v>
      </c>
      <c r="B320">
        <v>3228.5</v>
      </c>
      <c r="C320" s="4">
        <f t="shared" si="8"/>
        <v>-3.2417412781722754E-3</v>
      </c>
      <c r="D320" s="4">
        <f t="shared" si="9"/>
        <v>-3.2470071048075672E-3</v>
      </c>
    </row>
    <row r="321" spans="1:4" x14ac:dyDescent="0.25">
      <c r="A321" s="1">
        <v>44657</v>
      </c>
      <c r="B321">
        <v>3305</v>
      </c>
      <c r="C321" s="4">
        <f t="shared" si="8"/>
        <v>2.3695214495895928E-2</v>
      </c>
      <c r="D321" s="4">
        <f t="shared" si="9"/>
        <v>2.3418840219265005E-2</v>
      </c>
    </row>
    <row r="322" spans="1:4" x14ac:dyDescent="0.25">
      <c r="A322" s="1">
        <v>44658</v>
      </c>
      <c r="B322">
        <v>3232.5</v>
      </c>
      <c r="C322" s="4">
        <f t="shared" si="8"/>
        <v>-2.1936459909228441E-2</v>
      </c>
      <c r="D322" s="4">
        <f t="shared" si="9"/>
        <v>-2.218064163977411E-2</v>
      </c>
    </row>
    <row r="323" spans="1:4" x14ac:dyDescent="0.25">
      <c r="A323" s="1">
        <v>44659</v>
      </c>
      <c r="B323">
        <v>3291</v>
      </c>
      <c r="C323" s="4">
        <f t="shared" si="8"/>
        <v>1.8097447795823667E-2</v>
      </c>
      <c r="D323" s="4">
        <f t="shared" si="9"/>
        <v>1.7935638297327292E-2</v>
      </c>
    </row>
    <row r="324" spans="1:4" x14ac:dyDescent="0.25">
      <c r="A324" s="1">
        <v>44662</v>
      </c>
      <c r="B324">
        <v>3282</v>
      </c>
      <c r="C324" s="4">
        <f t="shared" ref="C324:C387" si="10">(B324-B323)/B323</f>
        <v>-2.7347310847766638E-3</v>
      </c>
      <c r="D324" s="4">
        <f t="shared" ref="D324:D387" si="11">LN(B324/B323)</f>
        <v>-2.7384772933036873E-3</v>
      </c>
    </row>
    <row r="325" spans="1:4" x14ac:dyDescent="0.25">
      <c r="A325" s="1">
        <v>44663</v>
      </c>
      <c r="B325">
        <v>3270</v>
      </c>
      <c r="C325" s="4">
        <f t="shared" si="10"/>
        <v>-3.6563071297989031E-3</v>
      </c>
      <c r="D325" s="4">
        <f t="shared" si="11"/>
        <v>-3.6630077587371467E-3</v>
      </c>
    </row>
    <row r="326" spans="1:4" x14ac:dyDescent="0.25">
      <c r="A326" s="1">
        <v>44664</v>
      </c>
      <c r="B326">
        <v>3263.5</v>
      </c>
      <c r="C326" s="4">
        <f t="shared" si="10"/>
        <v>-1.9877675840978591E-3</v>
      </c>
      <c r="D326" s="4">
        <f t="shared" si="11"/>
        <v>-1.9897458160270144E-3</v>
      </c>
    </row>
    <row r="327" spans="1:4" x14ac:dyDescent="0.25">
      <c r="A327" s="1">
        <v>44665</v>
      </c>
      <c r="B327">
        <v>3262</v>
      </c>
      <c r="C327" s="4">
        <f t="shared" si="10"/>
        <v>-4.5962923241918186E-4</v>
      </c>
      <c r="D327" s="4">
        <f t="shared" si="11"/>
        <v>-4.5973489431290737E-4</v>
      </c>
    </row>
    <row r="328" spans="1:4" x14ac:dyDescent="0.25">
      <c r="A328" s="1">
        <v>44670</v>
      </c>
      <c r="B328">
        <v>3277</v>
      </c>
      <c r="C328" s="4">
        <f t="shared" si="10"/>
        <v>4.5984058859595339E-3</v>
      </c>
      <c r="D328" s="4">
        <f t="shared" si="11"/>
        <v>4.5878655178554929E-3</v>
      </c>
    </row>
    <row r="329" spans="1:4" x14ac:dyDescent="0.25">
      <c r="A329" s="1">
        <v>44671</v>
      </c>
      <c r="B329">
        <v>3314</v>
      </c>
      <c r="C329" s="4">
        <f t="shared" si="10"/>
        <v>1.1290814769606347E-2</v>
      </c>
      <c r="D329" s="4">
        <f t="shared" si="11"/>
        <v>1.1227549287693529E-2</v>
      </c>
    </row>
    <row r="330" spans="1:4" x14ac:dyDescent="0.25">
      <c r="A330" s="1">
        <v>44672</v>
      </c>
      <c r="B330">
        <v>3344.5</v>
      </c>
      <c r="C330" s="4">
        <f t="shared" si="10"/>
        <v>9.2033796016898015E-3</v>
      </c>
      <c r="D330" s="4">
        <f t="shared" si="11"/>
        <v>9.1612865719544207E-3</v>
      </c>
    </row>
    <row r="331" spans="1:4" x14ac:dyDescent="0.25">
      <c r="A331" s="1">
        <v>44673</v>
      </c>
      <c r="B331">
        <v>3339.5</v>
      </c>
      <c r="C331" s="4">
        <f t="shared" si="10"/>
        <v>-1.4949917775452235E-3</v>
      </c>
      <c r="D331" s="4">
        <f t="shared" si="11"/>
        <v>-1.4961103927720431E-3</v>
      </c>
    </row>
    <row r="332" spans="1:4" x14ac:dyDescent="0.25">
      <c r="A332" s="1">
        <v>44676</v>
      </c>
      <c r="B332">
        <v>3277</v>
      </c>
      <c r="C332" s="4">
        <f t="shared" si="10"/>
        <v>-1.8715376553376253E-2</v>
      </c>
      <c r="D332" s="4">
        <f t="shared" si="11"/>
        <v>-1.889272546687611E-2</v>
      </c>
    </row>
    <row r="333" spans="1:4" x14ac:dyDescent="0.25">
      <c r="A333" s="1">
        <v>44677</v>
      </c>
      <c r="B333">
        <v>3295.5</v>
      </c>
      <c r="C333" s="4">
        <f t="shared" si="10"/>
        <v>5.6454073848031736E-3</v>
      </c>
      <c r="D333" s="4">
        <f t="shared" si="11"/>
        <v>5.6295317939599456E-3</v>
      </c>
    </row>
    <row r="334" spans="1:4" x14ac:dyDescent="0.25">
      <c r="A334" s="1">
        <v>44678</v>
      </c>
      <c r="B334">
        <v>3329</v>
      </c>
      <c r="C334" s="4">
        <f t="shared" si="10"/>
        <v>1.0165377029282354E-2</v>
      </c>
      <c r="D334" s="4">
        <f t="shared" si="11"/>
        <v>1.0114057082250438E-2</v>
      </c>
    </row>
    <row r="335" spans="1:4" x14ac:dyDescent="0.25">
      <c r="A335" s="1">
        <v>44679</v>
      </c>
      <c r="B335">
        <v>3330</v>
      </c>
      <c r="C335" s="4">
        <f t="shared" si="10"/>
        <v>3.0039050765995795E-4</v>
      </c>
      <c r="D335" s="4">
        <f t="shared" si="11"/>
        <v>3.0034539946456363E-4</v>
      </c>
    </row>
    <row r="336" spans="1:4" x14ac:dyDescent="0.25">
      <c r="A336" s="1">
        <v>44680</v>
      </c>
      <c r="B336">
        <v>3352</v>
      </c>
      <c r="C336" s="4">
        <f t="shared" si="10"/>
        <v>6.6066066066066062E-3</v>
      </c>
      <c r="D336" s="4">
        <f t="shared" si="11"/>
        <v>6.5848786274841547E-3</v>
      </c>
    </row>
    <row r="337" spans="1:4" x14ac:dyDescent="0.25">
      <c r="A337" s="1">
        <v>44684</v>
      </c>
      <c r="B337">
        <v>3346</v>
      </c>
      <c r="C337" s="4">
        <f t="shared" si="10"/>
        <v>-1.7899761336515514E-3</v>
      </c>
      <c r="D337" s="4">
        <f t="shared" si="11"/>
        <v>-1.7915800552043316E-3</v>
      </c>
    </row>
    <row r="338" spans="1:4" x14ac:dyDescent="0.25">
      <c r="A338" s="1">
        <v>44685</v>
      </c>
      <c r="B338">
        <v>3327.5</v>
      </c>
      <c r="C338" s="4">
        <f t="shared" si="10"/>
        <v>-5.5289898386132698E-3</v>
      </c>
      <c r="D338" s="4">
        <f t="shared" si="11"/>
        <v>-5.544331277502589E-3</v>
      </c>
    </row>
    <row r="339" spans="1:4" x14ac:dyDescent="0.25">
      <c r="A339" s="1">
        <v>44686</v>
      </c>
      <c r="B339">
        <v>3347.5</v>
      </c>
      <c r="C339" s="4">
        <f t="shared" si="10"/>
        <v>6.0105184072126224E-3</v>
      </c>
      <c r="D339" s="4">
        <f t="shared" si="11"/>
        <v>5.9925272960608148E-3</v>
      </c>
    </row>
    <row r="340" spans="1:4" x14ac:dyDescent="0.25">
      <c r="A340" s="1">
        <v>44687</v>
      </c>
      <c r="B340">
        <v>3300</v>
      </c>
      <c r="C340" s="4">
        <f t="shared" si="10"/>
        <v>-1.4189693801344288E-2</v>
      </c>
      <c r="D340" s="4">
        <f t="shared" si="11"/>
        <v>-1.4291330110755953E-2</v>
      </c>
    </row>
    <row r="341" spans="1:4" x14ac:dyDescent="0.25">
      <c r="A341" s="1">
        <v>44690</v>
      </c>
      <c r="B341">
        <v>3302</v>
      </c>
      <c r="C341" s="4">
        <f t="shared" si="10"/>
        <v>6.0606060606060606E-4</v>
      </c>
      <c r="D341" s="4">
        <f t="shared" si="11"/>
        <v>6.0587702550160799E-4</v>
      </c>
    </row>
    <row r="342" spans="1:4" x14ac:dyDescent="0.25">
      <c r="A342" s="1">
        <v>44691</v>
      </c>
      <c r="B342">
        <v>3306.5</v>
      </c>
      <c r="C342" s="4">
        <f t="shared" si="10"/>
        <v>1.3628104179285283E-3</v>
      </c>
      <c r="D342" s="4">
        <f t="shared" si="11"/>
        <v>1.3618826346438451E-3</v>
      </c>
    </row>
    <row r="343" spans="1:4" x14ac:dyDescent="0.25">
      <c r="A343" s="1">
        <v>44692</v>
      </c>
      <c r="B343">
        <v>3364</v>
      </c>
      <c r="C343" s="4">
        <f t="shared" si="10"/>
        <v>1.7389989414789052E-2</v>
      </c>
      <c r="D343" s="4">
        <f t="shared" si="11"/>
        <v>1.7240513978121645E-2</v>
      </c>
    </row>
    <row r="344" spans="1:4" x14ac:dyDescent="0.25">
      <c r="A344" s="1">
        <v>44693</v>
      </c>
      <c r="B344">
        <v>3336.5</v>
      </c>
      <c r="C344" s="4">
        <f t="shared" si="10"/>
        <v>-8.174791914387634E-3</v>
      </c>
      <c r="D344" s="4">
        <f t="shared" si="11"/>
        <v>-8.2083887491774359E-3</v>
      </c>
    </row>
    <row r="345" spans="1:4" x14ac:dyDescent="0.25">
      <c r="A345" s="1">
        <v>44694</v>
      </c>
      <c r="B345">
        <v>3429</v>
      </c>
      <c r="C345" s="4">
        <f t="shared" si="10"/>
        <v>2.7723662520605426E-2</v>
      </c>
      <c r="D345" s="4">
        <f t="shared" si="11"/>
        <v>2.7346320119259113E-2</v>
      </c>
    </row>
    <row r="346" spans="1:4" x14ac:dyDescent="0.25">
      <c r="A346" s="1">
        <v>44697</v>
      </c>
      <c r="B346">
        <v>3458</v>
      </c>
      <c r="C346" s="4">
        <f t="shared" si="10"/>
        <v>8.4572761738116072E-3</v>
      </c>
      <c r="D346" s="4">
        <f t="shared" si="11"/>
        <v>8.4217137803153912E-3</v>
      </c>
    </row>
    <row r="347" spans="1:4" x14ac:dyDescent="0.25">
      <c r="A347" s="1">
        <v>44698</v>
      </c>
      <c r="B347">
        <v>3502</v>
      </c>
      <c r="C347" s="4">
        <f t="shared" si="10"/>
        <v>1.2724117987275883E-2</v>
      </c>
      <c r="D347" s="4">
        <f t="shared" si="11"/>
        <v>1.2643846602561374E-2</v>
      </c>
    </row>
    <row r="348" spans="1:4" x14ac:dyDescent="0.25">
      <c r="A348" s="1">
        <v>44699</v>
      </c>
      <c r="B348">
        <v>3478</v>
      </c>
      <c r="C348" s="4">
        <f t="shared" si="10"/>
        <v>-6.8532267275842372E-3</v>
      </c>
      <c r="D348" s="4">
        <f t="shared" si="11"/>
        <v>-6.8768179315688432E-3</v>
      </c>
    </row>
    <row r="349" spans="1:4" x14ac:dyDescent="0.25">
      <c r="A349" s="1">
        <v>44700</v>
      </c>
      <c r="B349">
        <v>3432.5</v>
      </c>
      <c r="C349" s="4">
        <f t="shared" si="10"/>
        <v>-1.308223116733755E-2</v>
      </c>
      <c r="D349" s="4">
        <f t="shared" si="11"/>
        <v>-1.3168557272102208E-2</v>
      </c>
    </row>
    <row r="350" spans="1:4" x14ac:dyDescent="0.25">
      <c r="A350" s="1">
        <v>44701</v>
      </c>
      <c r="B350">
        <v>3430.5</v>
      </c>
      <c r="C350" s="4">
        <f t="shared" si="10"/>
        <v>-5.8266569555717404E-4</v>
      </c>
      <c r="D350" s="4">
        <f t="shared" si="11"/>
        <v>-5.8283551118062417E-4</v>
      </c>
    </row>
    <row r="351" spans="1:4" x14ac:dyDescent="0.25">
      <c r="A351" s="1">
        <v>44704</v>
      </c>
      <c r="B351">
        <v>3495</v>
      </c>
      <c r="C351" s="4">
        <f t="shared" si="10"/>
        <v>1.880192391779624E-2</v>
      </c>
      <c r="D351" s="4">
        <f t="shared" si="11"/>
        <v>1.8627352536965205E-2</v>
      </c>
    </row>
    <row r="352" spans="1:4" x14ac:dyDescent="0.25">
      <c r="A352" s="1">
        <v>44705</v>
      </c>
      <c r="B352">
        <v>3488.5</v>
      </c>
      <c r="C352" s="4">
        <f t="shared" si="10"/>
        <v>-1.8597997138769672E-3</v>
      </c>
      <c r="D352" s="4">
        <f t="shared" si="11"/>
        <v>-1.8615312886193624E-3</v>
      </c>
    </row>
    <row r="353" spans="1:4" x14ac:dyDescent="0.25">
      <c r="A353" s="1">
        <v>44706</v>
      </c>
      <c r="B353">
        <v>3580.5</v>
      </c>
      <c r="C353" s="4">
        <f t="shared" si="10"/>
        <v>2.6372366346567293E-2</v>
      </c>
      <c r="D353" s="4">
        <f t="shared" si="11"/>
        <v>2.6030611067703293E-2</v>
      </c>
    </row>
    <row r="354" spans="1:4" x14ac:dyDescent="0.25">
      <c r="A354" s="1">
        <v>44707</v>
      </c>
      <c r="B354">
        <v>3564.5</v>
      </c>
      <c r="C354" s="4">
        <f t="shared" si="10"/>
        <v>-4.4686496299399525E-3</v>
      </c>
      <c r="D354" s="4">
        <f t="shared" si="11"/>
        <v>-4.4786638893113519E-3</v>
      </c>
    </row>
    <row r="355" spans="1:4" x14ac:dyDescent="0.25">
      <c r="A355" s="1">
        <v>44708</v>
      </c>
      <c r="B355">
        <v>3550.5</v>
      </c>
      <c r="C355" s="4">
        <f t="shared" si="10"/>
        <v>-3.9276195819890588E-3</v>
      </c>
      <c r="D355" s="4">
        <f t="shared" si="11"/>
        <v>-3.9353529355348402E-3</v>
      </c>
    </row>
    <row r="356" spans="1:4" x14ac:dyDescent="0.25">
      <c r="A356" s="1">
        <v>44711</v>
      </c>
      <c r="B356">
        <v>3456</v>
      </c>
      <c r="C356" s="4">
        <f t="shared" si="10"/>
        <v>-2.6615969581749048E-2</v>
      </c>
      <c r="D356" s="4">
        <f t="shared" si="11"/>
        <v>-2.6976587698202083E-2</v>
      </c>
    </row>
    <row r="357" spans="1:4" x14ac:dyDescent="0.25">
      <c r="A357" s="1">
        <v>44712</v>
      </c>
      <c r="B357">
        <v>3502</v>
      </c>
      <c r="C357" s="4">
        <f t="shared" si="10"/>
        <v>1.3310185185185185E-2</v>
      </c>
      <c r="D357" s="4">
        <f t="shared" si="11"/>
        <v>1.3222382921850856E-2</v>
      </c>
    </row>
    <row r="358" spans="1:4" x14ac:dyDescent="0.25">
      <c r="A358" s="1">
        <v>44713</v>
      </c>
      <c r="B358">
        <v>3536.5</v>
      </c>
      <c r="C358" s="4">
        <f t="shared" si="10"/>
        <v>9.8515134209023417E-3</v>
      </c>
      <c r="D358" s="4">
        <f t="shared" si="11"/>
        <v>9.8033036302474126E-3</v>
      </c>
    </row>
    <row r="359" spans="1:4" x14ac:dyDescent="0.25">
      <c r="A359" s="1">
        <v>44718</v>
      </c>
      <c r="B359">
        <v>3532.5</v>
      </c>
      <c r="C359" s="4">
        <f t="shared" si="10"/>
        <v>-1.1310617842499647E-3</v>
      </c>
      <c r="D359" s="4">
        <f t="shared" si="11"/>
        <v>-1.1317019173620834E-3</v>
      </c>
    </row>
    <row r="360" spans="1:4" x14ac:dyDescent="0.25">
      <c r="A360" s="1">
        <v>44719</v>
      </c>
      <c r="B360">
        <v>3566</v>
      </c>
      <c r="C360" s="4">
        <f t="shared" si="10"/>
        <v>9.4833687190375091E-3</v>
      </c>
      <c r="D360" s="4">
        <f t="shared" si="11"/>
        <v>9.4386838644031374E-3</v>
      </c>
    </row>
    <row r="361" spans="1:4" x14ac:dyDescent="0.25">
      <c r="A361" s="1">
        <v>44720</v>
      </c>
      <c r="B361">
        <v>3566.5</v>
      </c>
      <c r="C361" s="4">
        <f t="shared" si="10"/>
        <v>1.4021312394840157E-4</v>
      </c>
      <c r="D361" s="4">
        <f t="shared" si="11"/>
        <v>1.4020329500698619E-4</v>
      </c>
    </row>
    <row r="362" spans="1:4" x14ac:dyDescent="0.25">
      <c r="A362" s="1">
        <v>44721</v>
      </c>
      <c r="B362">
        <v>3496</v>
      </c>
      <c r="C362" s="4">
        <f t="shared" si="10"/>
        <v>-1.9767278844805832E-2</v>
      </c>
      <c r="D362" s="4">
        <f t="shared" si="11"/>
        <v>-1.9965264942666677E-2</v>
      </c>
    </row>
    <row r="363" spans="1:4" x14ac:dyDescent="0.25">
      <c r="A363" s="1">
        <v>44722</v>
      </c>
      <c r="B363">
        <v>3493</v>
      </c>
      <c r="C363" s="4">
        <f t="shared" si="10"/>
        <v>-8.5812356979405029E-4</v>
      </c>
      <c r="D363" s="4">
        <f t="shared" si="11"/>
        <v>-8.5849196859414756E-4</v>
      </c>
    </row>
    <row r="364" spans="1:4" x14ac:dyDescent="0.25">
      <c r="A364" s="1">
        <v>44725</v>
      </c>
      <c r="B364">
        <v>3470.5</v>
      </c>
      <c r="C364" s="4">
        <f t="shared" si="10"/>
        <v>-6.4414543372459205E-3</v>
      </c>
      <c r="D364" s="4">
        <f t="shared" si="11"/>
        <v>-6.4622900271936248E-3</v>
      </c>
    </row>
    <row r="365" spans="1:4" x14ac:dyDescent="0.25">
      <c r="A365" s="1">
        <v>44726</v>
      </c>
      <c r="B365">
        <v>3504.5</v>
      </c>
      <c r="C365" s="4">
        <f t="shared" si="10"/>
        <v>9.7968592421841232E-3</v>
      </c>
      <c r="D365" s="4">
        <f t="shared" si="11"/>
        <v>9.74918116074114E-3</v>
      </c>
    </row>
    <row r="366" spans="1:4" x14ac:dyDescent="0.25">
      <c r="A366" s="1">
        <v>44727</v>
      </c>
      <c r="B366">
        <v>3563.5</v>
      </c>
      <c r="C366" s="4">
        <f t="shared" si="10"/>
        <v>1.6835497217862747E-2</v>
      </c>
      <c r="D366" s="4">
        <f t="shared" si="11"/>
        <v>1.6695351001546028E-2</v>
      </c>
    </row>
    <row r="367" spans="1:4" x14ac:dyDescent="0.25">
      <c r="A367" s="1">
        <v>44728</v>
      </c>
      <c r="B367">
        <v>3440</v>
      </c>
      <c r="C367" s="4">
        <f t="shared" si="10"/>
        <v>-3.4656938403255226E-2</v>
      </c>
      <c r="D367" s="4">
        <f t="shared" si="11"/>
        <v>-3.5271736574481384E-2</v>
      </c>
    </row>
    <row r="368" spans="1:4" x14ac:dyDescent="0.25">
      <c r="A368" s="1">
        <v>44729</v>
      </c>
      <c r="B368">
        <v>3435</v>
      </c>
      <c r="C368" s="4">
        <f t="shared" si="10"/>
        <v>-1.4534883720930232E-3</v>
      </c>
      <c r="D368" s="4">
        <f t="shared" si="11"/>
        <v>-1.454545710994324E-3</v>
      </c>
    </row>
    <row r="369" spans="1:4" x14ac:dyDescent="0.25">
      <c r="A369" s="1">
        <v>44732</v>
      </c>
      <c r="B369">
        <v>3515.5</v>
      </c>
      <c r="C369" s="4">
        <f t="shared" si="10"/>
        <v>2.3435225618631733E-2</v>
      </c>
      <c r="D369" s="4">
        <f t="shared" si="11"/>
        <v>2.3164836982766227E-2</v>
      </c>
    </row>
    <row r="370" spans="1:4" x14ac:dyDescent="0.25">
      <c r="A370" s="1">
        <v>44733</v>
      </c>
      <c r="B370">
        <v>3497.5</v>
      </c>
      <c r="C370" s="4">
        <f t="shared" si="10"/>
        <v>-5.1201820509173658E-3</v>
      </c>
      <c r="D370" s="4">
        <f t="shared" si="11"/>
        <v>-5.1333350995797708E-3</v>
      </c>
    </row>
    <row r="371" spans="1:4" x14ac:dyDescent="0.25">
      <c r="A371" s="1">
        <v>44734</v>
      </c>
      <c r="B371">
        <v>3479</v>
      </c>
      <c r="C371" s="4">
        <f t="shared" si="10"/>
        <v>-5.2894924946390275E-3</v>
      </c>
      <c r="D371" s="4">
        <f t="shared" si="11"/>
        <v>-5.3035313876942398E-3</v>
      </c>
    </row>
    <row r="372" spans="1:4" x14ac:dyDescent="0.25">
      <c r="A372" s="1">
        <v>44735</v>
      </c>
      <c r="B372">
        <v>3453</v>
      </c>
      <c r="C372" s="4">
        <f t="shared" si="10"/>
        <v>-7.4734118999712565E-3</v>
      </c>
      <c r="D372" s="4">
        <f t="shared" si="11"/>
        <v>-7.5014777619497458E-3</v>
      </c>
    </row>
    <row r="373" spans="1:4" x14ac:dyDescent="0.25">
      <c r="A373" s="1">
        <v>44736</v>
      </c>
      <c r="B373">
        <v>3530.5</v>
      </c>
      <c r="C373" s="4">
        <f t="shared" si="10"/>
        <v>2.2444251375615405E-2</v>
      </c>
      <c r="D373" s="4">
        <f t="shared" si="11"/>
        <v>2.2196085566409136E-2</v>
      </c>
    </row>
    <row r="374" spans="1:4" x14ac:dyDescent="0.25">
      <c r="A374" s="1">
        <v>44739</v>
      </c>
      <c r="B374">
        <v>3571.5</v>
      </c>
      <c r="C374" s="4">
        <f t="shared" si="10"/>
        <v>1.1613085965160742E-2</v>
      </c>
      <c r="D374" s="4">
        <f t="shared" si="11"/>
        <v>1.1546171638625528E-2</v>
      </c>
    </row>
    <row r="375" spans="1:4" x14ac:dyDescent="0.25">
      <c r="A375" s="1">
        <v>44740</v>
      </c>
      <c r="B375">
        <v>3628</v>
      </c>
      <c r="C375" s="4">
        <f t="shared" si="10"/>
        <v>1.5819683606327874E-2</v>
      </c>
      <c r="D375" s="4">
        <f t="shared" si="11"/>
        <v>1.5695856639999981E-2</v>
      </c>
    </row>
    <row r="376" spans="1:4" x14ac:dyDescent="0.25">
      <c r="A376" s="1">
        <v>44741</v>
      </c>
      <c r="B376">
        <v>3626.5</v>
      </c>
      <c r="C376" s="4">
        <f t="shared" si="10"/>
        <v>-4.1345093715545756E-4</v>
      </c>
      <c r="D376" s="4">
        <f t="shared" si="11"/>
        <v>-4.1353643156019236E-4</v>
      </c>
    </row>
    <row r="377" spans="1:4" x14ac:dyDescent="0.25">
      <c r="A377" s="1">
        <v>44742</v>
      </c>
      <c r="B377">
        <v>3519.5</v>
      </c>
      <c r="C377" s="4">
        <f t="shared" si="10"/>
        <v>-2.9505032400386048E-2</v>
      </c>
      <c r="D377" s="4">
        <f t="shared" si="11"/>
        <v>-2.9949061755280778E-2</v>
      </c>
    </row>
    <row r="378" spans="1:4" x14ac:dyDescent="0.25">
      <c r="A378" s="1">
        <v>44743</v>
      </c>
      <c r="B378">
        <v>3535.5</v>
      </c>
      <c r="C378" s="4">
        <f t="shared" si="10"/>
        <v>4.5461002983378318E-3</v>
      </c>
      <c r="D378" s="4">
        <f t="shared" si="11"/>
        <v>4.5357979961091659E-3</v>
      </c>
    </row>
    <row r="379" spans="1:4" x14ac:dyDescent="0.25">
      <c r="A379" s="1">
        <v>44746</v>
      </c>
      <c r="B379">
        <v>3560.5</v>
      </c>
      <c r="C379" s="4">
        <f t="shared" si="10"/>
        <v>7.0711356243812759E-3</v>
      </c>
      <c r="D379" s="4">
        <f t="shared" si="11"/>
        <v>7.0462523778840082E-3</v>
      </c>
    </row>
    <row r="380" spans="1:4" x14ac:dyDescent="0.25">
      <c r="A380" s="1">
        <v>44747</v>
      </c>
      <c r="B380">
        <v>3426</v>
      </c>
      <c r="C380" s="4">
        <f t="shared" si="10"/>
        <v>-3.7775593315545572E-2</v>
      </c>
      <c r="D380" s="4">
        <f t="shared" si="11"/>
        <v>-3.8507584538114252E-2</v>
      </c>
    </row>
    <row r="381" spans="1:4" x14ac:dyDescent="0.25">
      <c r="A381" s="1">
        <v>44748</v>
      </c>
      <c r="B381">
        <v>3488.5</v>
      </c>
      <c r="C381" s="4">
        <f t="shared" si="10"/>
        <v>1.8242848803269117E-2</v>
      </c>
      <c r="D381" s="4">
        <f t="shared" si="11"/>
        <v>1.8078444495226016E-2</v>
      </c>
    </row>
    <row r="382" spans="1:4" x14ac:dyDescent="0.25">
      <c r="A382" s="1">
        <v>44749</v>
      </c>
      <c r="B382">
        <v>3379.5</v>
      </c>
      <c r="C382" s="4">
        <f t="shared" si="10"/>
        <v>-3.1245520997563423E-2</v>
      </c>
      <c r="D382" s="4">
        <f t="shared" si="11"/>
        <v>-3.1744074838882405E-2</v>
      </c>
    </row>
    <row r="383" spans="1:4" x14ac:dyDescent="0.25">
      <c r="A383" s="1">
        <v>44750</v>
      </c>
      <c r="B383">
        <v>3383</v>
      </c>
      <c r="C383" s="4">
        <f t="shared" si="10"/>
        <v>1.0356561621541649E-3</v>
      </c>
      <c r="D383" s="4">
        <f t="shared" si="11"/>
        <v>1.0351202402995572E-3</v>
      </c>
    </row>
    <row r="384" spans="1:4" x14ac:dyDescent="0.25">
      <c r="A384" s="1">
        <v>44753</v>
      </c>
      <c r="B384">
        <v>3389</v>
      </c>
      <c r="C384" s="4">
        <f t="shared" si="10"/>
        <v>1.7735737511084836E-3</v>
      </c>
      <c r="D384" s="4">
        <f t="shared" si="11"/>
        <v>1.7720028263428032E-3</v>
      </c>
    </row>
    <row r="385" spans="1:4" x14ac:dyDescent="0.25">
      <c r="A385" s="1">
        <v>44754</v>
      </c>
      <c r="B385">
        <v>3429.5</v>
      </c>
      <c r="C385" s="4">
        <f t="shared" si="10"/>
        <v>1.1950427854824431E-2</v>
      </c>
      <c r="D385" s="4">
        <f t="shared" si="11"/>
        <v>1.1879585332324668E-2</v>
      </c>
    </row>
    <row r="386" spans="1:4" x14ac:dyDescent="0.25">
      <c r="A386" s="1">
        <v>44755</v>
      </c>
      <c r="B386">
        <v>3390</v>
      </c>
      <c r="C386" s="4">
        <f t="shared" si="10"/>
        <v>-1.1517713952471205E-2</v>
      </c>
      <c r="D386" s="4">
        <f t="shared" si="11"/>
        <v>-1.1584556564880175E-2</v>
      </c>
    </row>
    <row r="387" spans="1:4" x14ac:dyDescent="0.25">
      <c r="A387" s="1">
        <v>44756</v>
      </c>
      <c r="B387">
        <v>3365.5</v>
      </c>
      <c r="C387" s="4">
        <f t="shared" si="10"/>
        <v>-7.2271386430678465E-3</v>
      </c>
      <c r="D387" s="4">
        <f t="shared" si="11"/>
        <v>-7.2533809237281983E-3</v>
      </c>
    </row>
    <row r="388" spans="1:4" x14ac:dyDescent="0.25">
      <c r="A388" s="1">
        <v>44757</v>
      </c>
      <c r="B388">
        <v>3471.5</v>
      </c>
      <c r="C388" s="4">
        <f t="shared" ref="C388:C451" si="12">(B388-B387)/B387</f>
        <v>3.1496062992125984E-2</v>
      </c>
      <c r="D388" s="4">
        <f t="shared" ref="D388:D451" si="13">LN(B388/B387)</f>
        <v>3.1010236742560218E-2</v>
      </c>
    </row>
    <row r="389" spans="1:4" x14ac:dyDescent="0.25">
      <c r="A389" s="1">
        <v>44760</v>
      </c>
      <c r="B389">
        <v>3484.5</v>
      </c>
      <c r="C389" s="4">
        <f t="shared" si="12"/>
        <v>3.7447789140141151E-3</v>
      </c>
      <c r="D389" s="4">
        <f t="shared" si="13"/>
        <v>3.7377846852454859E-3</v>
      </c>
    </row>
    <row r="390" spans="1:4" x14ac:dyDescent="0.25">
      <c r="A390" s="1">
        <v>44761</v>
      </c>
      <c r="B390">
        <v>3528.5</v>
      </c>
      <c r="C390" s="4">
        <f t="shared" si="12"/>
        <v>1.2627349691490888E-2</v>
      </c>
      <c r="D390" s="4">
        <f t="shared" si="13"/>
        <v>1.2548289562311341E-2</v>
      </c>
    </row>
    <row r="391" spans="1:4" x14ac:dyDescent="0.25">
      <c r="A391" s="1">
        <v>44762</v>
      </c>
      <c r="B391">
        <v>3463.5</v>
      </c>
      <c r="C391" s="4">
        <f t="shared" si="12"/>
        <v>-1.8421425534929856E-2</v>
      </c>
      <c r="D391" s="4">
        <f t="shared" si="13"/>
        <v>-1.8593212978225207E-2</v>
      </c>
    </row>
    <row r="392" spans="1:4" x14ac:dyDescent="0.25">
      <c r="A392" s="1">
        <v>44763</v>
      </c>
      <c r="B392">
        <v>3450</v>
      </c>
      <c r="C392" s="4">
        <f t="shared" si="12"/>
        <v>-3.8977912516240795E-3</v>
      </c>
      <c r="D392" s="4">
        <f t="shared" si="13"/>
        <v>-3.9054074372542572E-3</v>
      </c>
    </row>
    <row r="393" spans="1:4" x14ac:dyDescent="0.25">
      <c r="A393" s="1">
        <v>44764</v>
      </c>
      <c r="B393">
        <v>3420.5</v>
      </c>
      <c r="C393" s="4">
        <f t="shared" si="12"/>
        <v>-8.5507246376811587E-3</v>
      </c>
      <c r="D393" s="4">
        <f t="shared" si="13"/>
        <v>-8.5874918243527259E-3</v>
      </c>
    </row>
    <row r="394" spans="1:4" x14ac:dyDescent="0.25">
      <c r="A394" s="1">
        <v>44767</v>
      </c>
      <c r="B394">
        <v>3466.5</v>
      </c>
      <c r="C394" s="4">
        <f t="shared" si="12"/>
        <v>1.344832626808946E-2</v>
      </c>
      <c r="D394" s="4">
        <f t="shared" si="13"/>
        <v>1.3358700181492513E-2</v>
      </c>
    </row>
    <row r="395" spans="1:4" x14ac:dyDescent="0.25">
      <c r="A395" s="1">
        <v>44768</v>
      </c>
      <c r="B395">
        <v>3471</v>
      </c>
      <c r="C395" s="4">
        <f t="shared" si="12"/>
        <v>1.2981393336218088E-3</v>
      </c>
      <c r="D395" s="4">
        <f t="shared" si="13"/>
        <v>1.2972974792411212E-3</v>
      </c>
    </row>
    <row r="396" spans="1:4" x14ac:dyDescent="0.25">
      <c r="A396" s="1">
        <v>44769</v>
      </c>
      <c r="B396">
        <v>3449</v>
      </c>
      <c r="C396" s="4">
        <f t="shared" si="12"/>
        <v>-6.3382310573321813E-3</v>
      </c>
      <c r="D396" s="4">
        <f t="shared" si="13"/>
        <v>-6.3584029249454006E-3</v>
      </c>
    </row>
    <row r="397" spans="1:4" x14ac:dyDescent="0.25">
      <c r="A397" s="1">
        <v>44770</v>
      </c>
      <c r="B397">
        <v>3372.5</v>
      </c>
      <c r="C397" s="4">
        <f t="shared" si="12"/>
        <v>-2.2180342128153088E-2</v>
      </c>
      <c r="D397" s="4">
        <f t="shared" si="13"/>
        <v>-2.2430024854929991E-2</v>
      </c>
    </row>
    <row r="398" spans="1:4" x14ac:dyDescent="0.25">
      <c r="A398" s="1">
        <v>44771</v>
      </c>
      <c r="B398">
        <v>3220.5</v>
      </c>
      <c r="C398" s="4">
        <f t="shared" si="12"/>
        <v>-4.507042253521127E-2</v>
      </c>
      <c r="D398" s="4">
        <f t="shared" si="13"/>
        <v>-4.6117682094965591E-2</v>
      </c>
    </row>
    <row r="399" spans="1:4" x14ac:dyDescent="0.25">
      <c r="A399" s="1">
        <v>44774</v>
      </c>
      <c r="B399">
        <v>3230</v>
      </c>
      <c r="C399" s="4">
        <f t="shared" si="12"/>
        <v>2.9498525073746312E-3</v>
      </c>
      <c r="D399" s="4">
        <f t="shared" si="13"/>
        <v>2.9455102297567446E-3</v>
      </c>
    </row>
    <row r="400" spans="1:4" x14ac:dyDescent="0.25">
      <c r="A400" s="1">
        <v>44775</v>
      </c>
      <c r="B400">
        <v>3265.5</v>
      </c>
      <c r="C400" s="4">
        <f t="shared" si="12"/>
        <v>1.0990712074303405E-2</v>
      </c>
      <c r="D400" s="4">
        <f t="shared" si="13"/>
        <v>1.0930753126009546E-2</v>
      </c>
    </row>
    <row r="401" spans="1:4" x14ac:dyDescent="0.25">
      <c r="A401" s="1">
        <v>44776</v>
      </c>
      <c r="B401">
        <v>3280</v>
      </c>
      <c r="C401" s="4">
        <f t="shared" si="12"/>
        <v>4.4403613535446331E-3</v>
      </c>
      <c r="D401" s="4">
        <f t="shared" si="13"/>
        <v>4.4305320354776035E-3</v>
      </c>
    </row>
    <row r="402" spans="1:4" x14ac:dyDescent="0.25">
      <c r="A402" s="1">
        <v>44777</v>
      </c>
      <c r="B402">
        <v>3219.5</v>
      </c>
      <c r="C402" s="4">
        <f t="shared" si="12"/>
        <v>-1.8445121951219511E-2</v>
      </c>
      <c r="D402" s="4">
        <f t="shared" si="13"/>
        <v>-1.861735439995121E-2</v>
      </c>
    </row>
    <row r="403" spans="1:4" x14ac:dyDescent="0.25">
      <c r="A403" s="1">
        <v>44778</v>
      </c>
      <c r="B403">
        <v>3257</v>
      </c>
      <c r="C403" s="4">
        <f t="shared" si="12"/>
        <v>1.1647771393073459E-2</v>
      </c>
      <c r="D403" s="4">
        <f t="shared" si="13"/>
        <v>1.1580458297995221E-2</v>
      </c>
    </row>
    <row r="404" spans="1:4" x14ac:dyDescent="0.25">
      <c r="A404" s="1">
        <v>44781</v>
      </c>
      <c r="B404">
        <v>3270</v>
      </c>
      <c r="C404" s="4">
        <f t="shared" si="12"/>
        <v>3.9914031317163029E-3</v>
      </c>
      <c r="D404" s="4">
        <f t="shared" si="13"/>
        <v>3.983458615065591E-3</v>
      </c>
    </row>
    <row r="405" spans="1:4" x14ac:dyDescent="0.25">
      <c r="A405" s="1">
        <v>44782</v>
      </c>
      <c r="B405">
        <v>3309.5</v>
      </c>
      <c r="C405" s="4">
        <f t="shared" si="12"/>
        <v>1.2079510703363914E-2</v>
      </c>
      <c r="D405" s="4">
        <f t="shared" si="13"/>
        <v>1.2007135667678488E-2</v>
      </c>
    </row>
    <row r="406" spans="1:4" x14ac:dyDescent="0.25">
      <c r="A406" s="1">
        <v>44783</v>
      </c>
      <c r="B406">
        <v>3279.5</v>
      </c>
      <c r="C406" s="4">
        <f t="shared" si="12"/>
        <v>-9.0648134159238558E-3</v>
      </c>
      <c r="D406" s="4">
        <f t="shared" si="13"/>
        <v>-9.1061488251872463E-3</v>
      </c>
    </row>
    <row r="407" spans="1:4" x14ac:dyDescent="0.25">
      <c r="A407" s="1">
        <v>44784</v>
      </c>
      <c r="B407">
        <v>3318.5</v>
      </c>
      <c r="C407" s="4">
        <f t="shared" si="12"/>
        <v>1.1892056715962799E-2</v>
      </c>
      <c r="D407" s="4">
        <f t="shared" si="13"/>
        <v>1.1821901852189502E-2</v>
      </c>
    </row>
    <row r="408" spans="1:4" x14ac:dyDescent="0.25">
      <c r="A408" s="1">
        <v>44785</v>
      </c>
      <c r="B408">
        <v>3324</v>
      </c>
      <c r="C408" s="4">
        <f t="shared" si="12"/>
        <v>1.6573753201747777E-3</v>
      </c>
      <c r="D408" s="4">
        <f t="shared" si="13"/>
        <v>1.6560033893591121E-3</v>
      </c>
    </row>
    <row r="409" spans="1:4" x14ac:dyDescent="0.25">
      <c r="A409" s="1">
        <v>44788</v>
      </c>
      <c r="B409">
        <v>3361</v>
      </c>
      <c r="C409" s="4">
        <f t="shared" si="12"/>
        <v>1.1131167268351384E-2</v>
      </c>
      <c r="D409" s="4">
        <f t="shared" si="13"/>
        <v>1.1069671749766863E-2</v>
      </c>
    </row>
    <row r="410" spans="1:4" x14ac:dyDescent="0.25">
      <c r="A410" s="1">
        <v>44789</v>
      </c>
      <c r="B410">
        <v>3406.5</v>
      </c>
      <c r="C410" s="4">
        <f t="shared" si="12"/>
        <v>1.3537637607854805E-2</v>
      </c>
      <c r="D410" s="4">
        <f t="shared" si="13"/>
        <v>1.344682248861725E-2</v>
      </c>
    </row>
    <row r="411" spans="1:4" x14ac:dyDescent="0.25">
      <c r="A411" s="1">
        <v>44790</v>
      </c>
      <c r="B411">
        <v>3440.5</v>
      </c>
      <c r="C411" s="4">
        <f t="shared" si="12"/>
        <v>9.9809188316453846E-3</v>
      </c>
      <c r="D411" s="4">
        <f t="shared" si="13"/>
        <v>9.9314384288116276E-3</v>
      </c>
    </row>
    <row r="412" spans="1:4" x14ac:dyDescent="0.25">
      <c r="A412" s="1">
        <v>44791</v>
      </c>
      <c r="B412">
        <v>3437.5</v>
      </c>
      <c r="C412" s="4">
        <f t="shared" si="12"/>
        <v>-8.7196628397035315E-4</v>
      </c>
      <c r="D412" s="4">
        <f t="shared" si="13"/>
        <v>-8.7234666770781056E-4</v>
      </c>
    </row>
    <row r="413" spans="1:4" x14ac:dyDescent="0.25">
      <c r="A413" s="1">
        <v>44792</v>
      </c>
      <c r="B413">
        <v>3465.5</v>
      </c>
      <c r="C413" s="4">
        <f t="shared" si="12"/>
        <v>8.145454545454546E-3</v>
      </c>
      <c r="D413" s="4">
        <f t="shared" si="13"/>
        <v>8.1124593832125631E-3</v>
      </c>
    </row>
    <row r="414" spans="1:4" x14ac:dyDescent="0.25">
      <c r="A414" s="1">
        <v>44795</v>
      </c>
      <c r="B414">
        <v>3509</v>
      </c>
      <c r="C414" s="4">
        <f t="shared" si="12"/>
        <v>1.2552301255230125E-2</v>
      </c>
      <c r="D414" s="4">
        <f t="shared" si="13"/>
        <v>1.2474174225175818E-2</v>
      </c>
    </row>
    <row r="415" spans="1:4" x14ac:dyDescent="0.25">
      <c r="A415" s="1">
        <v>44796</v>
      </c>
      <c r="B415">
        <v>3423.5</v>
      </c>
      <c r="C415" s="4">
        <f t="shared" si="12"/>
        <v>-2.4365916215445996E-2</v>
      </c>
      <c r="D415" s="4">
        <f t="shared" si="13"/>
        <v>-2.4667677022097555E-2</v>
      </c>
    </row>
    <row r="416" spans="1:4" x14ac:dyDescent="0.25">
      <c r="A416" s="1">
        <v>44797</v>
      </c>
      <c r="B416">
        <v>3452</v>
      </c>
      <c r="C416" s="4">
        <f t="shared" si="12"/>
        <v>8.3248137870600269E-3</v>
      </c>
      <c r="D416" s="4">
        <f t="shared" si="13"/>
        <v>8.2903536422008952E-3</v>
      </c>
    </row>
    <row r="417" spans="1:4" x14ac:dyDescent="0.25">
      <c r="A417" s="1">
        <v>44798</v>
      </c>
      <c r="B417">
        <v>3446</v>
      </c>
      <c r="C417" s="4">
        <f t="shared" si="12"/>
        <v>-1.7381228273464658E-3</v>
      </c>
      <c r="D417" s="4">
        <f t="shared" si="13"/>
        <v>-1.7396351154435896E-3</v>
      </c>
    </row>
    <row r="418" spans="1:4" x14ac:dyDescent="0.25">
      <c r="A418" s="1">
        <v>44799</v>
      </c>
      <c r="B418">
        <v>3462.5</v>
      </c>
      <c r="C418" s="4">
        <f t="shared" si="12"/>
        <v>4.7881601857225767E-3</v>
      </c>
      <c r="D418" s="4">
        <f t="shared" si="13"/>
        <v>4.7767334077189107E-3</v>
      </c>
    </row>
    <row r="419" spans="1:4" x14ac:dyDescent="0.25">
      <c r="A419" s="1">
        <v>44803</v>
      </c>
      <c r="B419">
        <v>3456.5</v>
      </c>
      <c r="C419" s="4">
        <f t="shared" si="12"/>
        <v>-1.7328519855595668E-3</v>
      </c>
      <c r="D419" s="4">
        <f t="shared" si="13"/>
        <v>-1.7343551102742914E-3</v>
      </c>
    </row>
    <row r="420" spans="1:4" x14ac:dyDescent="0.25">
      <c r="A420" s="1">
        <v>44804</v>
      </c>
      <c r="B420">
        <v>3451.5</v>
      </c>
      <c r="C420" s="4">
        <f t="shared" si="12"/>
        <v>-1.4465499783017503E-3</v>
      </c>
      <c r="D420" s="4">
        <f t="shared" si="13"/>
        <v>-1.4475972417894213E-3</v>
      </c>
    </row>
    <row r="421" spans="1:4" x14ac:dyDescent="0.25">
      <c r="A421" s="1">
        <v>44805</v>
      </c>
      <c r="B421">
        <v>3445.5</v>
      </c>
      <c r="C421" s="4">
        <f t="shared" si="12"/>
        <v>-1.738374619730552E-3</v>
      </c>
      <c r="D421" s="4">
        <f t="shared" si="13"/>
        <v>-1.7398873462676624E-3</v>
      </c>
    </row>
    <row r="422" spans="1:4" x14ac:dyDescent="0.25">
      <c r="A422" s="1">
        <v>44806</v>
      </c>
      <c r="B422">
        <v>3460.5</v>
      </c>
      <c r="C422" s="4">
        <f t="shared" si="12"/>
        <v>4.3535045711797999E-3</v>
      </c>
      <c r="D422" s="4">
        <f t="shared" si="13"/>
        <v>4.3440554846553934E-3</v>
      </c>
    </row>
    <row r="423" spans="1:4" x14ac:dyDescent="0.25">
      <c r="A423" s="1">
        <v>44809</v>
      </c>
      <c r="B423">
        <v>3471.5</v>
      </c>
      <c r="C423" s="4">
        <f t="shared" si="12"/>
        <v>3.178731397196937E-3</v>
      </c>
      <c r="D423" s="4">
        <f t="shared" si="13"/>
        <v>3.1736899114100164E-3</v>
      </c>
    </row>
    <row r="424" spans="1:4" x14ac:dyDescent="0.25">
      <c r="A424" s="1">
        <v>44810</v>
      </c>
      <c r="B424">
        <v>3479.5</v>
      </c>
      <c r="C424" s="4">
        <f t="shared" si="12"/>
        <v>2.3044793317009938E-3</v>
      </c>
      <c r="D424" s="4">
        <f t="shared" si="13"/>
        <v>2.3018280915767615E-3</v>
      </c>
    </row>
    <row r="425" spans="1:4" x14ac:dyDescent="0.25">
      <c r="A425" s="1">
        <v>44811</v>
      </c>
      <c r="B425">
        <v>3466</v>
      </c>
      <c r="C425" s="4">
        <f t="shared" si="12"/>
        <v>-3.879867797097284E-3</v>
      </c>
      <c r="D425" s="4">
        <f t="shared" si="13"/>
        <v>-3.8874140093533276E-3</v>
      </c>
    </row>
    <row r="426" spans="1:4" x14ac:dyDescent="0.25">
      <c r="A426" s="1">
        <v>44812</v>
      </c>
      <c r="B426">
        <v>3476</v>
      </c>
      <c r="C426" s="4">
        <f t="shared" si="12"/>
        <v>2.8851702250432777E-3</v>
      </c>
      <c r="D426" s="4">
        <f t="shared" si="13"/>
        <v>2.8810161097311891E-3</v>
      </c>
    </row>
    <row r="427" spans="1:4" x14ac:dyDescent="0.25">
      <c r="A427" s="1">
        <v>44813</v>
      </c>
      <c r="B427">
        <v>3489</v>
      </c>
      <c r="C427" s="4">
        <f t="shared" si="12"/>
        <v>3.7399309551208286E-3</v>
      </c>
      <c r="D427" s="4">
        <f t="shared" si="13"/>
        <v>3.7329548014915595E-3</v>
      </c>
    </row>
    <row r="428" spans="1:4" x14ac:dyDescent="0.25">
      <c r="A428" s="1">
        <v>44816</v>
      </c>
      <c r="B428">
        <v>3509</v>
      </c>
      <c r="C428" s="4">
        <f t="shared" si="12"/>
        <v>5.7323015190599022E-3</v>
      </c>
      <c r="D428" s="4">
        <f t="shared" si="13"/>
        <v>5.715934396441108E-3</v>
      </c>
    </row>
    <row r="429" spans="1:4" x14ac:dyDescent="0.25">
      <c r="A429" s="1">
        <v>44817</v>
      </c>
      <c r="B429">
        <v>3495</v>
      </c>
      <c r="C429" s="4">
        <f t="shared" si="12"/>
        <v>-3.9897406668566544E-3</v>
      </c>
      <c r="D429" s="4">
        <f t="shared" si="13"/>
        <v>-3.9977209153044743E-3</v>
      </c>
    </row>
    <row r="430" spans="1:4" x14ac:dyDescent="0.25">
      <c r="A430" s="1">
        <v>44818</v>
      </c>
      <c r="B430">
        <v>3405.5</v>
      </c>
      <c r="C430" s="4">
        <f t="shared" si="12"/>
        <v>-2.5608011444921315E-2</v>
      </c>
      <c r="D430" s="4">
        <f t="shared" si="13"/>
        <v>-2.5941603986537564E-2</v>
      </c>
    </row>
    <row r="431" spans="1:4" x14ac:dyDescent="0.25">
      <c r="A431" s="1">
        <v>44819</v>
      </c>
      <c r="B431">
        <v>3435</v>
      </c>
      <c r="C431" s="4">
        <f t="shared" si="12"/>
        <v>8.6624577888709444E-3</v>
      </c>
      <c r="D431" s="4">
        <f t="shared" si="13"/>
        <v>8.625153975076693E-3</v>
      </c>
    </row>
    <row r="432" spans="1:4" x14ac:dyDescent="0.25">
      <c r="A432" s="1">
        <v>44820</v>
      </c>
      <c r="B432">
        <v>3450.5</v>
      </c>
      <c r="C432" s="4">
        <f t="shared" si="12"/>
        <v>4.5123726346433767E-3</v>
      </c>
      <c r="D432" s="4">
        <f t="shared" si="13"/>
        <v>4.5022224042068652E-3</v>
      </c>
    </row>
    <row r="433" spans="1:4" x14ac:dyDescent="0.25">
      <c r="A433" s="1">
        <v>44824</v>
      </c>
      <c r="B433">
        <v>3481.5</v>
      </c>
      <c r="C433" s="4">
        <f t="shared" si="12"/>
        <v>8.9842051876539639E-3</v>
      </c>
      <c r="D433" s="4">
        <f t="shared" si="13"/>
        <v>8.9440873219447988E-3</v>
      </c>
    </row>
    <row r="434" spans="1:4" x14ac:dyDescent="0.25">
      <c r="A434" s="1">
        <v>44825</v>
      </c>
      <c r="B434">
        <v>3455</v>
      </c>
      <c r="C434" s="4">
        <f t="shared" si="12"/>
        <v>-7.6116616400976594E-3</v>
      </c>
      <c r="D434" s="4">
        <f t="shared" si="13"/>
        <v>-7.6407781808311244E-3</v>
      </c>
    </row>
    <row r="435" spans="1:4" x14ac:dyDescent="0.25">
      <c r="A435" s="1">
        <v>44826</v>
      </c>
      <c r="B435">
        <v>3463.5</v>
      </c>
      <c r="C435" s="4">
        <f t="shared" si="12"/>
        <v>2.4602026049204053E-3</v>
      </c>
      <c r="D435" s="4">
        <f t="shared" si="13"/>
        <v>2.4571812608893658E-3</v>
      </c>
    </row>
    <row r="436" spans="1:4" x14ac:dyDescent="0.25">
      <c r="A436" s="1">
        <v>44827</v>
      </c>
      <c r="B436">
        <v>3386.5</v>
      </c>
      <c r="C436" s="4">
        <f t="shared" si="12"/>
        <v>-2.2231846398152157E-2</v>
      </c>
      <c r="D436" s="4">
        <f t="shared" si="13"/>
        <v>-2.2482698807701356E-2</v>
      </c>
    </row>
    <row r="437" spans="1:4" x14ac:dyDescent="0.25">
      <c r="A437" s="1">
        <v>44830</v>
      </c>
      <c r="B437">
        <v>3400</v>
      </c>
      <c r="C437" s="4">
        <f t="shared" si="12"/>
        <v>3.9864166543629115E-3</v>
      </c>
      <c r="D437" s="4">
        <f t="shared" si="13"/>
        <v>3.9784919492943356E-3</v>
      </c>
    </row>
    <row r="438" spans="1:4" x14ac:dyDescent="0.25">
      <c r="A438" s="1">
        <v>44831</v>
      </c>
      <c r="B438">
        <v>3374.5</v>
      </c>
      <c r="C438" s="4">
        <f t="shared" si="12"/>
        <v>-7.4999999999999997E-3</v>
      </c>
      <c r="D438" s="4">
        <f t="shared" si="13"/>
        <v>-7.5282664207915245E-3</v>
      </c>
    </row>
    <row r="439" spans="1:4" x14ac:dyDescent="0.25">
      <c r="A439" s="1">
        <v>44832</v>
      </c>
      <c r="B439">
        <v>3392</v>
      </c>
      <c r="C439" s="4">
        <f t="shared" si="12"/>
        <v>5.1859534745888284E-3</v>
      </c>
      <c r="D439" s="4">
        <f t="shared" si="13"/>
        <v>5.1725527283325128E-3</v>
      </c>
    </row>
    <row r="440" spans="1:4" x14ac:dyDescent="0.25">
      <c r="A440" s="1">
        <v>44833</v>
      </c>
      <c r="B440">
        <v>3269.5</v>
      </c>
      <c r="C440" s="4">
        <f t="shared" si="12"/>
        <v>-3.6114386792452831E-2</v>
      </c>
      <c r="D440" s="4">
        <f t="shared" si="13"/>
        <v>-3.6782649910463053E-2</v>
      </c>
    </row>
    <row r="441" spans="1:4" x14ac:dyDescent="0.25">
      <c r="A441" s="1">
        <v>44834</v>
      </c>
      <c r="B441">
        <v>3226.5</v>
      </c>
      <c r="C441" s="4">
        <f t="shared" si="12"/>
        <v>-1.3151858082275578E-2</v>
      </c>
      <c r="D441" s="4">
        <f t="shared" si="13"/>
        <v>-1.3239109625436216E-2</v>
      </c>
    </row>
    <row r="442" spans="1:4" x14ac:dyDescent="0.25">
      <c r="A442" s="1">
        <v>44837</v>
      </c>
      <c r="B442">
        <v>3244</v>
      </c>
      <c r="C442" s="4">
        <f t="shared" si="12"/>
        <v>5.4238338757167208E-3</v>
      </c>
      <c r="D442" s="4">
        <f t="shared" si="13"/>
        <v>5.4091778594090425E-3</v>
      </c>
    </row>
    <row r="443" spans="1:4" x14ac:dyDescent="0.25">
      <c r="A443" s="1">
        <v>44838</v>
      </c>
      <c r="B443">
        <v>3258.5</v>
      </c>
      <c r="C443" s="4">
        <f t="shared" si="12"/>
        <v>4.469790382244143E-3</v>
      </c>
      <c r="D443" s="4">
        <f t="shared" si="13"/>
        <v>4.4598305371315369E-3</v>
      </c>
    </row>
    <row r="444" spans="1:4" x14ac:dyDescent="0.25">
      <c r="A444" s="1">
        <v>44839</v>
      </c>
      <c r="B444">
        <v>3281.5</v>
      </c>
      <c r="C444" s="4">
        <f t="shared" si="12"/>
        <v>7.0584624827374556E-3</v>
      </c>
      <c r="D444" s="4">
        <f t="shared" si="13"/>
        <v>7.0336681413423682E-3</v>
      </c>
    </row>
    <row r="445" spans="1:4" x14ac:dyDescent="0.25">
      <c r="A445" s="1">
        <v>44840</v>
      </c>
      <c r="B445">
        <v>3266</v>
      </c>
      <c r="C445" s="4">
        <f t="shared" si="12"/>
        <v>-4.7234496419320433E-3</v>
      </c>
      <c r="D445" s="4">
        <f t="shared" si="13"/>
        <v>-4.73464038336703E-3</v>
      </c>
    </row>
    <row r="446" spans="1:4" x14ac:dyDescent="0.25">
      <c r="A446" s="1">
        <v>44841</v>
      </c>
      <c r="B446">
        <v>3313.5</v>
      </c>
      <c r="C446" s="4">
        <f t="shared" si="12"/>
        <v>1.4543784445805267E-2</v>
      </c>
      <c r="D446" s="4">
        <f t="shared" si="13"/>
        <v>1.4439037997871043E-2</v>
      </c>
    </row>
    <row r="447" spans="1:4" x14ac:dyDescent="0.25">
      <c r="A447" s="1">
        <v>44844</v>
      </c>
      <c r="B447">
        <v>3319</v>
      </c>
      <c r="C447" s="4">
        <f t="shared" si="12"/>
        <v>1.6598762637694282E-3</v>
      </c>
      <c r="D447" s="4">
        <f t="shared" si="13"/>
        <v>1.658500191693028E-3</v>
      </c>
    </row>
    <row r="448" spans="1:4" x14ac:dyDescent="0.25">
      <c r="A448" s="1">
        <v>44845</v>
      </c>
      <c r="B448">
        <v>3279</v>
      </c>
      <c r="C448" s="4">
        <f t="shared" si="12"/>
        <v>-1.2051822838204279E-2</v>
      </c>
      <c r="D448" s="4">
        <f t="shared" si="13"/>
        <v>-1.2125034875326355E-2</v>
      </c>
    </row>
    <row r="449" spans="1:4" x14ac:dyDescent="0.25">
      <c r="A449" s="1">
        <v>44846</v>
      </c>
      <c r="B449">
        <v>3320</v>
      </c>
      <c r="C449" s="4">
        <f t="shared" si="12"/>
        <v>1.2503812137846905E-2</v>
      </c>
      <c r="D449" s="4">
        <f t="shared" si="13"/>
        <v>1.2426285065885972E-2</v>
      </c>
    </row>
    <row r="450" spans="1:4" x14ac:dyDescent="0.25">
      <c r="A450" s="1">
        <v>44847</v>
      </c>
      <c r="B450">
        <v>3273</v>
      </c>
      <c r="C450" s="4">
        <f t="shared" si="12"/>
        <v>-1.4156626506024096E-2</v>
      </c>
      <c r="D450" s="4">
        <f t="shared" si="13"/>
        <v>-1.4257787409353738E-2</v>
      </c>
    </row>
    <row r="451" spans="1:4" x14ac:dyDescent="0.25">
      <c r="A451" s="1">
        <v>44848</v>
      </c>
      <c r="B451">
        <v>3281.5</v>
      </c>
      <c r="C451" s="4">
        <f t="shared" si="12"/>
        <v>2.5970058050717995E-3</v>
      </c>
      <c r="D451" s="4">
        <f t="shared" si="13"/>
        <v>2.5936394125968491E-3</v>
      </c>
    </row>
    <row r="452" spans="1:4" x14ac:dyDescent="0.25">
      <c r="A452" s="1">
        <v>44851</v>
      </c>
      <c r="B452">
        <v>3277</v>
      </c>
      <c r="C452" s="4">
        <f t="shared" ref="C452:C515" si="14">(B452-B451)/B451</f>
        <v>-1.3713240895931737E-3</v>
      </c>
      <c r="D452" s="4">
        <f t="shared" ref="D452:D515" si="15">LN(B452/B451)</f>
        <v>-1.3722652149628447E-3</v>
      </c>
    </row>
    <row r="453" spans="1:4" x14ac:dyDescent="0.25">
      <c r="A453" s="1">
        <v>44852</v>
      </c>
      <c r="B453">
        <v>3283.5</v>
      </c>
      <c r="C453" s="4">
        <f t="shared" si="14"/>
        <v>1.9835215135794934E-3</v>
      </c>
      <c r="D453" s="4">
        <f t="shared" si="15"/>
        <v>1.9815569322127326E-3</v>
      </c>
    </row>
    <row r="454" spans="1:4" x14ac:dyDescent="0.25">
      <c r="A454" s="1">
        <v>44853</v>
      </c>
      <c r="B454">
        <v>3303.5</v>
      </c>
      <c r="C454" s="4">
        <f t="shared" si="14"/>
        <v>6.0910613674432772E-3</v>
      </c>
      <c r="D454" s="4">
        <f t="shared" si="15"/>
        <v>6.0725858389129835E-3</v>
      </c>
    </row>
    <row r="455" spans="1:4" x14ac:dyDescent="0.25">
      <c r="A455" s="1">
        <v>44854</v>
      </c>
      <c r="B455">
        <v>3301</v>
      </c>
      <c r="C455" s="4">
        <f t="shared" si="14"/>
        <v>-7.5677311941879828E-4</v>
      </c>
      <c r="D455" s="4">
        <f t="shared" si="15"/>
        <v>-7.5705961674737119E-4</v>
      </c>
    </row>
    <row r="456" spans="1:4" x14ac:dyDescent="0.25">
      <c r="A456" s="1">
        <v>44855</v>
      </c>
      <c r="B456">
        <v>3321</v>
      </c>
      <c r="C456" s="4">
        <f t="shared" si="14"/>
        <v>6.058770069675856E-3</v>
      </c>
      <c r="D456" s="4">
        <f t="shared" si="15"/>
        <v>6.0404895235536228E-3</v>
      </c>
    </row>
    <row r="457" spans="1:4" x14ac:dyDescent="0.25">
      <c r="A457" s="1">
        <v>44858</v>
      </c>
      <c r="B457">
        <v>3379.5</v>
      </c>
      <c r="C457" s="4">
        <f t="shared" si="14"/>
        <v>1.7615176151761516E-2</v>
      </c>
      <c r="D457" s="4">
        <f t="shared" si="15"/>
        <v>1.7461827163662288E-2</v>
      </c>
    </row>
    <row r="458" spans="1:4" x14ac:dyDescent="0.25">
      <c r="A458" s="1">
        <v>44859</v>
      </c>
      <c r="B458">
        <v>3384</v>
      </c>
      <c r="C458" s="4">
        <f t="shared" si="14"/>
        <v>1.3315579227696406E-3</v>
      </c>
      <c r="D458" s="4">
        <f t="shared" si="15"/>
        <v>1.3306721857051724E-3</v>
      </c>
    </row>
    <row r="459" spans="1:4" x14ac:dyDescent="0.25">
      <c r="A459" s="1">
        <v>44860</v>
      </c>
      <c r="B459">
        <v>3403.5</v>
      </c>
      <c r="C459" s="4">
        <f t="shared" si="14"/>
        <v>5.7624113475177301E-3</v>
      </c>
      <c r="D459" s="4">
        <f t="shared" si="15"/>
        <v>5.7458721618921299E-3</v>
      </c>
    </row>
    <row r="460" spans="1:4" x14ac:dyDescent="0.25">
      <c r="A460" s="1">
        <v>44861</v>
      </c>
      <c r="B460">
        <v>3414</v>
      </c>
      <c r="C460" s="4">
        <f t="shared" si="14"/>
        <v>3.0850594975760249E-3</v>
      </c>
      <c r="D460" s="4">
        <f t="shared" si="15"/>
        <v>3.0803104663797692E-3</v>
      </c>
    </row>
    <row r="461" spans="1:4" x14ac:dyDescent="0.25">
      <c r="A461" s="1">
        <v>44862</v>
      </c>
      <c r="B461">
        <v>3414.5</v>
      </c>
      <c r="C461" s="4">
        <f t="shared" si="14"/>
        <v>1.4645577035735208E-4</v>
      </c>
      <c r="D461" s="4">
        <f t="shared" si="15"/>
        <v>1.4644504675810803E-4</v>
      </c>
    </row>
    <row r="462" spans="1:4" x14ac:dyDescent="0.25">
      <c r="A462" s="1">
        <v>44865</v>
      </c>
      <c r="B462">
        <v>3433.5</v>
      </c>
      <c r="C462" s="4">
        <f t="shared" si="14"/>
        <v>5.5645043198125641E-3</v>
      </c>
      <c r="D462" s="4">
        <f t="shared" si="15"/>
        <v>5.5490796595870475E-3</v>
      </c>
    </row>
    <row r="463" spans="1:4" x14ac:dyDescent="0.25">
      <c r="A463" s="1">
        <v>44866</v>
      </c>
      <c r="B463">
        <v>3465</v>
      </c>
      <c r="C463" s="4">
        <f t="shared" si="14"/>
        <v>9.1743119266055051E-3</v>
      </c>
      <c r="D463" s="4">
        <f t="shared" si="15"/>
        <v>9.1324835632724723E-3</v>
      </c>
    </row>
    <row r="464" spans="1:4" x14ac:dyDescent="0.25">
      <c r="A464" s="1">
        <v>44867</v>
      </c>
      <c r="B464">
        <v>3274</v>
      </c>
      <c r="C464" s="4">
        <f t="shared" si="14"/>
        <v>-5.5122655122655122E-2</v>
      </c>
      <c r="D464" s="4">
        <f t="shared" si="15"/>
        <v>-5.6700153692923402E-2</v>
      </c>
    </row>
    <row r="465" spans="1:8" x14ac:dyDescent="0.25">
      <c r="A465" s="1">
        <v>44868</v>
      </c>
      <c r="B465">
        <v>3350</v>
      </c>
      <c r="C465" s="4">
        <f t="shared" si="14"/>
        <v>2.3213194868662187E-2</v>
      </c>
      <c r="D465" s="4">
        <f t="shared" si="15"/>
        <v>2.2947866888031965E-2</v>
      </c>
    </row>
    <row r="466" spans="1:8" x14ac:dyDescent="0.25">
      <c r="A466" s="1">
        <v>44869</v>
      </c>
      <c r="B466">
        <v>3376.5</v>
      </c>
      <c r="C466" s="4">
        <f t="shared" si="14"/>
        <v>7.9104477611940307E-3</v>
      </c>
      <c r="D466" s="4">
        <f t="shared" si="15"/>
        <v>7.8793241957844599E-3</v>
      </c>
    </row>
    <row r="467" spans="1:8" x14ac:dyDescent="0.25">
      <c r="A467" s="1">
        <v>44872</v>
      </c>
      <c r="B467">
        <v>3368</v>
      </c>
      <c r="C467" s="4">
        <f t="shared" si="14"/>
        <v>-2.5173996742188657E-3</v>
      </c>
      <c r="D467" s="4">
        <f t="shared" si="15"/>
        <v>-2.5205736526792357E-3</v>
      </c>
    </row>
    <row r="468" spans="1:8" x14ac:dyDescent="0.25">
      <c r="A468" s="1">
        <v>44873</v>
      </c>
      <c r="B468">
        <v>3354</v>
      </c>
      <c r="C468" s="4">
        <f t="shared" si="14"/>
        <v>-4.1567695961995249E-3</v>
      </c>
      <c r="D468" s="4">
        <f t="shared" si="15"/>
        <v>-4.1654329790631441E-3</v>
      </c>
    </row>
    <row r="469" spans="1:8" x14ac:dyDescent="0.25">
      <c r="A469" s="1">
        <v>44874</v>
      </c>
      <c r="B469">
        <v>3392.5</v>
      </c>
      <c r="C469" s="4">
        <f t="shared" si="14"/>
        <v>1.1478831246273106E-2</v>
      </c>
      <c r="D469" s="4">
        <f t="shared" si="15"/>
        <v>1.1413449325869966E-2</v>
      </c>
    </row>
    <row r="470" spans="1:8" x14ac:dyDescent="0.25">
      <c r="A470" s="1">
        <v>44875</v>
      </c>
      <c r="B470">
        <v>3316.5</v>
      </c>
      <c r="C470" s="4">
        <f t="shared" si="14"/>
        <v>-2.2402358142962417E-2</v>
      </c>
      <c r="D470" s="4">
        <f t="shared" si="15"/>
        <v>-2.2657102743413544E-2</v>
      </c>
    </row>
    <row r="471" spans="1:8" x14ac:dyDescent="0.25">
      <c r="A471" s="1">
        <v>44876</v>
      </c>
      <c r="B471">
        <v>3187</v>
      </c>
      <c r="C471" s="4">
        <f t="shared" si="14"/>
        <v>-3.9047188300919647E-2</v>
      </c>
      <c r="D471" s="4">
        <f t="shared" si="15"/>
        <v>-3.9829974548274312E-2</v>
      </c>
    </row>
    <row r="472" spans="1:8" x14ac:dyDescent="0.25">
      <c r="A472" s="1">
        <v>44879</v>
      </c>
      <c r="B472">
        <v>3255.5</v>
      </c>
      <c r="C472" s="4">
        <f t="shared" si="14"/>
        <v>2.1493567618449953E-2</v>
      </c>
      <c r="D472" s="4">
        <f t="shared" si="15"/>
        <v>2.1265838259580401E-2</v>
      </c>
    </row>
    <row r="473" spans="1:8" x14ac:dyDescent="0.25">
      <c r="A473" s="1">
        <v>44880</v>
      </c>
      <c r="B473">
        <v>3228.5</v>
      </c>
      <c r="C473" s="4">
        <f t="shared" si="14"/>
        <v>-8.2936568883428038E-3</v>
      </c>
      <c r="D473" s="4">
        <f t="shared" si="15"/>
        <v>-8.3282406103950997E-3</v>
      </c>
      <c r="H473" s="9"/>
    </row>
    <row r="474" spans="1:8" x14ac:dyDescent="0.25">
      <c r="A474" s="1">
        <v>44881</v>
      </c>
      <c r="B474">
        <v>3256.5</v>
      </c>
      <c r="C474" s="4">
        <f t="shared" si="14"/>
        <v>8.6727582468638688E-3</v>
      </c>
      <c r="D474" s="4">
        <f t="shared" si="15"/>
        <v>8.6353659199346483E-3</v>
      </c>
    </row>
    <row r="475" spans="1:8" x14ac:dyDescent="0.25">
      <c r="A475" s="1">
        <v>44882</v>
      </c>
      <c r="B475">
        <v>3287</v>
      </c>
      <c r="C475" s="4">
        <f t="shared" si="14"/>
        <v>9.3658836173806225E-3</v>
      </c>
      <c r="D475" s="4">
        <f t="shared" si="15"/>
        <v>9.3222956777632236E-3</v>
      </c>
    </row>
    <row r="476" spans="1:8" x14ac:dyDescent="0.25">
      <c r="A476" s="1">
        <v>44883</v>
      </c>
      <c r="B476">
        <v>3311</v>
      </c>
      <c r="C476" s="4">
        <f t="shared" si="14"/>
        <v>7.3014907210222088E-3</v>
      </c>
      <c r="D476" s="4">
        <f t="shared" si="15"/>
        <v>7.2749638830269204E-3</v>
      </c>
    </row>
    <row r="477" spans="1:8" x14ac:dyDescent="0.25">
      <c r="A477" s="1">
        <v>44886</v>
      </c>
      <c r="B477">
        <v>3349.5</v>
      </c>
      <c r="C477" s="4">
        <f t="shared" si="14"/>
        <v>1.1627906976744186E-2</v>
      </c>
      <c r="D477" s="4">
        <f t="shared" si="15"/>
        <v>1.1560822401076006E-2</v>
      </c>
    </row>
    <row r="478" spans="1:8" x14ac:dyDescent="0.25">
      <c r="A478" s="1">
        <v>44887</v>
      </c>
      <c r="B478">
        <v>3345.5</v>
      </c>
      <c r="C478" s="4">
        <f t="shared" si="14"/>
        <v>-1.1942080907598148E-3</v>
      </c>
      <c r="D478" s="4">
        <f t="shared" si="15"/>
        <v>-1.1949217254505725E-3</v>
      </c>
    </row>
    <row r="479" spans="1:8" x14ac:dyDescent="0.25">
      <c r="A479" s="1">
        <v>44888</v>
      </c>
      <c r="B479">
        <v>3353.5</v>
      </c>
      <c r="C479" s="4">
        <f t="shared" si="14"/>
        <v>2.3912718577193243E-3</v>
      </c>
      <c r="D479" s="4">
        <f t="shared" si="15"/>
        <v>2.3884173169202169E-3</v>
      </c>
    </row>
    <row r="480" spans="1:8" x14ac:dyDescent="0.25">
      <c r="A480" s="1">
        <v>44889</v>
      </c>
      <c r="B480">
        <v>3327.5</v>
      </c>
      <c r="C480" s="4">
        <f t="shared" si="14"/>
        <v>-7.7530937826151784E-3</v>
      </c>
      <c r="D480" s="4">
        <f t="shared" si="15"/>
        <v>-7.7833052705251699E-3</v>
      </c>
    </row>
    <row r="481" spans="1:4" x14ac:dyDescent="0.25">
      <c r="A481" s="1">
        <v>44890</v>
      </c>
      <c r="B481">
        <v>3355.5</v>
      </c>
      <c r="C481" s="4">
        <f t="shared" si="14"/>
        <v>8.414725770097671E-3</v>
      </c>
      <c r="D481" s="4">
        <f t="shared" si="15"/>
        <v>8.3795193290273403E-3</v>
      </c>
    </row>
    <row r="482" spans="1:4" x14ac:dyDescent="0.25">
      <c r="A482" s="1">
        <v>44893</v>
      </c>
      <c r="B482">
        <v>3358</v>
      </c>
      <c r="C482" s="4">
        <f t="shared" si="14"/>
        <v>7.4504544777231408E-4</v>
      </c>
      <c r="D482" s="4">
        <f t="shared" si="15"/>
        <v>7.4476803919203334E-4</v>
      </c>
    </row>
    <row r="483" spans="1:4" x14ac:dyDescent="0.25">
      <c r="A483" s="1">
        <v>44894</v>
      </c>
      <c r="B483">
        <v>3350.5</v>
      </c>
      <c r="C483" s="4">
        <f t="shared" si="14"/>
        <v>-2.2334723049434188E-3</v>
      </c>
      <c r="D483" s="4">
        <f t="shared" si="15"/>
        <v>-2.2359702242607184E-3</v>
      </c>
    </row>
    <row r="484" spans="1:4" x14ac:dyDescent="0.25">
      <c r="A484" s="1">
        <v>44895</v>
      </c>
      <c r="B484">
        <v>3391</v>
      </c>
      <c r="C484" s="4">
        <f t="shared" si="14"/>
        <v>1.2087748097298911E-2</v>
      </c>
      <c r="D484" s="4">
        <f t="shared" si="15"/>
        <v>1.2015274712413248E-2</v>
      </c>
    </row>
    <row r="485" spans="1:4" x14ac:dyDescent="0.25">
      <c r="A485" s="1">
        <v>44896</v>
      </c>
      <c r="B485">
        <v>3391</v>
      </c>
      <c r="C485" s="4">
        <f t="shared" si="14"/>
        <v>0</v>
      </c>
      <c r="D485" s="4">
        <f t="shared" si="15"/>
        <v>0</v>
      </c>
    </row>
    <row r="486" spans="1:4" x14ac:dyDescent="0.25">
      <c r="A486" s="1">
        <v>44897</v>
      </c>
      <c r="B486">
        <v>3408</v>
      </c>
      <c r="C486" s="4">
        <f t="shared" si="14"/>
        <v>5.0132704217045118E-3</v>
      </c>
      <c r="D486" s="4">
        <f t="shared" si="15"/>
        <v>5.0007458235677444E-3</v>
      </c>
    </row>
    <row r="487" spans="1:4" x14ac:dyDescent="0.25">
      <c r="A487" s="1">
        <v>44900</v>
      </c>
      <c r="B487">
        <v>3430.5</v>
      </c>
      <c r="C487" s="4">
        <f t="shared" si="14"/>
        <v>6.6021126760563379E-3</v>
      </c>
      <c r="D487" s="4">
        <f t="shared" si="15"/>
        <v>6.5804141817390931E-3</v>
      </c>
    </row>
    <row r="488" spans="1:4" x14ac:dyDescent="0.25">
      <c r="A488" s="1">
        <v>44901</v>
      </c>
      <c r="B488">
        <v>3419</v>
      </c>
      <c r="C488" s="4">
        <f t="shared" si="14"/>
        <v>-3.3522810085993295E-3</v>
      </c>
      <c r="D488" s="4">
        <f t="shared" si="15"/>
        <v>-3.3579124916442052E-3</v>
      </c>
    </row>
    <row r="489" spans="1:4" x14ac:dyDescent="0.25">
      <c r="A489" s="1">
        <v>44902</v>
      </c>
      <c r="B489">
        <v>3410.5</v>
      </c>
      <c r="C489" s="4">
        <f t="shared" si="14"/>
        <v>-2.4861070488446913E-3</v>
      </c>
      <c r="D489" s="4">
        <f t="shared" si="15"/>
        <v>-2.4892025445272378E-3</v>
      </c>
    </row>
    <row r="490" spans="1:4" x14ac:dyDescent="0.25">
      <c r="A490" s="1">
        <v>44903</v>
      </c>
      <c r="B490">
        <v>3305</v>
      </c>
      <c r="C490" s="4">
        <f t="shared" si="14"/>
        <v>-3.0933880662659435E-2</v>
      </c>
      <c r="D490" s="4">
        <f t="shared" si="15"/>
        <v>-3.1422434808987383E-2</v>
      </c>
    </row>
    <row r="491" spans="1:4" x14ac:dyDescent="0.25">
      <c r="A491" s="1">
        <v>44904</v>
      </c>
      <c r="B491">
        <v>3316</v>
      </c>
      <c r="C491" s="4">
        <f t="shared" si="14"/>
        <v>3.3282904689863843E-3</v>
      </c>
      <c r="D491" s="4">
        <f t="shared" si="15"/>
        <v>3.3227639693989655E-3</v>
      </c>
    </row>
    <row r="492" spans="1:4" x14ac:dyDescent="0.25">
      <c r="A492" s="1">
        <v>44907</v>
      </c>
      <c r="B492">
        <v>3307.5</v>
      </c>
      <c r="C492" s="4">
        <f t="shared" si="14"/>
        <v>-2.5633293124246079E-3</v>
      </c>
      <c r="D492" s="4">
        <f t="shared" si="15"/>
        <v>-2.5666202660748808E-3</v>
      </c>
    </row>
    <row r="493" spans="1:4" x14ac:dyDescent="0.25">
      <c r="A493" s="1">
        <v>44908</v>
      </c>
      <c r="B493">
        <v>3252.5</v>
      </c>
      <c r="C493" s="4">
        <f t="shared" si="14"/>
        <v>-1.6628873771730914E-2</v>
      </c>
      <c r="D493" s="4">
        <f t="shared" si="15"/>
        <v>-1.6768685602450442E-2</v>
      </c>
    </row>
    <row r="494" spans="1:4" x14ac:dyDescent="0.25">
      <c r="A494" s="1">
        <v>44909</v>
      </c>
      <c r="B494">
        <v>3268</v>
      </c>
      <c r="C494" s="4">
        <f t="shared" si="14"/>
        <v>4.7655649500384324E-3</v>
      </c>
      <c r="D494" s="4">
        <f t="shared" si="15"/>
        <v>4.7542455932331673E-3</v>
      </c>
    </row>
    <row r="495" spans="1:4" x14ac:dyDescent="0.25">
      <c r="A495" s="1">
        <v>44910</v>
      </c>
      <c r="B495">
        <v>3285</v>
      </c>
      <c r="C495" s="4">
        <f t="shared" si="14"/>
        <v>5.2019583843329253E-3</v>
      </c>
      <c r="D495" s="4">
        <f t="shared" si="15"/>
        <v>5.1884749388174745E-3</v>
      </c>
    </row>
    <row r="496" spans="1:4" x14ac:dyDescent="0.25">
      <c r="A496" s="1">
        <v>44911</v>
      </c>
      <c r="B496">
        <v>3293.5</v>
      </c>
      <c r="C496" s="4">
        <f t="shared" si="14"/>
        <v>2.5875190258751904E-3</v>
      </c>
      <c r="D496" s="4">
        <f t="shared" si="15"/>
        <v>2.5841771620368379E-3</v>
      </c>
    </row>
    <row r="497" spans="1:4" x14ac:dyDescent="0.25">
      <c r="A497" s="1">
        <v>44914</v>
      </c>
      <c r="B497">
        <v>3332</v>
      </c>
      <c r="C497" s="4">
        <f t="shared" si="14"/>
        <v>1.1689691817215728E-2</v>
      </c>
      <c r="D497" s="4">
        <f t="shared" si="15"/>
        <v>1.1621895205985748E-2</v>
      </c>
    </row>
    <row r="498" spans="1:4" x14ac:dyDescent="0.25">
      <c r="A498" s="1">
        <v>44915</v>
      </c>
      <c r="B498">
        <v>3314.5</v>
      </c>
      <c r="C498" s="4">
        <f t="shared" si="14"/>
        <v>-5.2521008403361349E-3</v>
      </c>
      <c r="D498" s="4">
        <f t="shared" si="15"/>
        <v>-5.2659416052870511E-3</v>
      </c>
    </row>
    <row r="499" spans="1:4" x14ac:dyDescent="0.25">
      <c r="A499" s="1">
        <v>44916</v>
      </c>
      <c r="B499">
        <v>3353.5</v>
      </c>
      <c r="C499" s="4">
        <f t="shared" si="14"/>
        <v>1.1766480615477448E-2</v>
      </c>
      <c r="D499" s="4">
        <f t="shared" si="15"/>
        <v>1.1697793858345591E-2</v>
      </c>
    </row>
    <row r="500" spans="1:4" x14ac:dyDescent="0.25">
      <c r="A500" s="1">
        <v>44917</v>
      </c>
      <c r="B500">
        <v>3319.5</v>
      </c>
      <c r="C500" s="4">
        <f t="shared" si="14"/>
        <v>-1.0138661100342925E-2</v>
      </c>
      <c r="D500" s="4">
        <f t="shared" si="15"/>
        <v>-1.0190407380577846E-2</v>
      </c>
    </row>
    <row r="501" spans="1:4" x14ac:dyDescent="0.25">
      <c r="A501" s="1">
        <v>44918</v>
      </c>
      <c r="B501">
        <v>3316.5</v>
      </c>
      <c r="C501" s="4">
        <f t="shared" si="14"/>
        <v>-9.0375056484410306E-4</v>
      </c>
      <c r="D501" s="4">
        <f t="shared" si="15"/>
        <v>-9.0415919360341257E-4</v>
      </c>
    </row>
    <row r="502" spans="1:4" x14ac:dyDescent="0.25">
      <c r="A502" s="1">
        <v>44923</v>
      </c>
      <c r="B502">
        <v>3332.5</v>
      </c>
      <c r="C502" s="4">
        <f t="shared" si="14"/>
        <v>4.8243630333182569E-3</v>
      </c>
      <c r="D502" s="4">
        <f t="shared" si="15"/>
        <v>4.8127630872530358E-3</v>
      </c>
    </row>
    <row r="503" spans="1:4" x14ac:dyDescent="0.25">
      <c r="A503" s="1">
        <v>44924</v>
      </c>
      <c r="B503">
        <v>3304.5</v>
      </c>
      <c r="C503" s="4">
        <f t="shared" si="14"/>
        <v>-8.4021005251312831E-3</v>
      </c>
      <c r="D503" s="4">
        <f t="shared" si="15"/>
        <v>-8.4375971423561857E-3</v>
      </c>
    </row>
    <row r="504" spans="1:4" x14ac:dyDescent="0.25">
      <c r="A504" s="1">
        <v>44925</v>
      </c>
      <c r="B504">
        <v>3281.5</v>
      </c>
      <c r="C504" s="4">
        <f t="shared" si="14"/>
        <v>-6.9602057799969738E-3</v>
      </c>
      <c r="D504" s="4">
        <f t="shared" si="15"/>
        <v>-6.9845409967300995E-3</v>
      </c>
    </row>
    <row r="505" spans="1:4" x14ac:dyDescent="0.25">
      <c r="A505" s="1">
        <v>44929</v>
      </c>
      <c r="B505">
        <v>3342.5</v>
      </c>
      <c r="C505" s="4">
        <f t="shared" si="14"/>
        <v>1.8589059881151913E-2</v>
      </c>
      <c r="D505" s="4">
        <f t="shared" si="15"/>
        <v>1.8418395062320892E-2</v>
      </c>
    </row>
    <row r="506" spans="1:4" x14ac:dyDescent="0.25">
      <c r="A506" s="1">
        <v>44930</v>
      </c>
      <c r="B506">
        <v>3349.5</v>
      </c>
      <c r="C506" s="4">
        <f t="shared" si="14"/>
        <v>2.0942408376963353E-3</v>
      </c>
      <c r="D506" s="4">
        <f t="shared" si="15"/>
        <v>2.0920509722239509E-3</v>
      </c>
    </row>
    <row r="507" spans="1:4" x14ac:dyDescent="0.25">
      <c r="A507" s="1">
        <v>44931</v>
      </c>
      <c r="B507">
        <v>3336</v>
      </c>
      <c r="C507" s="4">
        <f t="shared" si="14"/>
        <v>-4.0304523063143752E-3</v>
      </c>
      <c r="D507" s="4">
        <f t="shared" si="15"/>
        <v>-4.0385964696848867E-3</v>
      </c>
    </row>
    <row r="508" spans="1:4" x14ac:dyDescent="0.25">
      <c r="A508" s="1">
        <v>44932</v>
      </c>
      <c r="B508">
        <v>3343.5</v>
      </c>
      <c r="C508" s="4">
        <f t="shared" si="14"/>
        <v>2.2482014388489208E-3</v>
      </c>
      <c r="D508" s="4">
        <f t="shared" si="15"/>
        <v>2.245678015395903E-3</v>
      </c>
    </row>
    <row r="509" spans="1:4" x14ac:dyDescent="0.25">
      <c r="A509" s="1">
        <v>44935</v>
      </c>
      <c r="B509">
        <v>3284.5</v>
      </c>
      <c r="C509" s="4">
        <f t="shared" si="14"/>
        <v>-1.7646179153581576E-2</v>
      </c>
      <c r="D509" s="4">
        <f t="shared" si="15"/>
        <v>-1.7803729161505605E-2</v>
      </c>
    </row>
    <row r="510" spans="1:4" x14ac:dyDescent="0.25">
      <c r="A510" s="1">
        <v>44936</v>
      </c>
      <c r="B510">
        <v>3153.5</v>
      </c>
      <c r="C510" s="4">
        <f t="shared" si="14"/>
        <v>-3.9884305069264728E-2</v>
      </c>
      <c r="D510" s="4">
        <f t="shared" si="15"/>
        <v>-4.0701486228821769E-2</v>
      </c>
    </row>
    <row r="511" spans="1:4" x14ac:dyDescent="0.25">
      <c r="A511" s="1">
        <v>44937</v>
      </c>
      <c r="B511">
        <v>3128.5</v>
      </c>
      <c r="C511" s="4">
        <f t="shared" si="14"/>
        <v>-7.9276993816394491E-3</v>
      </c>
      <c r="D511" s="4">
        <f t="shared" si="15"/>
        <v>-7.9592906652876799E-3</v>
      </c>
    </row>
    <row r="512" spans="1:4" x14ac:dyDescent="0.25">
      <c r="A512" s="1">
        <v>44938</v>
      </c>
      <c r="B512">
        <v>3172.5</v>
      </c>
      <c r="C512" s="4">
        <f t="shared" si="14"/>
        <v>1.4064248042192744E-2</v>
      </c>
      <c r="D512" s="4">
        <f t="shared" si="15"/>
        <v>1.3966264150124445E-2</v>
      </c>
    </row>
    <row r="513" spans="1:4" x14ac:dyDescent="0.25">
      <c r="A513" s="1">
        <v>44939</v>
      </c>
      <c r="B513">
        <v>3124</v>
      </c>
      <c r="C513" s="4">
        <f t="shared" si="14"/>
        <v>-1.52876280535855E-2</v>
      </c>
      <c r="D513" s="4">
        <f t="shared" si="15"/>
        <v>-1.5405688628966165E-2</v>
      </c>
    </row>
    <row r="514" spans="1:4" x14ac:dyDescent="0.25">
      <c r="A514" s="1">
        <v>44942</v>
      </c>
      <c r="B514">
        <v>3139</v>
      </c>
      <c r="C514" s="4">
        <f t="shared" si="14"/>
        <v>4.8015364916773363E-3</v>
      </c>
      <c r="D514" s="4">
        <f t="shared" si="15"/>
        <v>4.7900458823769924E-3</v>
      </c>
    </row>
    <row r="515" spans="1:4" x14ac:dyDescent="0.25">
      <c r="A515" s="1">
        <v>44943</v>
      </c>
      <c r="B515">
        <v>3130</v>
      </c>
      <c r="C515" s="4">
        <f t="shared" si="14"/>
        <v>-2.8671551449506211E-3</v>
      </c>
      <c r="D515" s="4">
        <f t="shared" si="15"/>
        <v>-2.8712733077546479E-3</v>
      </c>
    </row>
    <row r="516" spans="1:4" x14ac:dyDescent="0.25">
      <c r="A516" s="1">
        <v>44944</v>
      </c>
      <c r="B516">
        <v>3070.5</v>
      </c>
      <c r="C516" s="4">
        <f t="shared" ref="C516:C579" si="16">(B516-B515)/B515</f>
        <v>-1.9009584664536741E-2</v>
      </c>
      <c r="D516" s="4">
        <f t="shared" ref="D516:D579" si="17">LN(B516/B515)</f>
        <v>-1.9192589764744975E-2</v>
      </c>
    </row>
    <row r="517" spans="1:4" x14ac:dyDescent="0.25">
      <c r="A517" s="1">
        <v>44945</v>
      </c>
      <c r="B517">
        <v>3108</v>
      </c>
      <c r="C517" s="4">
        <f t="shared" si="16"/>
        <v>1.2212994626282364E-2</v>
      </c>
      <c r="D517" s="4">
        <f t="shared" si="17"/>
        <v>1.213901771808412E-2</v>
      </c>
    </row>
    <row r="518" spans="1:4" x14ac:dyDescent="0.25">
      <c r="A518" s="1">
        <v>44946</v>
      </c>
      <c r="B518">
        <v>3121.5</v>
      </c>
      <c r="C518" s="4">
        <f t="shared" si="16"/>
        <v>4.3436293436293436E-3</v>
      </c>
      <c r="D518" s="4">
        <f t="shared" si="17"/>
        <v>4.3342230142608216E-3</v>
      </c>
    </row>
    <row r="519" spans="1:4" x14ac:dyDescent="0.25">
      <c r="A519" s="1">
        <v>44949</v>
      </c>
      <c r="B519">
        <v>3122.5</v>
      </c>
      <c r="C519" s="4">
        <f t="shared" si="16"/>
        <v>3.2035880185808104E-4</v>
      </c>
      <c r="D519" s="4">
        <f t="shared" si="17"/>
        <v>3.2030749793395317E-4</v>
      </c>
    </row>
    <row r="520" spans="1:4" x14ac:dyDescent="0.25">
      <c r="A520" s="1">
        <v>44950</v>
      </c>
      <c r="B520">
        <v>3093.5</v>
      </c>
      <c r="C520" s="4">
        <f t="shared" si="16"/>
        <v>-9.2874299439551639E-3</v>
      </c>
      <c r="D520" s="4">
        <f t="shared" si="17"/>
        <v>-9.3308270286892384E-3</v>
      </c>
    </row>
    <row r="521" spans="1:4" x14ac:dyDescent="0.25">
      <c r="A521" s="1">
        <v>44951</v>
      </c>
      <c r="B521">
        <v>3062</v>
      </c>
      <c r="C521" s="4">
        <f t="shared" si="16"/>
        <v>-1.0182641021496687E-2</v>
      </c>
      <c r="D521" s="4">
        <f t="shared" si="17"/>
        <v>-1.0234838753414422E-2</v>
      </c>
    </row>
    <row r="522" spans="1:4" x14ac:dyDescent="0.25">
      <c r="A522" s="1">
        <v>44952</v>
      </c>
      <c r="B522">
        <v>3030</v>
      </c>
      <c r="C522" s="4">
        <f t="shared" si="16"/>
        <v>-1.0450685826257348E-2</v>
      </c>
      <c r="D522" s="4">
        <f t="shared" si="17"/>
        <v>-1.0505677714214189E-2</v>
      </c>
    </row>
    <row r="523" spans="1:4" x14ac:dyDescent="0.25">
      <c r="A523" s="1">
        <v>44953</v>
      </c>
      <c r="B523">
        <v>3036.5</v>
      </c>
      <c r="C523" s="4">
        <f t="shared" si="16"/>
        <v>2.1452145214521452E-3</v>
      </c>
      <c r="D523" s="4">
        <f t="shared" si="17"/>
        <v>2.1429168342152836E-3</v>
      </c>
    </row>
    <row r="524" spans="1:4" x14ac:dyDescent="0.25">
      <c r="A524" s="1">
        <v>44956</v>
      </c>
      <c r="B524">
        <v>3067</v>
      </c>
      <c r="C524" s="4">
        <f t="shared" si="16"/>
        <v>1.0044459081178989E-2</v>
      </c>
      <c r="D524" s="4">
        <f t="shared" si="17"/>
        <v>9.9943487766215242E-3</v>
      </c>
    </row>
    <row r="525" spans="1:4" x14ac:dyDescent="0.25">
      <c r="A525" s="1">
        <v>44957</v>
      </c>
      <c r="B525">
        <v>3096</v>
      </c>
      <c r="C525" s="4">
        <f t="shared" si="16"/>
        <v>9.4554939680469522E-3</v>
      </c>
      <c r="D525" s="4">
        <f t="shared" si="17"/>
        <v>9.411070595366151E-3</v>
      </c>
    </row>
    <row r="526" spans="1:4" x14ac:dyDescent="0.25">
      <c r="A526" s="1">
        <v>44958</v>
      </c>
      <c r="B526">
        <v>3117</v>
      </c>
      <c r="C526" s="4">
        <f t="shared" si="16"/>
        <v>6.7829457364341084E-3</v>
      </c>
      <c r="D526" s="4">
        <f t="shared" si="17"/>
        <v>6.7600450577193615E-3</v>
      </c>
    </row>
    <row r="527" spans="1:4" x14ac:dyDescent="0.25">
      <c r="A527" s="1">
        <v>44959</v>
      </c>
      <c r="B527">
        <v>3115.5</v>
      </c>
      <c r="C527" s="4">
        <f t="shared" si="16"/>
        <v>-4.8123195380173246E-4</v>
      </c>
      <c r="D527" s="4">
        <f t="shared" si="17"/>
        <v>-4.8134778306045038E-4</v>
      </c>
    </row>
    <row r="528" spans="1:4" x14ac:dyDescent="0.25">
      <c r="A528" s="1">
        <v>44960</v>
      </c>
      <c r="B528">
        <v>3125.5</v>
      </c>
      <c r="C528" s="4">
        <f t="shared" si="16"/>
        <v>3.209757663296421E-3</v>
      </c>
      <c r="D528" s="4">
        <f t="shared" si="17"/>
        <v>3.2046173875902762E-3</v>
      </c>
    </row>
    <row r="529" spans="1:4" x14ac:dyDescent="0.25">
      <c r="A529" s="1">
        <v>44963</v>
      </c>
      <c r="B529">
        <v>3112</v>
      </c>
      <c r="C529" s="4">
        <f t="shared" si="16"/>
        <v>-4.3193089105743078E-3</v>
      </c>
      <c r="D529" s="4">
        <f t="shared" si="17"/>
        <v>-4.3286640735848174E-3</v>
      </c>
    </row>
    <row r="530" spans="1:4" x14ac:dyDescent="0.25">
      <c r="A530" s="1">
        <v>44964</v>
      </c>
      <c r="B530">
        <v>3102</v>
      </c>
      <c r="C530" s="4">
        <f t="shared" si="16"/>
        <v>-3.2133676092544988E-3</v>
      </c>
      <c r="D530" s="4">
        <f t="shared" si="17"/>
        <v>-3.2185415617980934E-3</v>
      </c>
    </row>
    <row r="531" spans="1:4" x14ac:dyDescent="0.25">
      <c r="A531" s="1">
        <v>44965</v>
      </c>
      <c r="B531">
        <v>3091</v>
      </c>
      <c r="C531" s="4">
        <f t="shared" si="16"/>
        <v>-3.5460992907801418E-3</v>
      </c>
      <c r="D531" s="4">
        <f t="shared" si="17"/>
        <v>-3.5524016043677721E-3</v>
      </c>
    </row>
    <row r="532" spans="1:4" x14ac:dyDescent="0.25">
      <c r="A532" s="1">
        <v>44966</v>
      </c>
      <c r="B532">
        <v>3018</v>
      </c>
      <c r="C532" s="4">
        <f t="shared" si="16"/>
        <v>-2.361695244257522E-2</v>
      </c>
      <c r="D532" s="4">
        <f t="shared" si="17"/>
        <v>-2.3900302804322107E-2</v>
      </c>
    </row>
    <row r="533" spans="1:4" x14ac:dyDescent="0.25">
      <c r="A533" s="1">
        <v>44967</v>
      </c>
      <c r="B533">
        <v>3045</v>
      </c>
      <c r="C533" s="4">
        <f t="shared" si="16"/>
        <v>8.9463220675944331E-3</v>
      </c>
      <c r="D533" s="4">
        <f t="shared" si="17"/>
        <v>8.9065408162032501E-3</v>
      </c>
    </row>
    <row r="534" spans="1:4" x14ac:dyDescent="0.25">
      <c r="A534" s="1">
        <v>44970</v>
      </c>
      <c r="B534">
        <v>3101.5</v>
      </c>
      <c r="C534" s="4">
        <f t="shared" si="16"/>
        <v>1.8555008210180624E-2</v>
      </c>
      <c r="D534" s="4">
        <f t="shared" si="17"/>
        <v>1.8384964269174832E-2</v>
      </c>
    </row>
    <row r="535" spans="1:4" x14ac:dyDescent="0.25">
      <c r="A535" s="1">
        <v>44971</v>
      </c>
      <c r="B535">
        <v>3111</v>
      </c>
      <c r="C535" s="4">
        <f t="shared" si="16"/>
        <v>3.0630340157988072E-3</v>
      </c>
      <c r="D535" s="4">
        <f t="shared" si="17"/>
        <v>3.0583524844648739E-3</v>
      </c>
    </row>
    <row r="536" spans="1:4" x14ac:dyDescent="0.25">
      <c r="A536" s="1">
        <v>44972</v>
      </c>
      <c r="B536">
        <v>3149.5</v>
      </c>
      <c r="C536" s="4">
        <f t="shared" si="16"/>
        <v>1.2375441980070716E-2</v>
      </c>
      <c r="D536" s="4">
        <f t="shared" si="17"/>
        <v>1.2299492164346752E-2</v>
      </c>
    </row>
    <row r="537" spans="1:4" x14ac:dyDescent="0.25">
      <c r="A537" s="1">
        <v>44973</v>
      </c>
      <c r="B537">
        <v>3128</v>
      </c>
      <c r="C537" s="4">
        <f t="shared" si="16"/>
        <v>-6.8264803937132879E-3</v>
      </c>
      <c r="D537" s="4">
        <f t="shared" si="17"/>
        <v>-6.8498873967819665E-3</v>
      </c>
    </row>
    <row r="538" spans="1:4" x14ac:dyDescent="0.25">
      <c r="A538" s="1">
        <v>44974</v>
      </c>
      <c r="B538">
        <v>3162</v>
      </c>
      <c r="C538" s="4">
        <f t="shared" si="16"/>
        <v>1.0869565217391304E-2</v>
      </c>
      <c r="D538" s="4">
        <f t="shared" si="17"/>
        <v>1.0810916104215676E-2</v>
      </c>
    </row>
    <row r="539" spans="1:4" x14ac:dyDescent="0.25">
      <c r="A539" s="1">
        <v>44977</v>
      </c>
      <c r="B539">
        <v>3166</v>
      </c>
      <c r="C539" s="4">
        <f t="shared" si="16"/>
        <v>1.2650221378874131E-3</v>
      </c>
      <c r="D539" s="4">
        <f t="shared" si="17"/>
        <v>1.2642226715400904E-3</v>
      </c>
    </row>
    <row r="540" spans="1:4" x14ac:dyDescent="0.25">
      <c r="A540" s="1">
        <v>44978</v>
      </c>
      <c r="B540">
        <v>3155</v>
      </c>
      <c r="C540" s="4">
        <f t="shared" si="16"/>
        <v>-3.4744156664560958E-3</v>
      </c>
      <c r="D540" s="4">
        <f t="shared" si="17"/>
        <v>-3.4804654656439508E-3</v>
      </c>
    </row>
    <row r="541" spans="1:4" x14ac:dyDescent="0.25">
      <c r="A541" s="1">
        <v>44979</v>
      </c>
      <c r="B541">
        <v>3169.5</v>
      </c>
      <c r="C541" s="4">
        <f t="shared" si="16"/>
        <v>4.5958795562599051E-3</v>
      </c>
      <c r="D541" s="4">
        <f t="shared" si="17"/>
        <v>4.5853507489075958E-3</v>
      </c>
    </row>
    <row r="542" spans="1:4" x14ac:dyDescent="0.25">
      <c r="A542" s="1">
        <v>44980</v>
      </c>
      <c r="B542">
        <v>3184</v>
      </c>
      <c r="C542" s="4">
        <f t="shared" si="16"/>
        <v>4.5748540779302731E-3</v>
      </c>
      <c r="D542" s="4">
        <f t="shared" si="17"/>
        <v>4.5644212400525143E-3</v>
      </c>
    </row>
    <row r="543" spans="1:4" x14ac:dyDescent="0.25">
      <c r="A543" s="1">
        <v>44981</v>
      </c>
      <c r="B543">
        <v>3216.5</v>
      </c>
      <c r="C543" s="4">
        <f t="shared" si="16"/>
        <v>1.0207286432160805E-2</v>
      </c>
      <c r="D543" s="4">
        <f t="shared" si="17"/>
        <v>1.0155543886781342E-2</v>
      </c>
    </row>
    <row r="544" spans="1:4" x14ac:dyDescent="0.25">
      <c r="A544" s="1">
        <v>44984</v>
      </c>
      <c r="B544">
        <v>3213</v>
      </c>
      <c r="C544" s="4">
        <f t="shared" si="16"/>
        <v>-1.088139281828074E-3</v>
      </c>
      <c r="D544" s="4">
        <f t="shared" si="17"/>
        <v>-1.0887317351965606E-3</v>
      </c>
    </row>
    <row r="545" spans="1:4" x14ac:dyDescent="0.25">
      <c r="A545" s="1">
        <v>44985</v>
      </c>
      <c r="B545">
        <v>3143.5</v>
      </c>
      <c r="C545" s="4">
        <f t="shared" si="16"/>
        <v>-2.1630874572051043E-2</v>
      </c>
      <c r="D545" s="4">
        <f t="shared" si="17"/>
        <v>-2.1868251292742679E-2</v>
      </c>
    </row>
    <row r="546" spans="1:4" x14ac:dyDescent="0.25">
      <c r="A546" s="1">
        <v>44986</v>
      </c>
      <c r="B546">
        <v>3129.5</v>
      </c>
      <c r="C546" s="4">
        <f t="shared" si="16"/>
        <v>-4.4536344838555751E-3</v>
      </c>
      <c r="D546" s="4">
        <f t="shared" si="17"/>
        <v>-4.4635814583596544E-3</v>
      </c>
    </row>
    <row r="547" spans="1:4" x14ac:dyDescent="0.25">
      <c r="A547" s="1">
        <v>44987</v>
      </c>
      <c r="B547">
        <v>3155</v>
      </c>
      <c r="C547" s="4">
        <f t="shared" si="16"/>
        <v>8.1482664962454071E-3</v>
      </c>
      <c r="D547" s="4">
        <f t="shared" si="17"/>
        <v>8.1152486105573081E-3</v>
      </c>
    </row>
    <row r="548" spans="1:4" x14ac:dyDescent="0.25">
      <c r="A548" s="1">
        <v>44988</v>
      </c>
      <c r="B548">
        <v>3144</v>
      </c>
      <c r="C548" s="4">
        <f t="shared" si="16"/>
        <v>-3.486529318541997E-3</v>
      </c>
      <c r="D548" s="4">
        <f t="shared" si="17"/>
        <v>-3.4926214262163578E-3</v>
      </c>
    </row>
    <row r="549" spans="1:4" x14ac:dyDescent="0.25">
      <c r="A549" s="1">
        <v>44991</v>
      </c>
      <c r="B549">
        <v>3134</v>
      </c>
      <c r="C549" s="4">
        <f t="shared" si="16"/>
        <v>-3.1806615776081423E-3</v>
      </c>
      <c r="D549" s="4">
        <f t="shared" si="17"/>
        <v>-3.1857306331309855E-3</v>
      </c>
    </row>
    <row r="550" spans="1:4" x14ac:dyDescent="0.25">
      <c r="A550" s="1">
        <v>44992</v>
      </c>
      <c r="B550">
        <v>3136.5</v>
      </c>
      <c r="C550" s="4">
        <f t="shared" si="16"/>
        <v>7.9770261646458203E-4</v>
      </c>
      <c r="D550" s="4">
        <f t="shared" si="17"/>
        <v>7.9738462083173991E-4</v>
      </c>
    </row>
    <row r="551" spans="1:4" x14ac:dyDescent="0.25">
      <c r="A551" s="1">
        <v>44993</v>
      </c>
      <c r="B551">
        <v>3155.5</v>
      </c>
      <c r="C551" s="4">
        <f t="shared" si="16"/>
        <v>6.0577076358998882E-3</v>
      </c>
      <c r="D551" s="4">
        <f t="shared" si="17"/>
        <v>6.0394334874962294E-3</v>
      </c>
    </row>
    <row r="552" spans="1:4" x14ac:dyDescent="0.25">
      <c r="A552" s="1">
        <v>44994</v>
      </c>
      <c r="B552">
        <v>3132.5</v>
      </c>
      <c r="C552" s="4">
        <f t="shared" si="16"/>
        <v>-7.2888607193788623E-3</v>
      </c>
      <c r="D552" s="4">
        <f t="shared" si="17"/>
        <v>-7.3155542540708322E-3</v>
      </c>
    </row>
    <row r="553" spans="1:4" x14ac:dyDescent="0.25">
      <c r="A553" s="1">
        <v>44995</v>
      </c>
      <c r="B553">
        <v>3113.5</v>
      </c>
      <c r="C553" s="4">
        <f t="shared" si="16"/>
        <v>-6.0654429369513168E-3</v>
      </c>
      <c r="D553" s="4">
        <f t="shared" si="17"/>
        <v>-6.0839124577167138E-3</v>
      </c>
    </row>
    <row r="554" spans="1:4" x14ac:dyDescent="0.25">
      <c r="A554" s="1">
        <v>44998</v>
      </c>
      <c r="B554">
        <v>3013.5</v>
      </c>
      <c r="C554" s="4">
        <f t="shared" si="16"/>
        <v>-3.2118194957443391E-2</v>
      </c>
      <c r="D554" s="4">
        <f t="shared" si="17"/>
        <v>-3.2645301389407862E-2</v>
      </c>
    </row>
    <row r="555" spans="1:4" x14ac:dyDescent="0.25">
      <c r="A555" s="1">
        <v>44999</v>
      </c>
      <c r="B555">
        <v>3000</v>
      </c>
      <c r="C555" s="4">
        <f t="shared" si="16"/>
        <v>-4.4798407167745144E-3</v>
      </c>
      <c r="D555" s="4">
        <f t="shared" si="17"/>
        <v>-4.4899052728520792E-3</v>
      </c>
    </row>
    <row r="556" spans="1:4" x14ac:dyDescent="0.25">
      <c r="A556" s="1">
        <v>45000</v>
      </c>
      <c r="B556">
        <v>2960</v>
      </c>
      <c r="C556" s="4">
        <f t="shared" si="16"/>
        <v>-1.3333333333333334E-2</v>
      </c>
      <c r="D556" s="4">
        <f t="shared" si="17"/>
        <v>-1.3423020332140661E-2</v>
      </c>
    </row>
    <row r="557" spans="1:4" x14ac:dyDescent="0.25">
      <c r="A557" s="1">
        <v>45001</v>
      </c>
      <c r="B557">
        <v>2968.5</v>
      </c>
      <c r="C557" s="4">
        <f t="shared" si="16"/>
        <v>2.8716216216216218E-3</v>
      </c>
      <c r="D557" s="4">
        <f t="shared" si="17"/>
        <v>2.8675063926240094E-3</v>
      </c>
    </row>
    <row r="558" spans="1:4" x14ac:dyDescent="0.25">
      <c r="A558" s="1">
        <v>45002</v>
      </c>
      <c r="B558">
        <v>2948.5</v>
      </c>
      <c r="C558" s="4">
        <f t="shared" si="16"/>
        <v>-6.7374094660602995E-3</v>
      </c>
      <c r="D558" s="4">
        <f t="shared" si="17"/>
        <v>-6.760208270171258E-3</v>
      </c>
    </row>
    <row r="559" spans="1:4" x14ac:dyDescent="0.25">
      <c r="A559" s="1">
        <v>45005</v>
      </c>
      <c r="B559">
        <v>2966</v>
      </c>
      <c r="C559" s="4">
        <f t="shared" si="16"/>
        <v>5.9352212989655755E-3</v>
      </c>
      <c r="D559" s="4">
        <f t="shared" si="17"/>
        <v>5.9176772573186244E-3</v>
      </c>
    </row>
    <row r="560" spans="1:4" x14ac:dyDescent="0.25">
      <c r="A560" s="1">
        <v>45006</v>
      </c>
      <c r="B560">
        <v>2996.5</v>
      </c>
      <c r="C560" s="4">
        <f t="shared" si="16"/>
        <v>1.0283209710047201E-2</v>
      </c>
      <c r="D560" s="4">
        <f t="shared" si="17"/>
        <v>1.0230697200362487E-2</v>
      </c>
    </row>
    <row r="561" spans="1:4" x14ac:dyDescent="0.25">
      <c r="A561" s="1">
        <v>45007</v>
      </c>
      <c r="B561">
        <v>2989</v>
      </c>
      <c r="C561" s="4">
        <f t="shared" si="16"/>
        <v>-2.5029200734189888E-3</v>
      </c>
      <c r="D561" s="4">
        <f t="shared" si="17"/>
        <v>-2.50605761430211E-3</v>
      </c>
    </row>
    <row r="562" spans="1:4" x14ac:dyDescent="0.25">
      <c r="A562" s="1">
        <v>45008</v>
      </c>
      <c r="B562">
        <v>2823.5</v>
      </c>
      <c r="C562" s="4">
        <f t="shared" si="16"/>
        <v>-5.5369688859150216E-2</v>
      </c>
      <c r="D562" s="4">
        <f t="shared" si="17"/>
        <v>-5.6961633171046425E-2</v>
      </c>
    </row>
    <row r="563" spans="1:4" x14ac:dyDescent="0.25">
      <c r="A563" s="1">
        <v>45009</v>
      </c>
      <c r="B563">
        <v>2872</v>
      </c>
      <c r="C563" s="4">
        <f t="shared" si="16"/>
        <v>1.7177262263148575E-2</v>
      </c>
      <c r="D563" s="4">
        <f t="shared" si="17"/>
        <v>1.7031401055223373E-2</v>
      </c>
    </row>
    <row r="564" spans="1:4" x14ac:dyDescent="0.25">
      <c r="A564" s="1">
        <v>45012</v>
      </c>
      <c r="B564">
        <v>2885.5</v>
      </c>
      <c r="C564" s="4">
        <f t="shared" si="16"/>
        <v>4.700557103064067E-3</v>
      </c>
      <c r="D564" s="4">
        <f t="shared" si="17"/>
        <v>4.6895439829062963E-3</v>
      </c>
    </row>
    <row r="565" spans="1:4" x14ac:dyDescent="0.25">
      <c r="A565" s="1">
        <v>45013</v>
      </c>
      <c r="B565">
        <v>2881</v>
      </c>
      <c r="C565" s="4">
        <f t="shared" si="16"/>
        <v>-1.5595217466643563E-3</v>
      </c>
      <c r="D565" s="4">
        <f t="shared" si="17"/>
        <v>-1.560739066492679E-3</v>
      </c>
    </row>
    <row r="566" spans="1:4" x14ac:dyDescent="0.25">
      <c r="A566" s="1">
        <v>45014</v>
      </c>
      <c r="B566">
        <v>2875</v>
      </c>
      <c r="C566" s="4">
        <f t="shared" si="16"/>
        <v>-2.0826102047900035E-3</v>
      </c>
      <c r="D566" s="4">
        <f t="shared" si="17"/>
        <v>-2.0847818530777239E-3</v>
      </c>
    </row>
    <row r="567" spans="1:4" x14ac:dyDescent="0.25">
      <c r="A567" s="1">
        <v>45015</v>
      </c>
      <c r="B567">
        <v>2848.5</v>
      </c>
      <c r="C567" s="4">
        <f t="shared" si="16"/>
        <v>-9.2173913043478266E-3</v>
      </c>
      <c r="D567" s="4">
        <f t="shared" si="17"/>
        <v>-9.2601343110005722E-3</v>
      </c>
    </row>
    <row r="568" spans="1:4" x14ac:dyDescent="0.25">
      <c r="A568" s="1">
        <v>45016</v>
      </c>
      <c r="B568">
        <v>2840.5</v>
      </c>
      <c r="C568" s="4">
        <f t="shared" si="16"/>
        <v>-2.8084956994909602E-3</v>
      </c>
      <c r="D568" s="4">
        <f t="shared" si="17"/>
        <v>-2.8124469232686544E-3</v>
      </c>
    </row>
    <row r="569" spans="1:4" x14ac:dyDescent="0.25">
      <c r="A569" s="1">
        <v>45019</v>
      </c>
      <c r="B569">
        <v>2872.5</v>
      </c>
      <c r="C569" s="4">
        <f t="shared" si="16"/>
        <v>1.1265622249603943E-2</v>
      </c>
      <c r="D569" s="4">
        <f t="shared" si="17"/>
        <v>1.120263772572915E-2</v>
      </c>
    </row>
    <row r="570" spans="1:4" x14ac:dyDescent="0.25">
      <c r="A570" s="1">
        <v>45020</v>
      </c>
      <c r="B570">
        <v>2811.5</v>
      </c>
      <c r="C570" s="4">
        <f t="shared" si="16"/>
        <v>-2.1235857267188858E-2</v>
      </c>
      <c r="D570" s="4">
        <f t="shared" si="17"/>
        <v>-2.1464581990654399E-2</v>
      </c>
    </row>
    <row r="571" spans="1:4" x14ac:dyDescent="0.25">
      <c r="A571" s="1">
        <v>45021</v>
      </c>
      <c r="B571">
        <v>2805</v>
      </c>
      <c r="C571" s="4">
        <f t="shared" si="16"/>
        <v>-2.3119331317801887E-3</v>
      </c>
      <c r="D571" s="4">
        <f t="shared" si="17"/>
        <v>-2.3146097754597576E-3</v>
      </c>
    </row>
    <row r="572" spans="1:4" x14ac:dyDescent="0.25">
      <c r="A572" s="1">
        <v>45022</v>
      </c>
      <c r="B572">
        <v>2838</v>
      </c>
      <c r="C572" s="4">
        <f t="shared" si="16"/>
        <v>1.1764705882352941E-2</v>
      </c>
      <c r="D572" s="4">
        <f t="shared" si="17"/>
        <v>1.1696039763191236E-2</v>
      </c>
    </row>
    <row r="573" spans="1:4" x14ac:dyDescent="0.25">
      <c r="A573" s="1">
        <v>45027</v>
      </c>
      <c r="B573">
        <v>2859</v>
      </c>
      <c r="C573" s="4">
        <f t="shared" si="16"/>
        <v>7.3995771670190271E-3</v>
      </c>
      <c r="D573" s="4">
        <f t="shared" si="17"/>
        <v>7.3723346023238084E-3</v>
      </c>
    </row>
    <row r="574" spans="1:4" x14ac:dyDescent="0.25">
      <c r="A574" s="1">
        <v>45028</v>
      </c>
      <c r="B574">
        <v>2859</v>
      </c>
      <c r="C574" s="4">
        <f t="shared" si="16"/>
        <v>0</v>
      </c>
      <c r="D574" s="4">
        <f t="shared" si="17"/>
        <v>0</v>
      </c>
    </row>
    <row r="575" spans="1:4" x14ac:dyDescent="0.25">
      <c r="A575" s="1">
        <v>45029</v>
      </c>
      <c r="B575">
        <v>2814</v>
      </c>
      <c r="C575" s="4">
        <f t="shared" si="16"/>
        <v>-1.5739769150052464E-2</v>
      </c>
      <c r="D575" s="4">
        <f t="shared" si="17"/>
        <v>-1.5864954647977457E-2</v>
      </c>
    </row>
    <row r="576" spans="1:4" x14ac:dyDescent="0.25">
      <c r="A576" s="1">
        <v>45030</v>
      </c>
      <c r="B576">
        <v>2835</v>
      </c>
      <c r="C576" s="4">
        <f t="shared" si="16"/>
        <v>7.462686567164179E-3</v>
      </c>
      <c r="D576" s="4">
        <f t="shared" si="17"/>
        <v>7.4349784875179905E-3</v>
      </c>
    </row>
    <row r="577" spans="1:4" x14ac:dyDescent="0.25">
      <c r="A577" s="1">
        <v>45033</v>
      </c>
      <c r="B577">
        <v>2848</v>
      </c>
      <c r="C577" s="4">
        <f t="shared" si="16"/>
        <v>4.5855379188712523E-3</v>
      </c>
      <c r="D577" s="4">
        <f t="shared" si="17"/>
        <v>4.5750563700139727E-3</v>
      </c>
    </row>
    <row r="578" spans="1:4" x14ac:dyDescent="0.25">
      <c r="A578" s="1">
        <v>45034</v>
      </c>
      <c r="B578">
        <v>2835</v>
      </c>
      <c r="C578" s="4">
        <f t="shared" si="16"/>
        <v>-4.5646067415730336E-3</v>
      </c>
      <c r="D578" s="4">
        <f t="shared" si="17"/>
        <v>-4.5750563700139024E-3</v>
      </c>
    </row>
    <row r="579" spans="1:4" x14ac:dyDescent="0.25">
      <c r="A579" s="1">
        <v>45035</v>
      </c>
      <c r="B579">
        <v>2930.5</v>
      </c>
      <c r="C579" s="4">
        <f t="shared" si="16"/>
        <v>3.3686067019400349E-2</v>
      </c>
      <c r="D579" s="4">
        <f t="shared" si="17"/>
        <v>3.3131119754631476E-2</v>
      </c>
    </row>
    <row r="580" spans="1:4" x14ac:dyDescent="0.25">
      <c r="A580" s="1">
        <v>45036</v>
      </c>
      <c r="B580">
        <v>2914.5</v>
      </c>
      <c r="C580" s="4">
        <f t="shared" ref="C580:C643" si="18">(B580-B579)/B579</f>
        <v>-5.4598191434908723E-3</v>
      </c>
      <c r="D580" s="4">
        <f t="shared" ref="D580:D643" si="19">LN(B580/B579)</f>
        <v>-5.4747784308794966E-3</v>
      </c>
    </row>
    <row r="581" spans="1:4" x14ac:dyDescent="0.25">
      <c r="A581" s="1">
        <v>45037</v>
      </c>
      <c r="B581">
        <v>2921</v>
      </c>
      <c r="C581" s="4">
        <f t="shared" si="18"/>
        <v>2.230228169497341E-3</v>
      </c>
      <c r="D581" s="4">
        <f t="shared" si="19"/>
        <v>2.2277449021364049E-3</v>
      </c>
    </row>
    <row r="582" spans="1:4" x14ac:dyDescent="0.25">
      <c r="A582" s="1">
        <v>45040</v>
      </c>
      <c r="B582">
        <v>2922</v>
      </c>
      <c r="C582" s="4">
        <f t="shared" si="18"/>
        <v>3.4234851078397807E-4</v>
      </c>
      <c r="D582" s="4">
        <f t="shared" si="19"/>
        <v>3.422899229039236E-4</v>
      </c>
    </row>
    <row r="583" spans="1:4" x14ac:dyDescent="0.25">
      <c r="A583" s="1">
        <v>45041</v>
      </c>
      <c r="B583">
        <v>2972</v>
      </c>
      <c r="C583" s="4">
        <f t="shared" si="18"/>
        <v>1.7111567419575632E-2</v>
      </c>
      <c r="D583" s="4">
        <f t="shared" si="19"/>
        <v>1.6966813527005006E-2</v>
      </c>
    </row>
    <row r="584" spans="1:4" x14ac:dyDescent="0.25">
      <c r="A584" s="1">
        <v>45042</v>
      </c>
      <c r="B584">
        <v>3007</v>
      </c>
      <c r="C584" s="4">
        <f t="shared" si="18"/>
        <v>1.1776581426648721E-2</v>
      </c>
      <c r="D584" s="4">
        <f t="shared" si="19"/>
        <v>1.1707777150879178E-2</v>
      </c>
    </row>
    <row r="585" spans="1:4" x14ac:dyDescent="0.25">
      <c r="A585" s="1">
        <v>45043</v>
      </c>
      <c r="B585">
        <v>2963</v>
      </c>
      <c r="C585" s="4">
        <f t="shared" si="18"/>
        <v>-1.4632524110409046E-2</v>
      </c>
      <c r="D585" s="4">
        <f t="shared" si="19"/>
        <v>-1.4740635414963833E-2</v>
      </c>
    </row>
    <row r="586" spans="1:4" x14ac:dyDescent="0.25">
      <c r="A586" s="1">
        <v>45044</v>
      </c>
      <c r="B586">
        <v>2927</v>
      </c>
      <c r="C586" s="4">
        <f t="shared" si="18"/>
        <v>-1.2149848126898413E-2</v>
      </c>
      <c r="D586" s="4">
        <f t="shared" si="19"/>
        <v>-1.2224260881679433E-2</v>
      </c>
    </row>
    <row r="587" spans="1:4" x14ac:dyDescent="0.25">
      <c r="A587" s="1">
        <v>45048</v>
      </c>
      <c r="B587">
        <v>2883.5</v>
      </c>
      <c r="C587" s="4">
        <f t="shared" si="18"/>
        <v>-1.4861633071404168E-2</v>
      </c>
      <c r="D587" s="4">
        <f t="shared" si="19"/>
        <v>-1.4973173636418568E-2</v>
      </c>
    </row>
    <row r="588" spans="1:4" x14ac:dyDescent="0.25">
      <c r="A588" s="1">
        <v>45049</v>
      </c>
      <c r="B588">
        <v>2885</v>
      </c>
      <c r="C588" s="4">
        <f t="shared" si="18"/>
        <v>5.2020114444251782E-4</v>
      </c>
      <c r="D588" s="4">
        <f t="shared" si="19"/>
        <v>5.2006588673261583E-4</v>
      </c>
    </row>
    <row r="589" spans="1:4" x14ac:dyDescent="0.25">
      <c r="A589" s="1">
        <v>45050</v>
      </c>
      <c r="B589">
        <v>2804.5</v>
      </c>
      <c r="C589" s="4">
        <f t="shared" si="18"/>
        <v>-2.7902946273830154E-2</v>
      </c>
      <c r="D589" s="4">
        <f t="shared" si="19"/>
        <v>-2.8299629993808337E-2</v>
      </c>
    </row>
    <row r="590" spans="1:4" x14ac:dyDescent="0.25">
      <c r="A590" s="1">
        <v>45051</v>
      </c>
      <c r="B590">
        <v>2804</v>
      </c>
      <c r="C590" s="4">
        <f t="shared" si="18"/>
        <v>-1.7828489926903192E-4</v>
      </c>
      <c r="D590" s="4">
        <f t="shared" si="19"/>
        <v>-1.7830079391094149E-4</v>
      </c>
    </row>
    <row r="591" spans="1:4" x14ac:dyDescent="0.25">
      <c r="A591" s="1">
        <v>45055</v>
      </c>
      <c r="B591">
        <v>2800.5</v>
      </c>
      <c r="C591" s="4">
        <f t="shared" si="18"/>
        <v>-1.2482168330955777E-3</v>
      </c>
      <c r="D591" s="4">
        <f t="shared" si="19"/>
        <v>-1.2489965045937522E-3</v>
      </c>
    </row>
    <row r="592" spans="1:4" x14ac:dyDescent="0.25">
      <c r="A592" s="1">
        <v>45056</v>
      </c>
      <c r="B592">
        <v>2754</v>
      </c>
      <c r="C592" s="4">
        <f t="shared" si="18"/>
        <v>-1.6604177825388325E-2</v>
      </c>
      <c r="D592" s="4">
        <f t="shared" si="19"/>
        <v>-1.6743572361286884E-2</v>
      </c>
    </row>
    <row r="593" spans="1:4" x14ac:dyDescent="0.25">
      <c r="A593" s="1">
        <v>45057</v>
      </c>
      <c r="B593">
        <v>2727.5</v>
      </c>
      <c r="C593" s="4">
        <f t="shared" si="18"/>
        <v>-9.6223674655047196E-3</v>
      </c>
      <c r="D593" s="4">
        <f t="shared" si="19"/>
        <v>-9.6689615813742615E-3</v>
      </c>
    </row>
    <row r="594" spans="1:4" x14ac:dyDescent="0.25">
      <c r="A594" s="1">
        <v>45058</v>
      </c>
      <c r="B594">
        <v>2709</v>
      </c>
      <c r="C594" s="4">
        <f t="shared" si="18"/>
        <v>-6.7827681026581118E-3</v>
      </c>
      <c r="D594" s="4">
        <f t="shared" si="19"/>
        <v>-6.8058756221307595E-3</v>
      </c>
    </row>
    <row r="595" spans="1:4" x14ac:dyDescent="0.25">
      <c r="A595" s="1">
        <v>45061</v>
      </c>
      <c r="B595">
        <v>2715</v>
      </c>
      <c r="C595" s="4">
        <f t="shared" si="18"/>
        <v>2.2148394241417496E-3</v>
      </c>
      <c r="D595" s="4">
        <f t="shared" si="19"/>
        <v>2.2123902829406421E-3</v>
      </c>
    </row>
    <row r="596" spans="1:4" x14ac:dyDescent="0.25">
      <c r="A596" s="1">
        <v>45062</v>
      </c>
      <c r="B596">
        <v>2720</v>
      </c>
      <c r="C596" s="4">
        <f t="shared" si="18"/>
        <v>1.841620626151013E-3</v>
      </c>
      <c r="D596" s="4">
        <f t="shared" si="19"/>
        <v>1.8399269220072951E-3</v>
      </c>
    </row>
    <row r="597" spans="1:4" x14ac:dyDescent="0.25">
      <c r="A597" s="1">
        <v>45063</v>
      </c>
      <c r="B597">
        <v>2674.5</v>
      </c>
      <c r="C597" s="4">
        <f t="shared" si="18"/>
        <v>-1.6727941176470588E-2</v>
      </c>
      <c r="D597" s="4">
        <f t="shared" si="19"/>
        <v>-1.6869433318738209E-2</v>
      </c>
    </row>
    <row r="598" spans="1:4" x14ac:dyDescent="0.25">
      <c r="A598" s="1">
        <v>45064</v>
      </c>
      <c r="B598">
        <v>2656</v>
      </c>
      <c r="C598" s="4">
        <f t="shared" si="18"/>
        <v>-6.9171807814544777E-3</v>
      </c>
      <c r="D598" s="4">
        <f t="shared" si="19"/>
        <v>-6.9412153749802662E-3</v>
      </c>
    </row>
    <row r="599" spans="1:4" x14ac:dyDescent="0.25">
      <c r="A599" s="1">
        <v>45065</v>
      </c>
      <c r="B599">
        <v>2666.5</v>
      </c>
      <c r="C599" s="4">
        <f t="shared" si="18"/>
        <v>3.9533132530120479E-3</v>
      </c>
      <c r="D599" s="4">
        <f t="shared" si="19"/>
        <v>3.945519444332456E-3</v>
      </c>
    </row>
    <row r="600" spans="1:4" x14ac:dyDescent="0.25">
      <c r="A600" s="1">
        <v>45068</v>
      </c>
      <c r="B600">
        <v>2678.5</v>
      </c>
      <c r="C600" s="4">
        <f t="shared" si="18"/>
        <v>4.5002812675792236E-3</v>
      </c>
      <c r="D600" s="4">
        <f t="shared" si="19"/>
        <v>4.4901852803580725E-3</v>
      </c>
    </row>
    <row r="601" spans="1:4" x14ac:dyDescent="0.25">
      <c r="A601" s="1">
        <v>45069</v>
      </c>
      <c r="B601">
        <v>2738.5</v>
      </c>
      <c r="C601" s="4">
        <f t="shared" si="18"/>
        <v>2.2400597349262648E-2</v>
      </c>
      <c r="D601" s="4">
        <f t="shared" si="19"/>
        <v>2.2153388902761036E-2</v>
      </c>
    </row>
    <row r="602" spans="1:4" x14ac:dyDescent="0.25">
      <c r="A602" s="1">
        <v>45070</v>
      </c>
      <c r="B602">
        <v>2736.5</v>
      </c>
      <c r="C602" s="4">
        <f t="shared" si="18"/>
        <v>-7.3032682125251055E-4</v>
      </c>
      <c r="D602" s="4">
        <f t="shared" si="19"/>
        <v>-7.3059363980317298E-4</v>
      </c>
    </row>
    <row r="603" spans="1:4" x14ac:dyDescent="0.25">
      <c r="A603" s="1">
        <v>45071</v>
      </c>
      <c r="B603">
        <v>2663</v>
      </c>
      <c r="C603" s="4">
        <f t="shared" si="18"/>
        <v>-2.6859126621596931E-2</v>
      </c>
      <c r="D603" s="4">
        <f t="shared" si="19"/>
        <v>-2.7226424770040634E-2</v>
      </c>
    </row>
    <row r="604" spans="1:4" x14ac:dyDescent="0.25">
      <c r="A604" s="1">
        <v>45072</v>
      </c>
      <c r="B604">
        <v>2670</v>
      </c>
      <c r="C604" s="4">
        <f t="shared" si="18"/>
        <v>2.6286143447239955E-3</v>
      </c>
      <c r="D604" s="4">
        <f t="shared" si="19"/>
        <v>2.6251655803630437E-3</v>
      </c>
    </row>
    <row r="605" spans="1:4" x14ac:dyDescent="0.25">
      <c r="A605" s="1">
        <v>45076</v>
      </c>
      <c r="B605">
        <v>2597.5</v>
      </c>
      <c r="C605" s="4">
        <f t="shared" si="18"/>
        <v>-2.7153558052434457E-2</v>
      </c>
      <c r="D605" s="4">
        <f t="shared" si="19"/>
        <v>-2.7529028420912767E-2</v>
      </c>
    </row>
    <row r="606" spans="1:4" x14ac:dyDescent="0.25">
      <c r="A606" s="1">
        <v>45077</v>
      </c>
      <c r="B606">
        <v>2554.5</v>
      </c>
      <c r="C606" s="4">
        <f t="shared" si="18"/>
        <v>-1.6554379210779596E-2</v>
      </c>
      <c r="D606" s="4">
        <f t="shared" si="19"/>
        <v>-1.6692934202529826E-2</v>
      </c>
    </row>
    <row r="607" spans="1:4" x14ac:dyDescent="0.25">
      <c r="A607" s="1">
        <v>45078</v>
      </c>
      <c r="B607">
        <v>2557.5</v>
      </c>
      <c r="C607" s="4">
        <f t="shared" si="18"/>
        <v>1.1743981209630064E-3</v>
      </c>
      <c r="D607" s="4">
        <f t="shared" si="19"/>
        <v>1.1737090549289717E-3</v>
      </c>
    </row>
    <row r="608" spans="1:4" x14ac:dyDescent="0.25">
      <c r="A608" s="1">
        <v>45079</v>
      </c>
      <c r="B608">
        <v>2570.5</v>
      </c>
      <c r="C608" s="4">
        <f t="shared" si="18"/>
        <v>5.083088954056696E-3</v>
      </c>
      <c r="D608" s="4">
        <f t="shared" si="19"/>
        <v>5.0702136697778396E-3</v>
      </c>
    </row>
    <row r="609" spans="1:4" x14ac:dyDescent="0.25">
      <c r="A609" s="1">
        <v>45082</v>
      </c>
      <c r="B609">
        <v>2570.5</v>
      </c>
      <c r="C609" s="4">
        <f t="shared" si="18"/>
        <v>0</v>
      </c>
      <c r="D609" s="4">
        <f t="shared" si="19"/>
        <v>0</v>
      </c>
    </row>
    <row r="610" spans="1:4" x14ac:dyDescent="0.25">
      <c r="A610" s="1">
        <v>45083</v>
      </c>
      <c r="B610">
        <v>2609</v>
      </c>
      <c r="C610" s="4">
        <f t="shared" si="18"/>
        <v>1.497763081112624E-2</v>
      </c>
      <c r="D610" s="4">
        <f t="shared" si="19"/>
        <v>1.4866573641169086E-2</v>
      </c>
    </row>
    <row r="611" spans="1:4" x14ac:dyDescent="0.25">
      <c r="A611" s="1">
        <v>45084</v>
      </c>
      <c r="B611">
        <v>2587</v>
      </c>
      <c r="C611" s="4">
        <f t="shared" si="18"/>
        <v>-8.4323495592180907E-3</v>
      </c>
      <c r="D611" s="4">
        <f t="shared" si="19"/>
        <v>-8.4681029506993317E-3</v>
      </c>
    </row>
    <row r="612" spans="1:4" x14ac:dyDescent="0.25">
      <c r="A612" s="1">
        <v>45085</v>
      </c>
      <c r="B612">
        <v>2581.5</v>
      </c>
      <c r="C612" s="4">
        <f t="shared" si="18"/>
        <v>-2.1260146888287591E-3</v>
      </c>
      <c r="D612" s="4">
        <f t="shared" si="19"/>
        <v>-2.1282778663253531E-3</v>
      </c>
    </row>
    <row r="613" spans="1:4" x14ac:dyDescent="0.25">
      <c r="A613" s="1">
        <v>45086</v>
      </c>
      <c r="B613">
        <v>2590.5</v>
      </c>
      <c r="C613" s="4">
        <f t="shared" si="18"/>
        <v>3.4863451481696689E-3</v>
      </c>
      <c r="D613" s="4">
        <f t="shared" si="19"/>
        <v>3.4802819351392148E-3</v>
      </c>
    </row>
    <row r="614" spans="1:4" x14ac:dyDescent="0.25">
      <c r="A614" s="1">
        <v>45089</v>
      </c>
      <c r="B614">
        <v>2579</v>
      </c>
      <c r="C614" s="4">
        <f t="shared" si="18"/>
        <v>-4.439297432928006E-3</v>
      </c>
      <c r="D614" s="4">
        <f t="shared" si="19"/>
        <v>-4.4491803734982354E-3</v>
      </c>
    </row>
    <row r="615" spans="1:4" x14ac:dyDescent="0.25">
      <c r="A615" s="1">
        <v>45090</v>
      </c>
      <c r="B615">
        <v>2577.5</v>
      </c>
      <c r="C615" s="4">
        <f t="shared" si="18"/>
        <v>-5.8162078324932144E-4</v>
      </c>
      <c r="D615" s="4">
        <f t="shared" si="19"/>
        <v>-5.8178999022976937E-4</v>
      </c>
    </row>
    <row r="616" spans="1:4" x14ac:dyDescent="0.25">
      <c r="A616" s="1">
        <v>45091</v>
      </c>
      <c r="B616">
        <v>2570</v>
      </c>
      <c r="C616" s="4">
        <f t="shared" si="18"/>
        <v>-2.9097963142580021E-3</v>
      </c>
      <c r="D616" s="4">
        <f t="shared" si="19"/>
        <v>-2.9140380018495347E-3</v>
      </c>
    </row>
    <row r="617" spans="1:4" x14ac:dyDescent="0.25">
      <c r="A617" s="1">
        <v>45092</v>
      </c>
      <c r="B617">
        <v>2578.5</v>
      </c>
      <c r="C617" s="4">
        <f t="shared" si="18"/>
        <v>3.3073929961089494E-3</v>
      </c>
      <c r="D617" s="4">
        <f t="shared" si="19"/>
        <v>3.3019356017481437E-3</v>
      </c>
    </row>
    <row r="618" spans="1:4" x14ac:dyDescent="0.25">
      <c r="A618" s="1">
        <v>45093</v>
      </c>
      <c r="B618">
        <v>2580.5</v>
      </c>
      <c r="C618" s="4">
        <f t="shared" si="18"/>
        <v>7.7564475470234633E-4</v>
      </c>
      <c r="D618" s="4">
        <f t="shared" si="19"/>
        <v>7.7534409776812072E-4</v>
      </c>
    </row>
    <row r="619" spans="1:4" x14ac:dyDescent="0.25">
      <c r="A619" s="1">
        <v>45096</v>
      </c>
      <c r="B619">
        <v>2570.5</v>
      </c>
      <c r="C619" s="4">
        <f t="shared" si="18"/>
        <v>-3.8752179810114321E-3</v>
      </c>
      <c r="D619" s="4">
        <f t="shared" si="19"/>
        <v>-3.882746093222486E-3</v>
      </c>
    </row>
    <row r="620" spans="1:4" x14ac:dyDescent="0.25">
      <c r="A620" s="1">
        <v>45097</v>
      </c>
      <c r="B620">
        <v>2570</v>
      </c>
      <c r="C620" s="4">
        <f t="shared" si="18"/>
        <v>-1.9451468585878233E-4</v>
      </c>
      <c r="D620" s="4">
        <f t="shared" si="19"/>
        <v>-1.9453360629381977E-4</v>
      </c>
    </row>
    <row r="621" spans="1:4" x14ac:dyDescent="0.25">
      <c r="A621" s="1">
        <v>45098</v>
      </c>
      <c r="B621">
        <v>2596.5</v>
      </c>
      <c r="C621" s="4">
        <f t="shared" si="18"/>
        <v>1.0311284046692607E-2</v>
      </c>
      <c r="D621" s="4">
        <f t="shared" si="19"/>
        <v>1.0258485395108116E-2</v>
      </c>
    </row>
    <row r="622" spans="1:4" x14ac:dyDescent="0.25">
      <c r="A622" s="1">
        <v>45099</v>
      </c>
      <c r="B622">
        <v>2589.5</v>
      </c>
      <c r="C622" s="4">
        <f t="shared" si="18"/>
        <v>-2.6959368380512229E-3</v>
      </c>
      <c r="D622" s="4">
        <f t="shared" si="19"/>
        <v>-2.6995774204275091E-3</v>
      </c>
    </row>
    <row r="623" spans="1:4" x14ac:dyDescent="0.25">
      <c r="A623" s="1">
        <v>45100</v>
      </c>
      <c r="B623">
        <v>2625</v>
      </c>
      <c r="C623" s="4">
        <f t="shared" si="18"/>
        <v>1.370921027225333E-2</v>
      </c>
      <c r="D623" s="4">
        <f t="shared" si="19"/>
        <v>1.3616089161777995E-2</v>
      </c>
    </row>
    <row r="624" spans="1:4" x14ac:dyDescent="0.25">
      <c r="A624" s="1">
        <v>45103</v>
      </c>
      <c r="B624">
        <v>2614</v>
      </c>
      <c r="C624" s="4">
        <f t="shared" si="18"/>
        <v>-4.1904761904761906E-3</v>
      </c>
      <c r="D624" s="4">
        <f t="shared" si="19"/>
        <v>-4.1992808415568621E-3</v>
      </c>
    </row>
    <row r="625" spans="1:4" x14ac:dyDescent="0.25">
      <c r="A625" s="1">
        <v>45104</v>
      </c>
      <c r="B625">
        <v>2603</v>
      </c>
      <c r="C625" s="4">
        <f t="shared" si="18"/>
        <v>-4.2081101759755164E-3</v>
      </c>
      <c r="D625" s="4">
        <f t="shared" si="19"/>
        <v>-4.2169891896019201E-3</v>
      </c>
    </row>
    <row r="626" spans="1:4" x14ac:dyDescent="0.25">
      <c r="A626" s="1">
        <v>45105</v>
      </c>
      <c r="B626">
        <v>2599.5</v>
      </c>
      <c r="C626" s="4">
        <f t="shared" si="18"/>
        <v>-1.3446023818670765E-3</v>
      </c>
      <c r="D626" s="4">
        <f t="shared" si="19"/>
        <v>-1.3455071707949031E-3</v>
      </c>
    </row>
    <row r="627" spans="1:4" x14ac:dyDescent="0.25">
      <c r="A627" s="1">
        <v>45106</v>
      </c>
      <c r="B627">
        <v>2602</v>
      </c>
      <c r="C627" s="4">
        <f t="shared" si="18"/>
        <v>9.6172340834775919E-4</v>
      </c>
      <c r="D627" s="4">
        <f t="shared" si="19"/>
        <v>9.6126124868002203E-4</v>
      </c>
    </row>
    <row r="628" spans="1:4" x14ac:dyDescent="0.25">
      <c r="A628" s="1">
        <v>45107</v>
      </c>
      <c r="B628">
        <v>2608</v>
      </c>
      <c r="C628" s="4">
        <f t="shared" si="18"/>
        <v>2.3059185242121443E-3</v>
      </c>
      <c r="D628" s="4">
        <f t="shared" si="19"/>
        <v>2.3032639740930899E-3</v>
      </c>
    </row>
    <row r="629" spans="1:4" x14ac:dyDescent="0.25">
      <c r="A629" s="1">
        <v>45110</v>
      </c>
      <c r="B629">
        <v>2645.5</v>
      </c>
      <c r="C629" s="4">
        <f t="shared" si="18"/>
        <v>1.4378834355828221E-2</v>
      </c>
      <c r="D629" s="4">
        <f t="shared" si="19"/>
        <v>1.4276439297642831E-2</v>
      </c>
    </row>
    <row r="630" spans="1:4" x14ac:dyDescent="0.25">
      <c r="A630" s="1">
        <v>45111</v>
      </c>
      <c r="B630">
        <v>2649</v>
      </c>
      <c r="C630" s="4">
        <f t="shared" si="18"/>
        <v>1.323001323001323E-3</v>
      </c>
      <c r="D630" s="4">
        <f t="shared" si="19"/>
        <v>1.3221269278831942E-3</v>
      </c>
    </row>
    <row r="631" spans="1:4" x14ac:dyDescent="0.25">
      <c r="A631" s="1">
        <v>45112</v>
      </c>
      <c r="B631">
        <v>2621.5</v>
      </c>
      <c r="C631" s="4">
        <f t="shared" si="18"/>
        <v>-1.0381275953189883E-2</v>
      </c>
      <c r="D631" s="4">
        <f t="shared" si="19"/>
        <v>-1.0435537259482175E-2</v>
      </c>
    </row>
    <row r="632" spans="1:4" x14ac:dyDescent="0.25">
      <c r="A632" s="1">
        <v>45113</v>
      </c>
      <c r="B632">
        <v>2588</v>
      </c>
      <c r="C632" s="4">
        <f t="shared" si="18"/>
        <v>-1.2778943353042152E-2</v>
      </c>
      <c r="D632" s="4">
        <f t="shared" si="19"/>
        <v>-1.2861296391796333E-2</v>
      </c>
    </row>
    <row r="633" spans="1:4" x14ac:dyDescent="0.25">
      <c r="A633" s="1">
        <v>45114</v>
      </c>
      <c r="B633">
        <v>2574</v>
      </c>
      <c r="C633" s="4">
        <f t="shared" si="18"/>
        <v>-5.4095826893353939E-3</v>
      </c>
      <c r="D633" s="4">
        <f t="shared" si="19"/>
        <v>-5.424267464719263E-3</v>
      </c>
    </row>
    <row r="634" spans="1:4" x14ac:dyDescent="0.25">
      <c r="A634" s="1">
        <v>45117</v>
      </c>
      <c r="B634">
        <v>2560.5</v>
      </c>
      <c r="C634" s="4">
        <f t="shared" si="18"/>
        <v>-5.244755244755245E-3</v>
      </c>
      <c r="D634" s="4">
        <f t="shared" si="19"/>
        <v>-5.2585572534669389E-3</v>
      </c>
    </row>
    <row r="635" spans="1:4" x14ac:dyDescent="0.25">
      <c r="A635" s="1">
        <v>45118</v>
      </c>
      <c r="B635">
        <v>2550.5</v>
      </c>
      <c r="C635" s="4">
        <f t="shared" si="18"/>
        <v>-3.9054872095293887E-3</v>
      </c>
      <c r="D635" s="4">
        <f t="shared" si="19"/>
        <v>-3.9131335396237954E-3</v>
      </c>
    </row>
    <row r="636" spans="1:4" x14ac:dyDescent="0.25">
      <c r="A636" s="1">
        <v>45119</v>
      </c>
      <c r="B636">
        <v>2591</v>
      </c>
      <c r="C636" s="4">
        <f t="shared" si="18"/>
        <v>1.5879239364830426E-2</v>
      </c>
      <c r="D636" s="4">
        <f t="shared" si="19"/>
        <v>1.5754483199128679E-2</v>
      </c>
    </row>
    <row r="637" spans="1:4" x14ac:dyDescent="0.25">
      <c r="A637" s="1">
        <v>45120</v>
      </c>
      <c r="B637">
        <v>2523</v>
      </c>
      <c r="C637" s="4">
        <f t="shared" si="18"/>
        <v>-2.6244693168660748E-2</v>
      </c>
      <c r="D637" s="4">
        <f t="shared" si="19"/>
        <v>-2.6595231921052214E-2</v>
      </c>
    </row>
    <row r="638" spans="1:4" x14ac:dyDescent="0.25">
      <c r="A638" s="1">
        <v>45121</v>
      </c>
      <c r="B638">
        <v>2524</v>
      </c>
      <c r="C638" s="4">
        <f t="shared" si="18"/>
        <v>3.9635354736424893E-4</v>
      </c>
      <c r="D638" s="4">
        <f t="shared" si="19"/>
        <v>3.9627502004611789E-4</v>
      </c>
    </row>
    <row r="639" spans="1:4" x14ac:dyDescent="0.25">
      <c r="A639" s="1">
        <v>45124</v>
      </c>
      <c r="B639">
        <v>2522.5</v>
      </c>
      <c r="C639" s="4">
        <f t="shared" si="18"/>
        <v>-5.9429477020602221E-4</v>
      </c>
      <c r="D639" s="4">
        <f t="shared" si="19"/>
        <v>-5.9447143333973753E-4</v>
      </c>
    </row>
    <row r="640" spans="1:4" x14ac:dyDescent="0.25">
      <c r="A640" s="1">
        <v>45125</v>
      </c>
      <c r="B640">
        <v>2550.5</v>
      </c>
      <c r="C640" s="4">
        <f t="shared" si="18"/>
        <v>1.110009910802775E-2</v>
      </c>
      <c r="D640" s="4">
        <f t="shared" si="19"/>
        <v>1.1038945135217146E-2</v>
      </c>
    </row>
    <row r="641" spans="1:4" x14ac:dyDescent="0.25">
      <c r="A641" s="1">
        <v>45126</v>
      </c>
      <c r="B641">
        <v>2612</v>
      </c>
      <c r="C641" s="4">
        <f t="shared" si="18"/>
        <v>2.4112919035483238E-2</v>
      </c>
      <c r="D641" s="4">
        <f t="shared" si="19"/>
        <v>2.3826793033340381E-2</v>
      </c>
    </row>
    <row r="642" spans="1:4" x14ac:dyDescent="0.25">
      <c r="A642" s="1">
        <v>45127</v>
      </c>
      <c r="B642">
        <v>2664</v>
      </c>
      <c r="C642" s="4">
        <f t="shared" si="18"/>
        <v>1.9908116385911178E-2</v>
      </c>
      <c r="D642" s="4">
        <f t="shared" si="19"/>
        <v>1.9712541263958064E-2</v>
      </c>
    </row>
    <row r="643" spans="1:4" x14ac:dyDescent="0.25">
      <c r="A643" s="1">
        <v>45128</v>
      </c>
      <c r="B643">
        <v>2650</v>
      </c>
      <c r="C643" s="4">
        <f t="shared" si="18"/>
        <v>-5.2552552552552556E-3</v>
      </c>
      <c r="D643" s="4">
        <f t="shared" si="19"/>
        <v>-5.269112680011883E-3</v>
      </c>
    </row>
    <row r="644" spans="1:4" x14ac:dyDescent="0.25">
      <c r="A644" s="1">
        <v>45131</v>
      </c>
      <c r="B644">
        <v>2655</v>
      </c>
      <c r="C644" s="4">
        <f t="shared" ref="C644:C707" si="20">(B644-B643)/B643</f>
        <v>1.8867924528301887E-3</v>
      </c>
      <c r="D644" s="4">
        <f t="shared" ref="D644:D707" si="21">LN(B644/B643)</f>
        <v>1.8850146957714257E-3</v>
      </c>
    </row>
    <row r="645" spans="1:4" x14ac:dyDescent="0.25">
      <c r="A645" s="1">
        <v>45132</v>
      </c>
      <c r="B645">
        <v>2634</v>
      </c>
      <c r="C645" s="4">
        <f t="shared" si="20"/>
        <v>-7.9096045197740109E-3</v>
      </c>
      <c r="D645" s="4">
        <f t="shared" si="21"/>
        <v>-7.941051372812806E-3</v>
      </c>
    </row>
    <row r="646" spans="1:4" x14ac:dyDescent="0.25">
      <c r="A646" s="1">
        <v>45133</v>
      </c>
      <c r="B646">
        <v>2632.5</v>
      </c>
      <c r="C646" s="4">
        <f t="shared" si="20"/>
        <v>-5.6947608200455578E-4</v>
      </c>
      <c r="D646" s="4">
        <f t="shared" si="21"/>
        <v>-5.6963829509575569E-4</v>
      </c>
    </row>
    <row r="647" spans="1:4" x14ac:dyDescent="0.25">
      <c r="A647" s="1">
        <v>45134</v>
      </c>
      <c r="B647">
        <v>2641</v>
      </c>
      <c r="C647" s="4">
        <f t="shared" si="20"/>
        <v>3.2288698955365621E-3</v>
      </c>
      <c r="D647" s="4">
        <f t="shared" si="21"/>
        <v>3.2236682890015899E-3</v>
      </c>
    </row>
    <row r="648" spans="1:4" x14ac:dyDescent="0.25">
      <c r="A648" s="1">
        <v>45135</v>
      </c>
      <c r="B648">
        <v>2646.5</v>
      </c>
      <c r="C648" s="4">
        <f t="shared" si="20"/>
        <v>2.0825444907232107E-3</v>
      </c>
      <c r="D648" s="4">
        <f t="shared" si="21"/>
        <v>2.0803790009101307E-3</v>
      </c>
    </row>
    <row r="649" spans="1:4" x14ac:dyDescent="0.25">
      <c r="A649" s="1">
        <v>45138</v>
      </c>
      <c r="B649">
        <v>2615.5</v>
      </c>
      <c r="C649" s="4">
        <f t="shared" si="20"/>
        <v>-1.1713583978839977E-2</v>
      </c>
      <c r="D649" s="4">
        <f t="shared" si="21"/>
        <v>-1.1782728487376432E-2</v>
      </c>
    </row>
    <row r="650" spans="1:4" x14ac:dyDescent="0.25">
      <c r="A650" s="1">
        <v>45139</v>
      </c>
      <c r="B650">
        <v>2612.5</v>
      </c>
      <c r="C650" s="4">
        <f t="shared" si="20"/>
        <v>-1.1470082202255784E-3</v>
      </c>
      <c r="D650" s="4">
        <f t="shared" si="21"/>
        <v>-1.1476665375993586E-3</v>
      </c>
    </row>
    <row r="651" spans="1:4" x14ac:dyDescent="0.25">
      <c r="A651" s="1">
        <v>45140</v>
      </c>
      <c r="B651">
        <v>2593</v>
      </c>
      <c r="C651" s="4">
        <f t="shared" si="20"/>
        <v>-7.4641148325358848E-3</v>
      </c>
      <c r="D651" s="4">
        <f t="shared" si="21"/>
        <v>-7.4921107344020129E-3</v>
      </c>
    </row>
    <row r="652" spans="1:4" x14ac:dyDescent="0.25">
      <c r="A652" s="1">
        <v>45141</v>
      </c>
      <c r="B652">
        <v>2577</v>
      </c>
      <c r="C652" s="4">
        <f t="shared" si="20"/>
        <v>-6.1704589278827613E-3</v>
      </c>
      <c r="D652" s="4">
        <f t="shared" si="21"/>
        <v>-6.1895748862993774E-3</v>
      </c>
    </row>
    <row r="653" spans="1:4" x14ac:dyDescent="0.25">
      <c r="A653" s="1">
        <v>45142</v>
      </c>
      <c r="B653">
        <v>2562</v>
      </c>
      <c r="C653" s="4">
        <f t="shared" si="20"/>
        <v>-5.8207217694994182E-3</v>
      </c>
      <c r="D653" s="4">
        <f t="shared" si="21"/>
        <v>-5.8377281956855272E-3</v>
      </c>
    </row>
    <row r="654" spans="1:4" x14ac:dyDescent="0.25">
      <c r="A654" s="1">
        <v>45145</v>
      </c>
      <c r="B654">
        <v>2556.5</v>
      </c>
      <c r="C654" s="4">
        <f t="shared" si="20"/>
        <v>-2.1467603434816552E-3</v>
      </c>
      <c r="D654" s="4">
        <f t="shared" si="21"/>
        <v>-2.1490679366255702E-3</v>
      </c>
    </row>
    <row r="655" spans="1:4" x14ac:dyDescent="0.25">
      <c r="A655" s="1">
        <v>45146</v>
      </c>
      <c r="B655">
        <v>2544</v>
      </c>
      <c r="C655" s="4">
        <f t="shared" si="20"/>
        <v>-4.8894973596714259E-3</v>
      </c>
      <c r="D655" s="4">
        <f t="shared" si="21"/>
        <v>-4.9014900600412225E-3</v>
      </c>
    </row>
    <row r="656" spans="1:4" x14ac:dyDescent="0.25">
      <c r="A656" s="1">
        <v>45147</v>
      </c>
      <c r="B656">
        <v>2573</v>
      </c>
      <c r="C656" s="4">
        <f t="shared" si="20"/>
        <v>1.1399371069182389E-2</v>
      </c>
      <c r="D656" s="4">
        <f t="shared" si="21"/>
        <v>1.1334887821731445E-2</v>
      </c>
    </row>
    <row r="657" spans="1:4" x14ac:dyDescent="0.25">
      <c r="A657" s="1">
        <v>45148</v>
      </c>
      <c r="B657">
        <v>2594.5</v>
      </c>
      <c r="C657" s="4">
        <f t="shared" si="20"/>
        <v>8.3560046638165558E-3</v>
      </c>
      <c r="D657" s="4">
        <f t="shared" si="21"/>
        <v>8.3212865260500722E-3</v>
      </c>
    </row>
    <row r="658" spans="1:4" x14ac:dyDescent="0.25">
      <c r="A658" s="1">
        <v>45149</v>
      </c>
      <c r="B658">
        <v>2541.5</v>
      </c>
      <c r="C658" s="4">
        <f t="shared" si="20"/>
        <v>-2.0427828097899402E-2</v>
      </c>
      <c r="D658" s="4">
        <f t="shared" si="21"/>
        <v>-2.0639361920837172E-2</v>
      </c>
    </row>
    <row r="659" spans="1:4" x14ac:dyDescent="0.25">
      <c r="A659" s="1">
        <v>45152</v>
      </c>
      <c r="B659">
        <v>2553.5</v>
      </c>
      <c r="C659" s="4">
        <f t="shared" si="20"/>
        <v>4.721621089907535E-3</v>
      </c>
      <c r="D659" s="4">
        <f t="shared" si="21"/>
        <v>4.7105092007413479E-3</v>
      </c>
    </row>
    <row r="660" spans="1:4" x14ac:dyDescent="0.25">
      <c r="A660" s="1">
        <v>45153</v>
      </c>
      <c r="B660">
        <v>2500</v>
      </c>
      <c r="C660" s="4">
        <f t="shared" si="20"/>
        <v>-2.0951635010769531E-2</v>
      </c>
      <c r="D660" s="4">
        <f t="shared" si="21"/>
        <v>-2.1174235231406529E-2</v>
      </c>
    </row>
    <row r="661" spans="1:4" x14ac:dyDescent="0.25">
      <c r="A661" s="1">
        <v>45154</v>
      </c>
      <c r="B661">
        <v>2484.5</v>
      </c>
      <c r="C661" s="4">
        <f t="shared" si="20"/>
        <v>-6.1999999999999998E-3</v>
      </c>
      <c r="D661" s="4">
        <f t="shared" si="21"/>
        <v>-6.2192998139168326E-3</v>
      </c>
    </row>
    <row r="662" spans="1:4" x14ac:dyDescent="0.25">
      <c r="A662" s="1">
        <v>45155</v>
      </c>
      <c r="B662">
        <v>2487</v>
      </c>
      <c r="C662" s="4">
        <f t="shared" si="20"/>
        <v>1.006238679814852E-3</v>
      </c>
      <c r="D662" s="4">
        <f t="shared" si="21"/>
        <v>1.0057327610294099E-3</v>
      </c>
    </row>
    <row r="663" spans="1:4" x14ac:dyDescent="0.25">
      <c r="A663" s="1">
        <v>45156</v>
      </c>
      <c r="B663">
        <v>2525</v>
      </c>
      <c r="C663" s="4">
        <f t="shared" si="20"/>
        <v>1.5279453156413349E-2</v>
      </c>
      <c r="D663" s="4">
        <f t="shared" si="21"/>
        <v>1.5163897906055511E-2</v>
      </c>
    </row>
    <row r="664" spans="1:4" x14ac:dyDescent="0.25">
      <c r="A664" s="1">
        <v>45159</v>
      </c>
      <c r="B664">
        <v>2519</v>
      </c>
      <c r="C664" s="4">
        <f t="shared" si="20"/>
        <v>-2.3762376237623762E-3</v>
      </c>
      <c r="D664" s="4">
        <f t="shared" si="21"/>
        <v>-2.3790653568500097E-3</v>
      </c>
    </row>
    <row r="665" spans="1:4" x14ac:dyDescent="0.25">
      <c r="A665" s="1">
        <v>45160</v>
      </c>
      <c r="B665">
        <v>2534</v>
      </c>
      <c r="C665" s="4">
        <f t="shared" si="20"/>
        <v>5.9547439460103215E-3</v>
      </c>
      <c r="D665" s="4">
        <f t="shared" si="21"/>
        <v>5.9370845284742128E-3</v>
      </c>
    </row>
    <row r="666" spans="1:4" x14ac:dyDescent="0.25">
      <c r="A666" s="1">
        <v>45161</v>
      </c>
      <c r="B666">
        <v>2550</v>
      </c>
      <c r="C666" s="4">
        <f t="shared" si="20"/>
        <v>6.314127861089187E-3</v>
      </c>
      <c r="D666" s="4">
        <f t="shared" si="21"/>
        <v>6.2942772713874846E-3</v>
      </c>
    </row>
    <row r="667" spans="1:4" x14ac:dyDescent="0.25">
      <c r="A667" s="1">
        <v>45162</v>
      </c>
      <c r="B667">
        <v>2577</v>
      </c>
      <c r="C667" s="4">
        <f t="shared" si="20"/>
        <v>1.0588235294117647E-2</v>
      </c>
      <c r="D667" s="4">
        <f t="shared" si="21"/>
        <v>1.0532572499893152E-2</v>
      </c>
    </row>
    <row r="668" spans="1:4" x14ac:dyDescent="0.25">
      <c r="A668" s="1">
        <v>45163</v>
      </c>
      <c r="B668">
        <v>2589</v>
      </c>
      <c r="C668" s="4">
        <f t="shared" si="20"/>
        <v>4.6565774155995342E-3</v>
      </c>
      <c r="D668" s="4">
        <f t="shared" si="21"/>
        <v>4.6457690991725895E-3</v>
      </c>
    </row>
    <row r="669" spans="1:4" x14ac:dyDescent="0.25">
      <c r="A669" s="1">
        <v>45167</v>
      </c>
      <c r="B669">
        <v>2611</v>
      </c>
      <c r="C669" s="4">
        <f t="shared" si="20"/>
        <v>8.4974893781382781E-3</v>
      </c>
      <c r="D669" s="4">
        <f t="shared" si="21"/>
        <v>8.4615889475911452E-3</v>
      </c>
    </row>
    <row r="670" spans="1:4" x14ac:dyDescent="0.25">
      <c r="A670" s="1">
        <v>45168</v>
      </c>
      <c r="B670">
        <v>2626.5</v>
      </c>
      <c r="C670" s="4">
        <f t="shared" si="20"/>
        <v>5.9364228265032558E-3</v>
      </c>
      <c r="D670" s="4">
        <f t="shared" si="21"/>
        <v>5.9188716948874375E-3</v>
      </c>
    </row>
    <row r="671" spans="1:4" x14ac:dyDescent="0.25">
      <c r="A671" s="1">
        <v>45169</v>
      </c>
      <c r="B671">
        <v>2622.5</v>
      </c>
      <c r="C671" s="4">
        <f t="shared" si="20"/>
        <v>-1.5229392727964973E-3</v>
      </c>
      <c r="D671" s="4">
        <f t="shared" si="21"/>
        <v>-1.5241001235639484E-3</v>
      </c>
    </row>
    <row r="672" spans="1:4" x14ac:dyDescent="0.25">
      <c r="A672" s="1">
        <v>45170</v>
      </c>
      <c r="B672">
        <v>2608</v>
      </c>
      <c r="C672" s="4">
        <f t="shared" si="20"/>
        <v>-5.529075309818875E-3</v>
      </c>
      <c r="D672" s="4">
        <f t="shared" si="21"/>
        <v>-5.5444172239086245E-3</v>
      </c>
    </row>
    <row r="673" spans="1:4" x14ac:dyDescent="0.25">
      <c r="A673" s="1">
        <v>45173</v>
      </c>
      <c r="B673">
        <v>2581.5</v>
      </c>
      <c r="C673" s="4">
        <f t="shared" si="20"/>
        <v>-1.0161042944785276E-2</v>
      </c>
      <c r="D673" s="4">
        <f t="shared" si="21"/>
        <v>-1.0213018726839754E-2</v>
      </c>
    </row>
    <row r="674" spans="1:4" x14ac:dyDescent="0.25">
      <c r="A674" s="1">
        <v>45174</v>
      </c>
      <c r="B674">
        <v>2586.5</v>
      </c>
      <c r="C674" s="4">
        <f t="shared" si="20"/>
        <v>1.9368584156498161E-3</v>
      </c>
      <c r="D674" s="4">
        <f t="shared" si="21"/>
        <v>1.9349851238659871E-3</v>
      </c>
    </row>
    <row r="675" spans="1:4" x14ac:dyDescent="0.25">
      <c r="A675" s="1">
        <v>45175</v>
      </c>
      <c r="B675">
        <v>2583.5</v>
      </c>
      <c r="C675" s="4">
        <f t="shared" si="20"/>
        <v>-1.1598685482312006E-3</v>
      </c>
      <c r="D675" s="4">
        <f t="shared" si="21"/>
        <v>-1.1605417163305146E-3</v>
      </c>
    </row>
    <row r="676" spans="1:4" x14ac:dyDescent="0.25">
      <c r="A676" s="1">
        <v>45176</v>
      </c>
      <c r="B676">
        <v>2581.5</v>
      </c>
      <c r="C676" s="4">
        <f t="shared" si="20"/>
        <v>-7.7414360363847496E-4</v>
      </c>
      <c r="D676" s="4">
        <f t="shared" si="21"/>
        <v>-7.7444340753550338E-4</v>
      </c>
    </row>
    <row r="677" spans="1:4" x14ac:dyDescent="0.25">
      <c r="A677" s="1">
        <v>45177</v>
      </c>
      <c r="B677">
        <v>2592</v>
      </c>
      <c r="C677" s="4">
        <f t="shared" si="20"/>
        <v>4.0674026728646133E-3</v>
      </c>
      <c r="D677" s="4">
        <f t="shared" si="21"/>
        <v>4.0591531524615488E-3</v>
      </c>
    </row>
    <row r="678" spans="1:4" x14ac:dyDescent="0.25">
      <c r="A678" s="1">
        <v>45180</v>
      </c>
      <c r="B678">
        <v>2638.5</v>
      </c>
      <c r="C678" s="4">
        <f t="shared" si="20"/>
        <v>1.7939814814814815E-2</v>
      </c>
      <c r="D678" s="4">
        <f t="shared" si="21"/>
        <v>1.7780795373557305E-2</v>
      </c>
    </row>
    <row r="679" spans="1:4" x14ac:dyDescent="0.25">
      <c r="A679" s="1">
        <v>45181</v>
      </c>
      <c r="B679">
        <v>2670</v>
      </c>
      <c r="C679" s="4">
        <f t="shared" si="20"/>
        <v>1.1938601478112564E-2</v>
      </c>
      <c r="D679" s="4">
        <f t="shared" si="21"/>
        <v>1.1867898548572751E-2</v>
      </c>
    </row>
    <row r="680" spans="1:4" x14ac:dyDescent="0.25">
      <c r="A680" s="1">
        <v>45182</v>
      </c>
      <c r="B680">
        <v>2673.5</v>
      </c>
      <c r="C680" s="4">
        <f t="shared" si="20"/>
        <v>1.3108614232209739E-3</v>
      </c>
      <c r="D680" s="4">
        <f t="shared" si="21"/>
        <v>1.3100029944909672E-3</v>
      </c>
    </row>
    <row r="681" spans="1:4" x14ac:dyDescent="0.25">
      <c r="A681" s="1">
        <v>45183</v>
      </c>
      <c r="B681">
        <v>2707.5</v>
      </c>
      <c r="C681" s="4">
        <f t="shared" si="20"/>
        <v>1.2717411632691229E-2</v>
      </c>
      <c r="D681" s="4">
        <f t="shared" si="21"/>
        <v>1.2637224486359327E-2</v>
      </c>
    </row>
    <row r="682" spans="1:4" x14ac:dyDescent="0.25">
      <c r="A682" s="1">
        <v>45184</v>
      </c>
      <c r="B682">
        <v>2702</v>
      </c>
      <c r="C682" s="4">
        <f t="shared" si="20"/>
        <v>-2.0313942751615881E-3</v>
      </c>
      <c r="D682" s="4">
        <f t="shared" si="21"/>
        <v>-2.0334603550015576E-3</v>
      </c>
    </row>
    <row r="683" spans="1:4" x14ac:dyDescent="0.25">
      <c r="A683" s="1">
        <v>45187</v>
      </c>
      <c r="B683">
        <v>2698</v>
      </c>
      <c r="C683" s="4">
        <f t="shared" si="20"/>
        <v>-1.4803849000740192E-3</v>
      </c>
      <c r="D683" s="4">
        <f t="shared" si="21"/>
        <v>-1.4814817524430284E-3</v>
      </c>
    </row>
    <row r="684" spans="1:4" x14ac:dyDescent="0.25">
      <c r="A684" s="1">
        <v>45188</v>
      </c>
      <c r="B684">
        <v>2720</v>
      </c>
      <c r="C684" s="4">
        <f t="shared" si="20"/>
        <v>8.1541882876204601E-3</v>
      </c>
      <c r="D684" s="4">
        <f t="shared" si="21"/>
        <v>8.1211225223417303E-3</v>
      </c>
    </row>
    <row r="685" spans="1:4" x14ac:dyDescent="0.25">
      <c r="A685" s="1">
        <v>45189</v>
      </c>
      <c r="B685">
        <v>2735</v>
      </c>
      <c r="C685" s="4">
        <f t="shared" si="20"/>
        <v>5.5147058823529415E-3</v>
      </c>
      <c r="D685" s="4">
        <f t="shared" si="21"/>
        <v>5.4995555660386697E-3</v>
      </c>
    </row>
    <row r="686" spans="1:4" x14ac:dyDescent="0.25">
      <c r="A686" s="1">
        <v>45190</v>
      </c>
      <c r="B686">
        <v>2725.5</v>
      </c>
      <c r="C686" s="4">
        <f t="shared" si="20"/>
        <v>-3.4734917733089581E-3</v>
      </c>
      <c r="D686" s="4">
        <f t="shared" si="21"/>
        <v>-3.4795383517459673E-3</v>
      </c>
    </row>
    <row r="687" spans="1:4" x14ac:dyDescent="0.25">
      <c r="A687" s="1">
        <v>45191</v>
      </c>
      <c r="B687">
        <v>2710</v>
      </c>
      <c r="C687" s="4">
        <f t="shared" si="20"/>
        <v>-5.6870299027701335E-3</v>
      </c>
      <c r="D687" s="4">
        <f t="shared" si="21"/>
        <v>-5.7032626305889957E-3</v>
      </c>
    </row>
    <row r="688" spans="1:4" x14ac:dyDescent="0.25">
      <c r="A688" s="1">
        <v>45194</v>
      </c>
      <c r="B688">
        <v>2622</v>
      </c>
      <c r="C688" s="4">
        <f t="shared" si="20"/>
        <v>-3.247232472324723E-2</v>
      </c>
      <c r="D688" s="4">
        <f t="shared" si="21"/>
        <v>-3.3011249550101436E-2</v>
      </c>
    </row>
    <row r="689" spans="1:4" x14ac:dyDescent="0.25">
      <c r="A689" s="1">
        <v>45195</v>
      </c>
      <c r="B689">
        <v>2646.5</v>
      </c>
      <c r="C689" s="4">
        <f t="shared" si="20"/>
        <v>9.3440122044241031E-3</v>
      </c>
      <c r="D689" s="4">
        <f t="shared" si="21"/>
        <v>9.3006269743971456E-3</v>
      </c>
    </row>
    <row r="690" spans="1:4" x14ac:dyDescent="0.25">
      <c r="A690" s="1">
        <v>45196</v>
      </c>
      <c r="B690">
        <v>2624.5</v>
      </c>
      <c r="C690" s="4">
        <f t="shared" si="20"/>
        <v>-8.312866049499339E-3</v>
      </c>
      <c r="D690" s="4">
        <f t="shared" si="21"/>
        <v>-8.3476106056877639E-3</v>
      </c>
    </row>
    <row r="691" spans="1:4" x14ac:dyDescent="0.25">
      <c r="A691" s="1">
        <v>45197</v>
      </c>
      <c r="B691">
        <v>2570.5</v>
      </c>
      <c r="C691" s="4">
        <f t="shared" si="20"/>
        <v>-2.0575347685273384E-2</v>
      </c>
      <c r="D691" s="4">
        <f t="shared" si="21"/>
        <v>-2.0789969196795093E-2</v>
      </c>
    </row>
    <row r="692" spans="1:4" x14ac:dyDescent="0.25">
      <c r="A692" s="1">
        <v>45198</v>
      </c>
      <c r="B692">
        <v>2577</v>
      </c>
      <c r="C692" s="4">
        <f t="shared" si="20"/>
        <v>2.5286909161641702E-3</v>
      </c>
      <c r="D692" s="4">
        <f t="shared" si="21"/>
        <v>2.52549915680569E-3</v>
      </c>
    </row>
    <row r="693" spans="1:4" x14ac:dyDescent="0.25">
      <c r="A693" s="1">
        <v>45201</v>
      </c>
      <c r="B693">
        <v>2531</v>
      </c>
      <c r="C693" s="4">
        <f t="shared" si="20"/>
        <v>-1.7850213426464881E-2</v>
      </c>
      <c r="D693" s="4">
        <f t="shared" si="21"/>
        <v>-1.8011450107240996E-2</v>
      </c>
    </row>
    <row r="694" spans="1:4" x14ac:dyDescent="0.25">
      <c r="A694" s="1">
        <v>45202</v>
      </c>
      <c r="B694">
        <v>2507</v>
      </c>
      <c r="C694" s="4">
        <f t="shared" si="20"/>
        <v>-9.4824180165942323E-3</v>
      </c>
      <c r="D694" s="4">
        <f t="shared" si="21"/>
        <v>-9.5276623868306484E-3</v>
      </c>
    </row>
    <row r="695" spans="1:4" x14ac:dyDescent="0.25">
      <c r="A695" s="1">
        <v>45203</v>
      </c>
      <c r="B695">
        <v>2463.5</v>
      </c>
      <c r="C695" s="4">
        <f t="shared" si="20"/>
        <v>-1.7351416035101715E-2</v>
      </c>
      <c r="D695" s="4">
        <f t="shared" si="21"/>
        <v>-1.750371617427561E-2</v>
      </c>
    </row>
    <row r="696" spans="1:4" x14ac:dyDescent="0.25">
      <c r="A696" s="1">
        <v>45204</v>
      </c>
      <c r="B696">
        <v>2508.5</v>
      </c>
      <c r="C696" s="4">
        <f t="shared" si="20"/>
        <v>1.8266693728435153E-2</v>
      </c>
      <c r="D696" s="4">
        <f t="shared" si="21"/>
        <v>1.8101861940289992E-2</v>
      </c>
    </row>
    <row r="697" spans="1:4" x14ac:dyDescent="0.25">
      <c r="A697" s="1">
        <v>45205</v>
      </c>
      <c r="B697">
        <v>2483</v>
      </c>
      <c r="C697" s="4">
        <f t="shared" si="20"/>
        <v>-1.0165437512457643E-2</v>
      </c>
      <c r="D697" s="4">
        <f t="shared" si="21"/>
        <v>-1.0217458416141099E-2</v>
      </c>
    </row>
    <row r="698" spans="1:4" x14ac:dyDescent="0.25">
      <c r="A698" s="1">
        <v>45208</v>
      </c>
      <c r="B698">
        <v>2506</v>
      </c>
      <c r="C698" s="4">
        <f t="shared" si="20"/>
        <v>9.2629883205799443E-3</v>
      </c>
      <c r="D698" s="4">
        <f t="shared" si="21"/>
        <v>9.2203499478469824E-3</v>
      </c>
    </row>
    <row r="699" spans="1:4" x14ac:dyDescent="0.25">
      <c r="A699" s="1">
        <v>45209</v>
      </c>
      <c r="B699">
        <v>2540.5</v>
      </c>
      <c r="C699" s="4">
        <f t="shared" si="20"/>
        <v>1.3766959297685556E-2</v>
      </c>
      <c r="D699" s="4">
        <f t="shared" si="21"/>
        <v>1.3673055577772875E-2</v>
      </c>
    </row>
    <row r="700" spans="1:4" x14ac:dyDescent="0.25">
      <c r="A700" s="1">
        <v>45210</v>
      </c>
      <c r="B700">
        <v>2542.5</v>
      </c>
      <c r="C700" s="4">
        <f t="shared" si="20"/>
        <v>7.8724660499901596E-4</v>
      </c>
      <c r="D700" s="4">
        <f t="shared" si="21"/>
        <v>7.8693688892837526E-4</v>
      </c>
    </row>
    <row r="701" spans="1:4" x14ac:dyDescent="0.25">
      <c r="A701" s="1">
        <v>45211</v>
      </c>
      <c r="B701">
        <v>2537</v>
      </c>
      <c r="C701" s="4">
        <f t="shared" si="20"/>
        <v>-2.1632251720747294E-3</v>
      </c>
      <c r="D701" s="4">
        <f t="shared" si="21"/>
        <v>-2.1655683234330916E-3</v>
      </c>
    </row>
    <row r="702" spans="1:4" x14ac:dyDescent="0.25">
      <c r="A702" s="1">
        <v>45212</v>
      </c>
      <c r="B702">
        <v>2447</v>
      </c>
      <c r="C702" s="4">
        <f t="shared" si="20"/>
        <v>-3.5474970437524636E-2</v>
      </c>
      <c r="D702" s="4">
        <f t="shared" si="21"/>
        <v>-3.6119496156610253E-2</v>
      </c>
    </row>
    <row r="703" spans="1:4" x14ac:dyDescent="0.25">
      <c r="A703" s="1">
        <v>45215</v>
      </c>
      <c r="B703">
        <v>2486</v>
      </c>
      <c r="C703" s="4">
        <f t="shared" si="20"/>
        <v>1.5937883122190438E-2</v>
      </c>
      <c r="D703" s="4">
        <f t="shared" si="21"/>
        <v>1.5812208627984679E-2</v>
      </c>
    </row>
    <row r="704" spans="1:4" x14ac:dyDescent="0.25">
      <c r="A704" s="1">
        <v>45216</v>
      </c>
      <c r="B704">
        <v>2491.5</v>
      </c>
      <c r="C704" s="4">
        <f t="shared" si="20"/>
        <v>2.2123893805309734E-3</v>
      </c>
      <c r="D704" s="4">
        <f t="shared" si="21"/>
        <v>2.2099456508028917E-3</v>
      </c>
    </row>
    <row r="705" spans="1:4" x14ac:dyDescent="0.25">
      <c r="A705" s="1">
        <v>45217</v>
      </c>
      <c r="B705">
        <v>2506.5</v>
      </c>
      <c r="C705" s="4">
        <f t="shared" si="20"/>
        <v>6.020469596628537E-3</v>
      </c>
      <c r="D705" s="4">
        <f t="shared" si="21"/>
        <v>6.0024189820989116E-3</v>
      </c>
    </row>
    <row r="706" spans="1:4" x14ac:dyDescent="0.25">
      <c r="A706" s="1">
        <v>45218</v>
      </c>
      <c r="B706">
        <v>2488</v>
      </c>
      <c r="C706" s="4">
        <f t="shared" si="20"/>
        <v>-7.3808098942748854E-3</v>
      </c>
      <c r="D706" s="4">
        <f t="shared" si="21"/>
        <v>-7.4081828444880682E-3</v>
      </c>
    </row>
    <row r="707" spans="1:4" x14ac:dyDescent="0.25">
      <c r="A707" s="1">
        <v>45219</v>
      </c>
      <c r="B707">
        <v>2455</v>
      </c>
      <c r="C707" s="4">
        <f t="shared" si="20"/>
        <v>-1.3263665594855305E-2</v>
      </c>
      <c r="D707" s="4">
        <f t="shared" si="21"/>
        <v>-1.335241363044906E-2</v>
      </c>
    </row>
    <row r="708" spans="1:4" x14ac:dyDescent="0.25">
      <c r="A708" s="1">
        <v>45222</v>
      </c>
      <c r="B708">
        <v>2449</v>
      </c>
      <c r="C708" s="4">
        <f t="shared" ref="C708:C755" si="22">(B708-B707)/B707</f>
        <v>-2.443991853360489E-3</v>
      </c>
      <c r="D708" s="4">
        <f t="shared" ref="D708:D755" si="23">LN(B708/B707)</f>
        <v>-2.446983276453252E-3</v>
      </c>
    </row>
    <row r="709" spans="1:4" x14ac:dyDescent="0.25">
      <c r="A709" s="1">
        <v>45223</v>
      </c>
      <c r="B709">
        <v>2442.5</v>
      </c>
      <c r="C709" s="4">
        <f t="shared" si="22"/>
        <v>-2.6541445487954268E-3</v>
      </c>
      <c r="D709" s="4">
        <f t="shared" si="23"/>
        <v>-2.6576730352299307E-3</v>
      </c>
    </row>
    <row r="710" spans="1:4" x14ac:dyDescent="0.25">
      <c r="A710" s="1">
        <v>45224</v>
      </c>
      <c r="B710">
        <v>2463</v>
      </c>
      <c r="C710" s="4">
        <f t="shared" si="22"/>
        <v>8.3930399181166831E-3</v>
      </c>
      <c r="D710" s="4">
        <f t="shared" si="23"/>
        <v>8.3580142036001094E-3</v>
      </c>
    </row>
    <row r="711" spans="1:4" x14ac:dyDescent="0.25">
      <c r="A711" s="1">
        <v>45225</v>
      </c>
      <c r="B711">
        <v>2458</v>
      </c>
      <c r="C711" s="4">
        <f t="shared" si="22"/>
        <v>-2.0300446609825416E-3</v>
      </c>
      <c r="D711" s="4">
        <f t="shared" si="23"/>
        <v>-2.0321079945577959E-3</v>
      </c>
    </row>
    <row r="712" spans="1:4" x14ac:dyDescent="0.25">
      <c r="A712" s="1">
        <v>45226</v>
      </c>
      <c r="B712">
        <v>2403</v>
      </c>
      <c r="C712" s="4">
        <f t="shared" si="22"/>
        <v>-2.2375915378356388E-2</v>
      </c>
      <c r="D712" s="4">
        <f t="shared" si="23"/>
        <v>-2.2630054389511201E-2</v>
      </c>
    </row>
    <row r="713" spans="1:4" x14ac:dyDescent="0.25">
      <c r="A713" s="1">
        <v>45229</v>
      </c>
      <c r="B713">
        <v>2449.5</v>
      </c>
      <c r="C713" s="4">
        <f t="shared" si="22"/>
        <v>1.9350811485642945E-2</v>
      </c>
      <c r="D713" s="4">
        <f t="shared" si="23"/>
        <v>1.9165965342160519E-2</v>
      </c>
    </row>
    <row r="714" spans="1:4" x14ac:dyDescent="0.25">
      <c r="A714" s="1">
        <v>45230</v>
      </c>
      <c r="B714">
        <v>2454</v>
      </c>
      <c r="C714" s="4">
        <f t="shared" si="22"/>
        <v>1.837109614206981E-3</v>
      </c>
      <c r="D714" s="4">
        <f t="shared" si="23"/>
        <v>1.8354241922271825E-3</v>
      </c>
    </row>
    <row r="715" spans="1:4" x14ac:dyDescent="0.25">
      <c r="A715" s="1">
        <v>45231</v>
      </c>
      <c r="B715">
        <v>2475</v>
      </c>
      <c r="C715" s="4">
        <f t="shared" si="22"/>
        <v>8.557457212713936E-3</v>
      </c>
      <c r="D715" s="4">
        <f t="shared" si="23"/>
        <v>8.5210497319338305E-3</v>
      </c>
    </row>
    <row r="716" spans="1:4" x14ac:dyDescent="0.25">
      <c r="A716" s="1">
        <v>45232</v>
      </c>
      <c r="B716">
        <v>2511</v>
      </c>
      <c r="C716" s="4">
        <f t="shared" si="22"/>
        <v>1.4545454545454545E-2</v>
      </c>
      <c r="D716" s="4">
        <f t="shared" si="23"/>
        <v>1.4440684154794428E-2</v>
      </c>
    </row>
    <row r="717" spans="1:4" x14ac:dyDescent="0.25">
      <c r="A717" s="1">
        <v>45233</v>
      </c>
      <c r="B717">
        <v>2526.5</v>
      </c>
      <c r="C717" s="4">
        <f t="shared" si="22"/>
        <v>6.1728395061728392E-3</v>
      </c>
      <c r="D717" s="4">
        <f t="shared" si="23"/>
        <v>6.1538655743782859E-3</v>
      </c>
    </row>
    <row r="718" spans="1:4" x14ac:dyDescent="0.25">
      <c r="A718" s="1">
        <v>45236</v>
      </c>
      <c r="B718">
        <v>2513.5</v>
      </c>
      <c r="C718" s="4">
        <f t="shared" si="22"/>
        <v>-5.1454581436770237E-3</v>
      </c>
      <c r="D718" s="4">
        <f t="shared" si="23"/>
        <v>-5.1587415993333751E-3</v>
      </c>
    </row>
    <row r="719" spans="1:4" x14ac:dyDescent="0.25">
      <c r="A719" s="1">
        <v>45237</v>
      </c>
      <c r="B719">
        <v>2522</v>
      </c>
      <c r="C719" s="4">
        <f t="shared" si="22"/>
        <v>3.3817386114979114E-3</v>
      </c>
      <c r="D719" s="4">
        <f t="shared" si="23"/>
        <v>3.3760333922348428E-3</v>
      </c>
    </row>
    <row r="720" spans="1:4" x14ac:dyDescent="0.25">
      <c r="A720" s="1">
        <v>45238</v>
      </c>
      <c r="B720">
        <v>2526.5</v>
      </c>
      <c r="C720" s="4">
        <f t="shared" si="22"/>
        <v>1.7842981760507533E-3</v>
      </c>
      <c r="D720" s="4">
        <f t="shared" si="23"/>
        <v>1.7827082070983966E-3</v>
      </c>
    </row>
    <row r="721" spans="1:4" x14ac:dyDescent="0.25">
      <c r="A721" s="1">
        <v>45239</v>
      </c>
      <c r="B721">
        <v>2533.5</v>
      </c>
      <c r="C721" s="4">
        <f t="shared" si="22"/>
        <v>2.7706313081337819E-3</v>
      </c>
      <c r="D721" s="4">
        <f t="shared" si="23"/>
        <v>2.7668001840011119E-3</v>
      </c>
    </row>
    <row r="722" spans="1:4" x14ac:dyDescent="0.25">
      <c r="A722" s="1">
        <v>45240</v>
      </c>
      <c r="B722">
        <v>2477</v>
      </c>
      <c r="C722" s="4">
        <f t="shared" si="22"/>
        <v>-2.2301164397079139E-2</v>
      </c>
      <c r="D722" s="4">
        <f t="shared" si="23"/>
        <v>-2.2553595426604945E-2</v>
      </c>
    </row>
    <row r="723" spans="1:4" x14ac:dyDescent="0.25">
      <c r="A723" s="1">
        <v>45243</v>
      </c>
      <c r="B723">
        <v>2542.5</v>
      </c>
      <c r="C723" s="4">
        <f t="shared" si="22"/>
        <v>2.6443278159063385E-2</v>
      </c>
      <c r="D723" s="4">
        <f t="shared" si="23"/>
        <v>2.6099698433355408E-2</v>
      </c>
    </row>
    <row r="724" spans="1:4" x14ac:dyDescent="0.25">
      <c r="A724" s="1">
        <v>45244</v>
      </c>
      <c r="B724">
        <v>2520</v>
      </c>
      <c r="C724" s="4">
        <f t="shared" si="22"/>
        <v>-8.8495575221238937E-3</v>
      </c>
      <c r="D724" s="4">
        <f t="shared" si="23"/>
        <v>-8.8889474172460393E-3</v>
      </c>
    </row>
    <row r="725" spans="1:4" x14ac:dyDescent="0.25">
      <c r="A725" s="1">
        <v>45245</v>
      </c>
      <c r="B725">
        <v>2518</v>
      </c>
      <c r="C725" s="4">
        <f t="shared" si="22"/>
        <v>-7.9365079365079365E-4</v>
      </c>
      <c r="D725" s="4">
        <f t="shared" si="23"/>
        <v>-7.9396590117651199E-4</v>
      </c>
    </row>
    <row r="726" spans="1:4" x14ac:dyDescent="0.25">
      <c r="A726" s="1">
        <v>45246</v>
      </c>
      <c r="B726">
        <v>2499</v>
      </c>
      <c r="C726" s="4">
        <f t="shared" si="22"/>
        <v>-7.5456711675933284E-3</v>
      </c>
      <c r="D726" s="4">
        <f t="shared" si="23"/>
        <v>-7.5742837693400702E-3</v>
      </c>
    </row>
    <row r="727" spans="1:4" x14ac:dyDescent="0.25">
      <c r="A727" s="1">
        <v>45247</v>
      </c>
      <c r="B727">
        <v>2521.5</v>
      </c>
      <c r="C727" s="4">
        <f t="shared" si="22"/>
        <v>9.00360144057623E-3</v>
      </c>
      <c r="D727" s="4">
        <f t="shared" si="23"/>
        <v>8.9633106818277023E-3</v>
      </c>
    </row>
    <row r="728" spans="1:4" x14ac:dyDescent="0.25">
      <c r="A728" s="1">
        <v>45250</v>
      </c>
      <c r="B728">
        <v>2525</v>
      </c>
      <c r="C728" s="4">
        <f t="shared" si="22"/>
        <v>1.3880626611144161E-3</v>
      </c>
      <c r="D728" s="4">
        <f t="shared" si="23"/>
        <v>1.3871001926802585E-3</v>
      </c>
    </row>
    <row r="729" spans="1:4" x14ac:dyDescent="0.25">
      <c r="A729" s="1">
        <v>45251</v>
      </c>
      <c r="B729">
        <v>2526.5</v>
      </c>
      <c r="C729" s="4">
        <f t="shared" si="22"/>
        <v>5.9405940594059404E-4</v>
      </c>
      <c r="D729" s="4">
        <f t="shared" si="23"/>
        <v>5.9388302250307104E-4</v>
      </c>
    </row>
    <row r="730" spans="1:4" x14ac:dyDescent="0.25">
      <c r="A730" s="1">
        <v>45252</v>
      </c>
      <c r="B730">
        <v>2555</v>
      </c>
      <c r="C730" s="4">
        <f t="shared" si="22"/>
        <v>1.1280427468830397E-2</v>
      </c>
      <c r="D730" s="4">
        <f t="shared" si="23"/>
        <v>1.1217277905841431E-2</v>
      </c>
    </row>
    <row r="731" spans="1:4" x14ac:dyDescent="0.25">
      <c r="A731" s="1">
        <v>45253</v>
      </c>
      <c r="B731">
        <v>2556.5</v>
      </c>
      <c r="C731" s="4">
        <f t="shared" si="22"/>
        <v>5.8708414872798433E-4</v>
      </c>
      <c r="D731" s="4">
        <f t="shared" si="23"/>
        <v>5.8691188224901686E-4</v>
      </c>
    </row>
    <row r="732" spans="1:4" x14ac:dyDescent="0.25">
      <c r="A732" s="1">
        <v>45254</v>
      </c>
      <c r="B732">
        <v>2555</v>
      </c>
      <c r="C732" s="4">
        <f t="shared" si="22"/>
        <v>-5.8673968316057105E-4</v>
      </c>
      <c r="D732" s="4">
        <f t="shared" si="23"/>
        <v>-5.8691188224913775E-4</v>
      </c>
    </row>
    <row r="733" spans="1:4" x14ac:dyDescent="0.25">
      <c r="A733" s="1">
        <v>45257</v>
      </c>
      <c r="B733">
        <v>2549</v>
      </c>
      <c r="C733" s="4">
        <f t="shared" si="22"/>
        <v>-2.3483365949119373E-3</v>
      </c>
      <c r="D733" s="4">
        <f t="shared" si="23"/>
        <v>-2.3510982616893887E-3</v>
      </c>
    </row>
    <row r="734" spans="1:4" x14ac:dyDescent="0.25">
      <c r="A734" s="1">
        <v>45258</v>
      </c>
      <c r="B734">
        <v>2550</v>
      </c>
      <c r="C734" s="4">
        <f t="shared" si="22"/>
        <v>3.9231071008238524E-4</v>
      </c>
      <c r="D734" s="4">
        <f t="shared" si="23"/>
        <v>3.9223377635628039E-4</v>
      </c>
    </row>
    <row r="735" spans="1:4" x14ac:dyDescent="0.25">
      <c r="A735" s="1">
        <v>45259</v>
      </c>
      <c r="B735">
        <v>2514.5</v>
      </c>
      <c r="C735" s="4">
        <f t="shared" si="22"/>
        <v>-1.3921568627450981E-2</v>
      </c>
      <c r="D735" s="4">
        <f t="shared" si="23"/>
        <v>-1.4019382540452374E-2</v>
      </c>
    </row>
    <row r="736" spans="1:4" x14ac:dyDescent="0.25">
      <c r="A736" s="1">
        <v>45260</v>
      </c>
      <c r="B736">
        <v>2512</v>
      </c>
      <c r="C736" s="4">
        <f t="shared" si="22"/>
        <v>-9.9423344601312397E-4</v>
      </c>
      <c r="D736" s="4">
        <f t="shared" si="23"/>
        <v>-9.9472802393015805E-4</v>
      </c>
    </row>
    <row r="737" spans="1:4" x14ac:dyDescent="0.25">
      <c r="A737" s="1">
        <v>45261</v>
      </c>
      <c r="B737">
        <v>2508</v>
      </c>
      <c r="C737" s="4">
        <f t="shared" si="22"/>
        <v>-1.5923566878980893E-3</v>
      </c>
      <c r="D737" s="4">
        <f t="shared" si="23"/>
        <v>-1.593625835278036E-3</v>
      </c>
    </row>
    <row r="738" spans="1:4" x14ac:dyDescent="0.25">
      <c r="A738" s="1">
        <v>45264</v>
      </c>
      <c r="B738">
        <v>2523.5</v>
      </c>
      <c r="C738" s="4">
        <f t="shared" si="22"/>
        <v>6.180223285486443E-3</v>
      </c>
      <c r="D738" s="4">
        <f t="shared" si="23"/>
        <v>6.1612040275057112E-3</v>
      </c>
    </row>
    <row r="739" spans="1:4" x14ac:dyDescent="0.25">
      <c r="A739" s="1">
        <v>45265</v>
      </c>
      <c r="B739">
        <v>2487.5</v>
      </c>
      <c r="C739" s="4">
        <f t="shared" si="22"/>
        <v>-1.426590053497127E-2</v>
      </c>
      <c r="D739" s="4">
        <f t="shared" si="23"/>
        <v>-1.4368636747569198E-2</v>
      </c>
    </row>
    <row r="740" spans="1:4" x14ac:dyDescent="0.25">
      <c r="A740" s="1">
        <v>45266</v>
      </c>
      <c r="B740">
        <v>2279.5</v>
      </c>
      <c r="C740" s="4">
        <f t="shared" si="22"/>
        <v>-8.3618090452261304E-2</v>
      </c>
      <c r="D740" s="4">
        <f t="shared" si="23"/>
        <v>-8.7322069379251743E-2</v>
      </c>
    </row>
    <row r="741" spans="1:4" x14ac:dyDescent="0.25">
      <c r="A741" s="1">
        <v>45267</v>
      </c>
      <c r="B741">
        <v>2306.5</v>
      </c>
      <c r="C741" s="4">
        <f t="shared" si="22"/>
        <v>1.1844702785698618E-2</v>
      </c>
      <c r="D741" s="4">
        <f t="shared" si="23"/>
        <v>1.1775103344379209E-2</v>
      </c>
    </row>
    <row r="742" spans="1:4" x14ac:dyDescent="0.25">
      <c r="A742" s="1">
        <v>45268</v>
      </c>
      <c r="B742">
        <v>2316.5</v>
      </c>
      <c r="C742" s="4">
        <f t="shared" si="22"/>
        <v>4.3355733795794492E-3</v>
      </c>
      <c r="D742" s="4">
        <f t="shared" si="23"/>
        <v>4.3262018588277485E-3</v>
      </c>
    </row>
    <row r="743" spans="1:4" x14ac:dyDescent="0.25">
      <c r="A743" s="1">
        <v>45271</v>
      </c>
      <c r="B743">
        <v>2292.5</v>
      </c>
      <c r="C743" s="4">
        <f t="shared" si="22"/>
        <v>-1.0360457586876754E-2</v>
      </c>
      <c r="D743" s="4">
        <f t="shared" si="23"/>
        <v>-1.0414500726083154E-2</v>
      </c>
    </row>
    <row r="744" spans="1:4" x14ac:dyDescent="0.25">
      <c r="A744" s="1">
        <v>45272</v>
      </c>
      <c r="B744">
        <v>2294</v>
      </c>
      <c r="C744" s="4">
        <f t="shared" si="22"/>
        <v>6.5430752453653218E-4</v>
      </c>
      <c r="D744" s="4">
        <f t="shared" si="23"/>
        <v>6.5409355869598814E-4</v>
      </c>
    </row>
    <row r="745" spans="1:4" x14ac:dyDescent="0.25">
      <c r="A745" s="1">
        <v>45273</v>
      </c>
      <c r="B745">
        <v>2289</v>
      </c>
      <c r="C745" s="4">
        <f t="shared" si="22"/>
        <v>-2.179598953792502E-3</v>
      </c>
      <c r="D745" s="4">
        <f t="shared" si="23"/>
        <v>-2.1819777367492947E-3</v>
      </c>
    </row>
    <row r="746" spans="1:4" x14ac:dyDescent="0.25">
      <c r="A746" s="1">
        <v>45274</v>
      </c>
      <c r="B746">
        <v>2361</v>
      </c>
      <c r="C746" s="4">
        <f t="shared" si="22"/>
        <v>3.1454783748361727E-2</v>
      </c>
      <c r="D746" s="4">
        <f t="shared" si="23"/>
        <v>3.0970217132946131E-2</v>
      </c>
    </row>
    <row r="747" spans="1:4" x14ac:dyDescent="0.25">
      <c r="A747" s="1">
        <v>45275</v>
      </c>
      <c r="B747">
        <v>2311.5</v>
      </c>
      <c r="C747" s="4">
        <f t="shared" si="22"/>
        <v>-2.0965692503176619E-2</v>
      </c>
      <c r="D747" s="4">
        <f t="shared" si="23"/>
        <v>-2.1188593657232756E-2</v>
      </c>
    </row>
    <row r="748" spans="1:4" x14ac:dyDescent="0.25">
      <c r="A748" s="1">
        <v>45278</v>
      </c>
      <c r="B748">
        <v>2324</v>
      </c>
      <c r="C748" s="4">
        <f t="shared" si="22"/>
        <v>5.4077438892494055E-3</v>
      </c>
      <c r="D748" s="4">
        <f t="shared" si="23"/>
        <v>5.393174543521782E-3</v>
      </c>
    </row>
    <row r="749" spans="1:4" x14ac:dyDescent="0.25">
      <c r="A749" s="1">
        <v>45279</v>
      </c>
      <c r="B749">
        <v>2321.5</v>
      </c>
      <c r="C749" s="4">
        <f t="shared" si="22"/>
        <v>-1.0757314974182443E-3</v>
      </c>
      <c r="D749" s="4">
        <f t="shared" si="23"/>
        <v>-1.0763105118254464E-3</v>
      </c>
    </row>
    <row r="750" spans="1:4" x14ac:dyDescent="0.25">
      <c r="A750" s="1">
        <v>45280</v>
      </c>
      <c r="B750">
        <v>2336</v>
      </c>
      <c r="C750" s="4">
        <f t="shared" si="22"/>
        <v>6.2459616627180701E-3</v>
      </c>
      <c r="D750" s="4">
        <f t="shared" si="23"/>
        <v>6.2265364881413871E-3</v>
      </c>
    </row>
    <row r="751" spans="1:4" x14ac:dyDescent="0.25">
      <c r="A751" s="1">
        <v>45281</v>
      </c>
      <c r="B751">
        <v>2284.5</v>
      </c>
      <c r="C751" s="4">
        <f t="shared" si="22"/>
        <v>-2.204623287671233E-2</v>
      </c>
      <c r="D751" s="4">
        <f t="shared" si="23"/>
        <v>-2.2292882944791523E-2</v>
      </c>
    </row>
    <row r="752" spans="1:4" x14ac:dyDescent="0.25">
      <c r="A752" s="1">
        <v>45282</v>
      </c>
      <c r="B752">
        <v>2290</v>
      </c>
      <c r="C752" s="4">
        <f t="shared" si="22"/>
        <v>2.4075289997811337E-3</v>
      </c>
      <c r="D752" s="4">
        <f t="shared" si="23"/>
        <v>2.4046355449591447E-3</v>
      </c>
    </row>
    <row r="753" spans="1:4" x14ac:dyDescent="0.25">
      <c r="A753" s="1">
        <v>45287</v>
      </c>
      <c r="B753">
        <v>2286</v>
      </c>
      <c r="C753" s="4">
        <f t="shared" si="22"/>
        <v>-1.7467248908296944E-3</v>
      </c>
      <c r="D753" s="4">
        <f t="shared" si="23"/>
        <v>-1.7482521935293935E-3</v>
      </c>
    </row>
    <row r="754" spans="1:4" x14ac:dyDescent="0.25">
      <c r="A754" s="1">
        <v>45288</v>
      </c>
      <c r="B754">
        <v>2282.5</v>
      </c>
      <c r="C754" s="4">
        <f t="shared" si="22"/>
        <v>-1.5310586176727908E-3</v>
      </c>
      <c r="D754" s="4">
        <f t="shared" si="23"/>
        <v>-1.5322318856324174E-3</v>
      </c>
    </row>
    <row r="755" spans="1:4" x14ac:dyDescent="0.25">
      <c r="A755" s="1">
        <v>45289</v>
      </c>
      <c r="B755">
        <v>2295.5</v>
      </c>
      <c r="C755" s="4">
        <f t="shared" si="22"/>
        <v>5.695509309967141E-3</v>
      </c>
      <c r="D755" s="4">
        <f t="shared" si="23"/>
        <v>5.6793512201531596E-3</v>
      </c>
    </row>
  </sheetData>
  <mergeCells count="1">
    <mergeCell ref="F24:G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E0A6-97B2-4512-91DE-ED439B13981A}">
  <dimension ref="A1:F6"/>
  <sheetViews>
    <sheetView workbookViewId="0">
      <selection sqref="A1:F6"/>
    </sheetView>
  </sheetViews>
  <sheetFormatPr defaultRowHeight="15" x14ac:dyDescent="0.25"/>
  <cols>
    <col min="3" max="3" width="9.5703125" bestFit="1" customWidth="1"/>
  </cols>
  <sheetData>
    <row r="1" spans="1:6" x14ac:dyDescent="0.25">
      <c r="A1" t="s">
        <v>44</v>
      </c>
    </row>
    <row r="2" spans="1:6" x14ac:dyDescent="0.25">
      <c r="A2" s="3"/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</row>
    <row r="3" spans="1:6" x14ac:dyDescent="0.25">
      <c r="A3" s="3" t="s">
        <v>24</v>
      </c>
      <c r="B3" s="8">
        <v>3.1097993631783969E-4</v>
      </c>
      <c r="C3" s="8">
        <v>7.2940606393443513E-6</v>
      </c>
      <c r="D3" s="8">
        <v>1.3921315607407501E-2</v>
      </c>
      <c r="E3" s="8">
        <v>3.9562013217471579E-4</v>
      </c>
      <c r="F3" s="8">
        <v>1.0380513697857193E-4</v>
      </c>
    </row>
    <row r="4" spans="1:6" x14ac:dyDescent="0.25">
      <c r="A4" s="3" t="s">
        <v>25</v>
      </c>
      <c r="B4" s="8">
        <v>0.49880807279209916</v>
      </c>
      <c r="C4" s="8">
        <v>0.52381074959697083</v>
      </c>
      <c r="D4" s="8">
        <v>0.51666309977602909</v>
      </c>
      <c r="E4" s="8">
        <v>0.50278402589616955</v>
      </c>
      <c r="F4" s="8">
        <v>0.49281487228743059</v>
      </c>
    </row>
    <row r="5" spans="1:6" x14ac:dyDescent="0.25">
      <c r="A5" s="3" t="s">
        <v>26</v>
      </c>
      <c r="B5" s="8">
        <v>3.0421518652845592E-4</v>
      </c>
      <c r="C5" s="8">
        <v>1.2468065268222972E-5</v>
      </c>
      <c r="D5" s="8">
        <v>1.7175130090724022E-2</v>
      </c>
      <c r="E5" s="8">
        <v>4.1605926920784686E-4</v>
      </c>
      <c r="F5" s="8">
        <v>8.9983580200070357E-5</v>
      </c>
    </row>
    <row r="6" spans="1:6" x14ac:dyDescent="0.25">
      <c r="A6" s="3" t="s">
        <v>27</v>
      </c>
      <c r="B6" s="8">
        <v>3.624212041586361E-12</v>
      </c>
      <c r="C6" s="8">
        <v>0</v>
      </c>
      <c r="D6" s="8">
        <v>9.6148484810543167E-6</v>
      </c>
      <c r="E6" s="8">
        <v>1.1101786157041715E-11</v>
      </c>
      <c r="F6" s="8">
        <v>3.9190872769268026E-14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DAC-D32F-4F21-9774-C5F55C561E88}">
  <dimension ref="A1:N758"/>
  <sheetViews>
    <sheetView workbookViewId="0">
      <selection activeCell="I1" sqref="I1:N6"/>
    </sheetView>
  </sheetViews>
  <sheetFormatPr defaultRowHeight="15" x14ac:dyDescent="0.25"/>
  <cols>
    <col min="1" max="1" width="11.42578125" customWidth="1"/>
  </cols>
  <sheetData>
    <row r="1" spans="1:14" x14ac:dyDescent="0.25">
      <c r="A1" t="s">
        <v>0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I1" s="3"/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</row>
    <row r="2" spans="1:14" x14ac:dyDescent="0.25">
      <c r="A2" s="1">
        <v>44200</v>
      </c>
      <c r="I2" s="3" t="s">
        <v>34</v>
      </c>
      <c r="J2" s="3">
        <v>1</v>
      </c>
      <c r="K2" s="3"/>
      <c r="L2" s="3"/>
      <c r="M2" s="3"/>
      <c r="N2" s="3"/>
    </row>
    <row r="3" spans="1:14" x14ac:dyDescent="0.25">
      <c r="A3" s="1">
        <v>44201</v>
      </c>
      <c r="B3" s="4">
        <v>5.0504827014692518E-3</v>
      </c>
      <c r="C3" s="4">
        <v>-1.1491234519461132E-2</v>
      </c>
      <c r="D3" s="2">
        <v>1.6604245624315436E-2</v>
      </c>
      <c r="E3" s="2">
        <v>8.2028797016380408E-3</v>
      </c>
      <c r="F3" s="2">
        <v>1.2630987127072274E-2</v>
      </c>
      <c r="I3" s="3" t="s">
        <v>35</v>
      </c>
      <c r="J3" s="3">
        <v>0.20807632983313157</v>
      </c>
      <c r="K3" s="3">
        <v>1</v>
      </c>
      <c r="L3" s="3"/>
      <c r="M3" s="3"/>
      <c r="N3" s="3"/>
    </row>
    <row r="4" spans="1:14" x14ac:dyDescent="0.25">
      <c r="A4" s="1">
        <v>44202</v>
      </c>
      <c r="B4" s="4">
        <v>2.8963671303999971E-2</v>
      </c>
      <c r="C4" s="4">
        <v>4.5193274092257943E-2</v>
      </c>
      <c r="D4" s="2">
        <v>4.3214295248696251E-2</v>
      </c>
      <c r="E4" s="2">
        <v>3.8963603351696359E-2</v>
      </c>
      <c r="F4" s="2">
        <v>8.7477126602484353E-3</v>
      </c>
      <c r="I4" s="3" t="s">
        <v>41</v>
      </c>
      <c r="J4" s="3">
        <v>0.28626451573791367</v>
      </c>
      <c r="K4" s="3">
        <v>0.11108606211229953</v>
      </c>
      <c r="L4" s="3">
        <v>1</v>
      </c>
      <c r="M4" s="3"/>
      <c r="N4" s="3"/>
    </row>
    <row r="5" spans="1:14" x14ac:dyDescent="0.25">
      <c r="A5" s="1">
        <v>44203</v>
      </c>
      <c r="B5" s="4">
        <v>3.257242822930116E-3</v>
      </c>
      <c r="C5" s="4">
        <v>-1.8047198946706526E-2</v>
      </c>
      <c r="D5" s="2">
        <v>1.3174525326002729E-2</v>
      </c>
      <c r="E5" s="2">
        <v>-1.0411151300316862E-2</v>
      </c>
      <c r="F5" s="2">
        <v>-4.6321123265615676E-3</v>
      </c>
      <c r="I5" s="3" t="s">
        <v>42</v>
      </c>
      <c r="J5" s="3">
        <v>0.20839019697538183</v>
      </c>
      <c r="K5" s="3">
        <v>0.29035140829950529</v>
      </c>
      <c r="L5" s="3">
        <v>0.27602590334685195</v>
      </c>
      <c r="M5" s="3">
        <v>1</v>
      </c>
      <c r="N5" s="3"/>
    </row>
    <row r="6" spans="1:14" x14ac:dyDescent="0.25">
      <c r="A6" s="1">
        <v>44204</v>
      </c>
      <c r="B6" s="4">
        <v>-1.2202700729286992E-3</v>
      </c>
      <c r="C6" s="4">
        <v>1.0655401826827622E-2</v>
      </c>
      <c r="D6" s="2">
        <v>-2.471038529795758E-2</v>
      </c>
      <c r="E6" s="2">
        <v>-2.8912199395618545E-3</v>
      </c>
      <c r="F6" s="2">
        <v>0</v>
      </c>
      <c r="I6" s="3" t="s">
        <v>43</v>
      </c>
      <c r="J6" s="3">
        <v>0.2148314543754353</v>
      </c>
      <c r="K6" s="3">
        <v>0.22478845505998427</v>
      </c>
      <c r="L6" s="3">
        <v>0.12964474600373774</v>
      </c>
      <c r="M6" s="3">
        <v>0.21984368021721903</v>
      </c>
      <c r="N6" s="3">
        <v>1</v>
      </c>
    </row>
    <row r="7" spans="1:14" x14ac:dyDescent="0.25">
      <c r="A7" s="1">
        <v>44207</v>
      </c>
      <c r="B7" s="4">
        <v>-5.3047629766730759E-3</v>
      </c>
      <c r="C7" s="4">
        <v>-1.0119926579762307E-2</v>
      </c>
      <c r="D7" s="2">
        <v>-2.6452615422224626E-2</v>
      </c>
      <c r="E7" s="2">
        <v>-3.2626456348163824E-3</v>
      </c>
      <c r="F7" s="2">
        <v>-7.3483617697711482E-3</v>
      </c>
    </row>
    <row r="8" spans="1:14" x14ac:dyDescent="0.25">
      <c r="A8" s="1">
        <v>44208</v>
      </c>
      <c r="B8" s="4">
        <v>-1.4009415082042034E-2</v>
      </c>
      <c r="C8" s="4">
        <v>-2.3014417693096381E-2</v>
      </c>
      <c r="D8" s="2">
        <v>1.1162345345050691E-3</v>
      </c>
      <c r="E8" s="2">
        <v>1.1193473072784225E-2</v>
      </c>
      <c r="F8" s="2">
        <v>-1.8335813685185637E-2</v>
      </c>
    </row>
    <row r="9" spans="1:14" x14ac:dyDescent="0.25">
      <c r="A9" s="1">
        <v>44209</v>
      </c>
      <c r="B9" s="4">
        <v>4.5537588682512103E-3</v>
      </c>
      <c r="C9" s="4">
        <v>-5.7684543967404201E-3</v>
      </c>
      <c r="D9" s="2">
        <v>-1.0467340430133589E-2</v>
      </c>
      <c r="E9" s="2">
        <v>2.3071120901311835E-2</v>
      </c>
      <c r="F9" s="2">
        <v>9.3006962044326763E-3</v>
      </c>
    </row>
    <row r="10" spans="1:14" x14ac:dyDescent="0.25">
      <c r="A10" s="1">
        <v>44210</v>
      </c>
      <c r="B10" s="4">
        <v>-2.8953294285811006E-3</v>
      </c>
      <c r="C10" s="4">
        <v>7.4104908904847507E-3</v>
      </c>
      <c r="D10" s="2">
        <v>3.7253083890411029E-2</v>
      </c>
      <c r="E10" s="2">
        <v>3.1529190596155149E-3</v>
      </c>
      <c r="F10" s="2">
        <v>9.3948297148475461E-3</v>
      </c>
    </row>
    <row r="11" spans="1:14" x14ac:dyDescent="0.25">
      <c r="A11" s="1">
        <v>44211</v>
      </c>
      <c r="B11" s="4">
        <v>8.2803578336154531E-4</v>
      </c>
      <c r="C11" s="4">
        <v>-1.6420364937442986E-3</v>
      </c>
      <c r="D11" s="2">
        <v>1.0803129446190732E-2</v>
      </c>
      <c r="E11" s="2">
        <v>-6.9979009153877932E-4</v>
      </c>
      <c r="F11" s="2">
        <v>-3.7834474462345303E-3</v>
      </c>
    </row>
    <row r="12" spans="1:14" x14ac:dyDescent="0.25">
      <c r="A12" s="1">
        <v>44214</v>
      </c>
      <c r="B12" s="4">
        <v>5.3664748942879054E-3</v>
      </c>
      <c r="C12" s="4">
        <v>-6.3195704206096001E-3</v>
      </c>
      <c r="D12" s="2">
        <v>-1.0803129446190645E-2</v>
      </c>
      <c r="E12" s="2">
        <v>1.3990908193371881E-3</v>
      </c>
      <c r="F12" s="2">
        <v>-7.2464085207671978E-3</v>
      </c>
    </row>
    <row r="13" spans="1:14" x14ac:dyDescent="0.25">
      <c r="A13" s="1">
        <v>44215</v>
      </c>
      <c r="B13" s="4">
        <v>-3.2991812490681506E-3</v>
      </c>
      <c r="C13" s="4">
        <v>4.9491440035812117E-3</v>
      </c>
      <c r="D13" s="2">
        <v>-2.7157720415832261E-2</v>
      </c>
      <c r="E13" s="2">
        <v>1.0777090228545016E-2</v>
      </c>
      <c r="F13" s="2">
        <v>-3.6429912785010919E-3</v>
      </c>
    </row>
    <row r="14" spans="1:14" x14ac:dyDescent="0.25">
      <c r="A14" s="1">
        <v>44216</v>
      </c>
      <c r="B14" s="4">
        <v>8.2604030893110075E-4</v>
      </c>
      <c r="C14" s="4">
        <v>4.3787699958476173E-3</v>
      </c>
      <c r="D14" s="2">
        <v>2.4257000501925505E-2</v>
      </c>
      <c r="E14" s="2">
        <v>1.714131788272746E-2</v>
      </c>
      <c r="F14" s="2">
        <v>2.7334868956604189E-3</v>
      </c>
    </row>
    <row r="15" spans="1:14" x14ac:dyDescent="0.25">
      <c r="A15" s="1">
        <v>44217</v>
      </c>
      <c r="B15" s="4">
        <v>-8.2604030893103678E-4</v>
      </c>
      <c r="C15" s="4">
        <v>-6.3005276222961966E-3</v>
      </c>
      <c r="D15" s="2">
        <v>3.6367686965770578E-2</v>
      </c>
      <c r="E15" s="2">
        <v>-1.7141317882727516E-2</v>
      </c>
      <c r="F15" s="2">
        <v>1.8196706446349921E-4</v>
      </c>
    </row>
    <row r="16" spans="1:14" x14ac:dyDescent="0.25">
      <c r="A16" s="1">
        <v>44218</v>
      </c>
      <c r="B16" s="4">
        <v>-8.2632505170611632E-4</v>
      </c>
      <c r="C16" s="4">
        <v>2.7109277364953846E-2</v>
      </c>
      <c r="D16" s="2">
        <v>1.7491695539200572E-3</v>
      </c>
      <c r="E16" s="2">
        <v>7.2351736807792716E-3</v>
      </c>
      <c r="F16" s="2">
        <v>-3.4630491184639016E-3</v>
      </c>
    </row>
    <row r="17" spans="1:6" x14ac:dyDescent="0.25">
      <c r="A17" s="1">
        <v>44221</v>
      </c>
      <c r="B17" s="4">
        <v>7.8239376686218103E-3</v>
      </c>
      <c r="C17" s="4">
        <v>-1.3381508754457432E-3</v>
      </c>
      <c r="D17" s="2">
        <v>-9.8350565492071988E-3</v>
      </c>
      <c r="E17" s="2">
        <v>-1.5917291076064741E-2</v>
      </c>
      <c r="F17" s="2">
        <v>5.4759515833998056E-4</v>
      </c>
    </row>
    <row r="18" spans="1:6" x14ac:dyDescent="0.25">
      <c r="A18" s="1">
        <v>44222</v>
      </c>
      <c r="B18" s="4">
        <v>-1.6421907195186198E-3</v>
      </c>
      <c r="C18" s="4">
        <v>2.407383802761098E-3</v>
      </c>
      <c r="D18" s="2">
        <v>1.3324243547114286E-2</v>
      </c>
      <c r="E18" s="2">
        <v>-3.4885749525271666E-4</v>
      </c>
      <c r="F18" s="2">
        <v>-2.3750810470619197E-3</v>
      </c>
    </row>
    <row r="19" spans="1:6" x14ac:dyDescent="0.25">
      <c r="A19" s="1">
        <v>44223</v>
      </c>
      <c r="B19" s="4">
        <v>6.1438643219817318E-3</v>
      </c>
      <c r="C19" s="4">
        <v>-7.7779659917778634E-3</v>
      </c>
      <c r="D19" s="2">
        <v>3.052884629840066E-2</v>
      </c>
      <c r="E19" s="2">
        <v>-1.4055045143644418E-2</v>
      </c>
      <c r="F19" s="2">
        <v>1.8126289288508554E-2</v>
      </c>
    </row>
    <row r="20" spans="1:6" x14ac:dyDescent="0.25">
      <c r="A20" s="1">
        <v>44224</v>
      </c>
      <c r="B20" s="4">
        <v>-5.7329648619192687E-3</v>
      </c>
      <c r="C20" s="4">
        <v>-2.6928773557106971E-4</v>
      </c>
      <c r="D20" s="2">
        <v>-6.0996053681448056E-3</v>
      </c>
      <c r="E20" s="2">
        <v>-3.5448459665397667E-3</v>
      </c>
      <c r="F20" s="2">
        <v>-1.6481401775168256E-2</v>
      </c>
    </row>
    <row r="21" spans="1:6" x14ac:dyDescent="0.25">
      <c r="A21" s="1">
        <v>44225</v>
      </c>
      <c r="B21" s="4">
        <v>-1.6981343839641869E-2</v>
      </c>
      <c r="C21" s="4">
        <v>-2.398588688830491E-2</v>
      </c>
      <c r="D21" s="2">
        <v>-3.845963564413743E-2</v>
      </c>
      <c r="E21" s="2">
        <v>-2.0811658924685929E-2</v>
      </c>
      <c r="F21" s="2">
        <v>-2.9841895632291233E-2</v>
      </c>
    </row>
    <row r="22" spans="1:6" x14ac:dyDescent="0.25">
      <c r="A22" s="1">
        <v>44228</v>
      </c>
      <c r="B22" s="4">
        <v>1.657044437957951E-2</v>
      </c>
      <c r="C22" s="4">
        <v>1.7772169745797668E-2</v>
      </c>
      <c r="D22" s="2">
        <v>-1.1010610142528514E-2</v>
      </c>
      <c r="E22" s="2">
        <v>3.5266343877525926E-2</v>
      </c>
      <c r="F22" s="2">
        <v>-4.7147659237032425E-3</v>
      </c>
    </row>
    <row r="23" spans="1:6" x14ac:dyDescent="0.25">
      <c r="A23" s="1">
        <v>44229</v>
      </c>
      <c r="B23" s="4">
        <v>5.7353142743720642E-3</v>
      </c>
      <c r="C23" s="4">
        <v>1.051364314424787E-2</v>
      </c>
      <c r="D23" s="2">
        <v>-1.077209698191107E-2</v>
      </c>
      <c r="E23" s="2">
        <v>1.0445777432162026E-2</v>
      </c>
      <c r="F23" s="2">
        <v>1.817039782818871E-2</v>
      </c>
    </row>
    <row r="24" spans="1:6" x14ac:dyDescent="0.25">
      <c r="A24" s="1">
        <v>44230</v>
      </c>
      <c r="B24" s="4">
        <v>6.5148015599090859E-3</v>
      </c>
      <c r="C24" s="4">
        <v>-8.3479682317506229E-3</v>
      </c>
      <c r="D24" s="2">
        <v>5.0414007212016632E-3</v>
      </c>
      <c r="E24" s="2">
        <v>8.9655772964994246E-3</v>
      </c>
      <c r="F24" s="2">
        <v>9.277299116091384E-4</v>
      </c>
    </row>
    <row r="25" spans="1:6" x14ac:dyDescent="0.25">
      <c r="A25" s="1">
        <v>44231</v>
      </c>
      <c r="B25" s="4">
        <v>-7.3320057393205995E-3</v>
      </c>
      <c r="C25" s="4">
        <v>4.8556879866589525E-3</v>
      </c>
      <c r="D25" s="2">
        <v>-2.1575197848420417E-3</v>
      </c>
      <c r="E25" s="2">
        <v>6.8423120180164708E-3</v>
      </c>
      <c r="F25" s="2">
        <v>-7.2592221987616981E-3</v>
      </c>
    </row>
    <row r="26" spans="1:6" x14ac:dyDescent="0.25">
      <c r="A26" s="1">
        <v>44232</v>
      </c>
      <c r="B26" s="4">
        <v>7.3320057393205743E-3</v>
      </c>
      <c r="C26" s="4">
        <v>-1.8742909125048963E-2</v>
      </c>
      <c r="D26" s="2">
        <v>-3.9674569625498682E-3</v>
      </c>
      <c r="E26" s="2">
        <v>-2.8706795714754828E-2</v>
      </c>
      <c r="F26" s="2">
        <v>-1.3085336945170051E-3</v>
      </c>
    </row>
    <row r="27" spans="1:6" x14ac:dyDescent="0.25">
      <c r="A27" s="1">
        <v>44235</v>
      </c>
      <c r="B27" s="4">
        <v>-1.0607925114762605E-2</v>
      </c>
      <c r="C27" s="4">
        <v>3.2849742105265519E-3</v>
      </c>
      <c r="D27" s="2">
        <v>-3.0455547418316201E-2</v>
      </c>
      <c r="E27" s="2">
        <v>3.1529190596155149E-3</v>
      </c>
      <c r="F27" s="2">
        <v>8.3822787528044385E-3</v>
      </c>
    </row>
    <row r="28" spans="1:6" x14ac:dyDescent="0.25">
      <c r="A28" s="1">
        <v>44236</v>
      </c>
      <c r="B28" s="4">
        <v>9.3896341851793796E-3</v>
      </c>
      <c r="C28" s="4">
        <v>-1.764589486405976E-2</v>
      </c>
      <c r="D28" s="2">
        <v>3.3475725147499268E-3</v>
      </c>
      <c r="E28" s="2">
        <v>2.7942735610580007E-3</v>
      </c>
      <c r="F28" s="2">
        <v>1.3084126581981655E-2</v>
      </c>
    </row>
    <row r="29" spans="1:6" x14ac:dyDescent="0.25">
      <c r="A29" s="1">
        <v>44237</v>
      </c>
      <c r="B29" s="4">
        <v>2.8404075823660422E-3</v>
      </c>
      <c r="C29" s="4">
        <v>-1.3723783520993911E-2</v>
      </c>
      <c r="D29" s="2">
        <v>-2.4813212886606421E-2</v>
      </c>
      <c r="E29" s="2">
        <v>-9.8143094103986736E-3</v>
      </c>
      <c r="F29" s="2">
        <v>-8.457487441539395E-3</v>
      </c>
    </row>
    <row r="30" spans="1:6" x14ac:dyDescent="0.25">
      <c r="A30" s="1">
        <v>44238</v>
      </c>
      <c r="B30" s="4">
        <v>-9.3631736312035849E-3</v>
      </c>
      <c r="C30" s="4">
        <v>2.8906959942383955E-2</v>
      </c>
      <c r="D30" s="2">
        <v>-1.4570878788454835E-2</v>
      </c>
      <c r="E30" s="2">
        <v>5.269641563810613E-3</v>
      </c>
      <c r="F30" s="2">
        <v>-5.3688919115771243E-3</v>
      </c>
    </row>
    <row r="31" spans="1:6" x14ac:dyDescent="0.25">
      <c r="A31" s="1">
        <v>44239</v>
      </c>
      <c r="B31" s="4">
        <v>-1.6079525738369283E-2</v>
      </c>
      <c r="C31" s="4">
        <v>2.2485032338046551E-2</v>
      </c>
      <c r="D31" s="2">
        <v>6.9285033868538301E-3</v>
      </c>
      <c r="E31" s="2">
        <v>3.0028140517213298E-2</v>
      </c>
      <c r="F31" s="2">
        <v>7.7663112249173284E-3</v>
      </c>
    </row>
    <row r="32" spans="1:6" x14ac:dyDescent="0.25">
      <c r="A32" s="1">
        <v>44242</v>
      </c>
      <c r="B32" s="4">
        <v>-0.22092226395429598</v>
      </c>
      <c r="C32" s="4">
        <v>2.4080279194510254E-3</v>
      </c>
      <c r="D32" s="2">
        <v>6.3531020154323589E-2</v>
      </c>
      <c r="E32" s="2">
        <v>1.8194571995554784E-2</v>
      </c>
      <c r="F32" s="2">
        <v>2.7254593940077301E-2</v>
      </c>
    </row>
    <row r="33" spans="1:6" x14ac:dyDescent="0.25">
      <c r="A33" s="1">
        <v>44243</v>
      </c>
      <c r="B33" s="4">
        <v>-8.6313975002296275E-3</v>
      </c>
      <c r="C33" s="4">
        <v>-3.4801266552141347E-3</v>
      </c>
      <c r="D33" s="2">
        <v>-5.0523169378536535E-3</v>
      </c>
      <c r="E33" s="2">
        <v>-8.0456350869420271E-3</v>
      </c>
      <c r="F33" s="2">
        <v>-1.4807059984868011E-2</v>
      </c>
    </row>
    <row r="34" spans="1:6" x14ac:dyDescent="0.25">
      <c r="A34" s="1">
        <v>44244</v>
      </c>
      <c r="B34" s="4">
        <v>-1.9171272958069811E-2</v>
      </c>
      <c r="C34" s="4">
        <v>-1.86769537834089E-2</v>
      </c>
      <c r="D34" s="2">
        <v>-2.4909668892499872E-2</v>
      </c>
      <c r="E34" s="2">
        <v>2.0174855531686874E-3</v>
      </c>
      <c r="F34" s="2">
        <v>-4.0276391160353149E-2</v>
      </c>
    </row>
    <row r="35" spans="1:6" x14ac:dyDescent="0.25">
      <c r="A35" s="1">
        <v>44245</v>
      </c>
      <c r="B35" s="4">
        <v>-2.838126729101224E-2</v>
      </c>
      <c r="C35" s="4">
        <v>-1.2094704883344853E-2</v>
      </c>
      <c r="D35" s="2">
        <v>-1.3067200761787018E-2</v>
      </c>
      <c r="E35" s="2">
        <v>4.0228012681614161E-3</v>
      </c>
      <c r="F35" s="2">
        <v>-1.7385097332567503E-2</v>
      </c>
    </row>
    <row r="36" spans="1:6" x14ac:dyDescent="0.25">
      <c r="A36" s="1">
        <v>44246</v>
      </c>
      <c r="B36" s="4">
        <v>-1.482798190757938E-2</v>
      </c>
      <c r="C36" s="4">
        <v>-2.6623402357014582E-2</v>
      </c>
      <c r="D36" s="2">
        <v>3.7253083890411029E-2</v>
      </c>
      <c r="E36" s="2">
        <v>3.006516378605158E-3</v>
      </c>
      <c r="F36" s="2">
        <v>-1.2605616351114761E-2</v>
      </c>
    </row>
    <row r="37" spans="1:6" x14ac:dyDescent="0.25">
      <c r="A37" s="1">
        <v>44249</v>
      </c>
      <c r="B37" s="4">
        <v>-1.9969600281958041E-2</v>
      </c>
      <c r="C37" s="4">
        <v>-1.2287624240824217E-2</v>
      </c>
      <c r="D37" s="2">
        <v>9.0106931229835888E-3</v>
      </c>
      <c r="E37" s="2">
        <v>5.986050465303633E-3</v>
      </c>
      <c r="F37" s="2">
        <v>5.2554865489604198E-3</v>
      </c>
    </row>
    <row r="38" spans="1:6" x14ac:dyDescent="0.25">
      <c r="A38" s="1">
        <v>44250</v>
      </c>
      <c r="B38" s="4">
        <v>6.2555788500529667E-3</v>
      </c>
      <c r="C38" s="4">
        <v>-4.6109591780737549E-3</v>
      </c>
      <c r="D38" s="2">
        <v>3.2824502590993704E-2</v>
      </c>
      <c r="E38" s="2">
        <v>-1.1672635449775221E-2</v>
      </c>
      <c r="F38" s="2">
        <v>1.1772788679150508E-2</v>
      </c>
    </row>
    <row r="39" spans="1:6" x14ac:dyDescent="0.25">
      <c r="A39" s="1">
        <v>44251</v>
      </c>
      <c r="B39" s="4">
        <v>1.4592357000219623E-2</v>
      </c>
      <c r="C39" s="4">
        <v>-1.0161213861545719E-2</v>
      </c>
      <c r="D39" s="2">
        <v>1.2422540574688752E-2</v>
      </c>
      <c r="E39" s="2">
        <v>-5.3817822462456045E-3</v>
      </c>
      <c r="F39" s="2">
        <v>-8.284413048696369E-3</v>
      </c>
    </row>
    <row r="40" spans="1:6" x14ac:dyDescent="0.25">
      <c r="A40" s="1">
        <v>44252</v>
      </c>
      <c r="B40" s="4">
        <v>-2.6373905397577874E-3</v>
      </c>
      <c r="C40" s="4">
        <v>5.2386615731502204E-3</v>
      </c>
      <c r="D40" s="2">
        <v>3.4234883811992342E-3</v>
      </c>
      <c r="E40" s="2">
        <v>-1.6664218303277058E-2</v>
      </c>
      <c r="F40" s="2">
        <v>-1.3438706483622213E-2</v>
      </c>
    </row>
    <row r="41" spans="1:6" x14ac:dyDescent="0.25">
      <c r="A41" s="1">
        <v>44253</v>
      </c>
      <c r="B41" s="4">
        <v>-1.0619542278039202E-2</v>
      </c>
      <c r="C41" s="4">
        <v>-1.7569998101383606E-2</v>
      </c>
      <c r="D41" s="2">
        <v>-3.0536786649190507E-2</v>
      </c>
      <c r="E41" s="2">
        <v>-1.0687914186348828E-2</v>
      </c>
      <c r="F41" s="2">
        <v>-2.5619512617744512E-2</v>
      </c>
    </row>
    <row r="42" spans="1:6" x14ac:dyDescent="0.25">
      <c r="A42" s="1">
        <v>44256</v>
      </c>
      <c r="B42" s="4">
        <v>-9.8346655691096772E-3</v>
      </c>
      <c r="C42" s="4">
        <v>7.0650867915276914E-3</v>
      </c>
      <c r="D42" s="2">
        <v>2.3678049340476383E-2</v>
      </c>
      <c r="E42" s="2">
        <v>1.3769580723757035E-2</v>
      </c>
      <c r="F42" s="2">
        <v>2.4246020789932068E-2</v>
      </c>
    </row>
    <row r="43" spans="1:6" x14ac:dyDescent="0.25">
      <c r="A43" s="1">
        <v>44257</v>
      </c>
      <c r="B43" s="4">
        <v>-8.9893039761239195E-4</v>
      </c>
      <c r="C43" s="4">
        <v>0</v>
      </c>
      <c r="D43" s="2">
        <v>-3.4419549115373985E-4</v>
      </c>
      <c r="E43" s="2">
        <v>1.1894787652149146E-2</v>
      </c>
      <c r="F43" s="2">
        <v>-3.9346893179146615E-3</v>
      </c>
    </row>
    <row r="44" spans="1:6" x14ac:dyDescent="0.25">
      <c r="A44" s="1">
        <v>44258</v>
      </c>
      <c r="B44" s="4">
        <v>-2.7014469560442864E-3</v>
      </c>
      <c r="C44" s="4">
        <v>4.682478558422575E-3</v>
      </c>
      <c r="D44" s="2">
        <v>2.1791785268923416E-2</v>
      </c>
      <c r="E44" s="2">
        <v>1.6877641137198365E-3</v>
      </c>
      <c r="F44" s="2">
        <v>7.267045631060111E-3</v>
      </c>
    </row>
    <row r="45" spans="1:6" x14ac:dyDescent="0.25">
      <c r="A45" s="1">
        <v>44259</v>
      </c>
      <c r="B45" s="4">
        <v>-1.1335419338232438E-2</v>
      </c>
      <c r="C45" s="4">
        <v>3.4975261535081883E-3</v>
      </c>
      <c r="D45" s="2">
        <v>3.6981249445151489E-3</v>
      </c>
      <c r="E45" s="2">
        <v>-6.4287144092502017E-3</v>
      </c>
      <c r="F45" s="2">
        <v>1.341258322614136E-2</v>
      </c>
    </row>
    <row r="46" spans="1:6" x14ac:dyDescent="0.25">
      <c r="A46" s="1">
        <v>44260</v>
      </c>
      <c r="B46" s="4">
        <v>2.1205382751306935E-2</v>
      </c>
      <c r="C46" s="4">
        <v>-1.1706308689249928E-2</v>
      </c>
      <c r="D46" s="2">
        <v>-2.4113941629893325E-2</v>
      </c>
      <c r="E46" s="2">
        <v>-5.7872501948420633E-3</v>
      </c>
      <c r="F46" s="2">
        <v>9.608067764239097E-3</v>
      </c>
    </row>
    <row r="47" spans="1:6" x14ac:dyDescent="0.25">
      <c r="A47" s="1">
        <v>44263</v>
      </c>
      <c r="B47" s="4">
        <v>-1.8927996236747378E-2</v>
      </c>
      <c r="C47" s="4">
        <v>3.5263039773192431E-3</v>
      </c>
      <c r="D47" s="2">
        <v>2.4449475935988528E-2</v>
      </c>
      <c r="E47" s="2">
        <v>1.7933148496950206E-2</v>
      </c>
      <c r="F47" s="2">
        <v>-2.6809667532578241E-3</v>
      </c>
    </row>
    <row r="48" spans="1:6" x14ac:dyDescent="0.25">
      <c r="A48" s="1">
        <v>44264</v>
      </c>
      <c r="B48" s="4">
        <v>6.3492004675000579E-3</v>
      </c>
      <c r="C48" s="4">
        <v>1.1085294378962236E-2</v>
      </c>
      <c r="D48" s="2">
        <v>3.2670762162074922E-2</v>
      </c>
      <c r="E48" s="2">
        <v>1.5968403178731203E-2</v>
      </c>
      <c r="F48" s="2">
        <v>-2.1115278024769367E-3</v>
      </c>
    </row>
    <row r="49" spans="1:6" x14ac:dyDescent="0.25">
      <c r="A49" s="1">
        <v>44265</v>
      </c>
      <c r="B49" s="4">
        <v>4.5106076183866767E-3</v>
      </c>
      <c r="C49" s="4">
        <v>1.1597565811379963E-3</v>
      </c>
      <c r="D49" s="2">
        <v>1.7699577099400857E-2</v>
      </c>
      <c r="E49" s="2">
        <v>5.9230183031220712E-3</v>
      </c>
      <c r="F49" s="2">
        <v>6.8939376826920385E-3</v>
      </c>
    </row>
    <row r="50" spans="1:6" x14ac:dyDescent="0.25">
      <c r="A50" s="1">
        <v>44266</v>
      </c>
      <c r="B50" s="4">
        <v>-9.9503173518178112E-3</v>
      </c>
      <c r="C50" s="4">
        <v>3.7599465843223645E-3</v>
      </c>
      <c r="D50" s="2">
        <v>-4.1553135547449981E-3</v>
      </c>
      <c r="E50" s="2">
        <v>-1.1881327886752675E-2</v>
      </c>
      <c r="F50" s="2">
        <v>3.8095284166676487E-3</v>
      </c>
    </row>
    <row r="51" spans="1:6" x14ac:dyDescent="0.25">
      <c r="A51" s="1">
        <v>44267</v>
      </c>
      <c r="B51" s="4">
        <v>1.712526293028898E-2</v>
      </c>
      <c r="C51" s="4">
        <v>-5.5000862345668221E-3</v>
      </c>
      <c r="D51" s="2">
        <v>1.2730916207804793E-2</v>
      </c>
      <c r="E51" s="2">
        <v>-8.3347707036743914E-3</v>
      </c>
      <c r="F51" s="2">
        <v>5.1199505036947082E-3</v>
      </c>
    </row>
    <row r="52" spans="1:6" x14ac:dyDescent="0.25">
      <c r="A52" s="1">
        <v>44270</v>
      </c>
      <c r="B52" s="4">
        <v>-6.7249748172230409E-3</v>
      </c>
      <c r="C52" s="4">
        <v>6.9424635219908649E-3</v>
      </c>
      <c r="D52" s="2">
        <v>3.1575648656785595E-3</v>
      </c>
      <c r="E52" s="2">
        <v>5.0091939772974178E-3</v>
      </c>
      <c r="F52" s="2">
        <v>1.1284678713281341E-2</v>
      </c>
    </row>
    <row r="53" spans="1:6" x14ac:dyDescent="0.25">
      <c r="A53" s="1">
        <v>44271</v>
      </c>
      <c r="B53" s="4">
        <v>1.7833731430802944E-2</v>
      </c>
      <c r="C53" s="4">
        <v>3.7404733583847028E-3</v>
      </c>
      <c r="D53" s="2">
        <v>2.2043214511833441E-3</v>
      </c>
      <c r="E53" s="2">
        <v>5.9780981755079626E-3</v>
      </c>
      <c r="F53" s="2">
        <v>6.1527182070984466E-3</v>
      </c>
    </row>
    <row r="54" spans="1:6" x14ac:dyDescent="0.25">
      <c r="A54" s="1">
        <v>44272</v>
      </c>
      <c r="B54" s="4">
        <v>-2.6548953647210416E-3</v>
      </c>
      <c r="C54" s="4">
        <v>1.4257441395716332E-2</v>
      </c>
      <c r="D54" s="2">
        <v>-4.413607458666236E-3</v>
      </c>
      <c r="E54" s="2">
        <v>-1.4676714415932846E-2</v>
      </c>
      <c r="F54" s="2">
        <v>2.2241519719628004E-2</v>
      </c>
    </row>
    <row r="55" spans="1:6" x14ac:dyDescent="0.25">
      <c r="A55" s="1">
        <v>44273</v>
      </c>
      <c r="B55" s="4">
        <v>1.77073528934511E-3</v>
      </c>
      <c r="C55" s="4">
        <v>6.772034909944465E-3</v>
      </c>
      <c r="D55" s="2">
        <v>-1.6566202684693571E-2</v>
      </c>
      <c r="E55" s="2">
        <v>3.3049934672552191E-2</v>
      </c>
      <c r="F55" s="2">
        <v>3.9912970257293574E-3</v>
      </c>
    </row>
    <row r="56" spans="1:6" x14ac:dyDescent="0.25">
      <c r="A56" s="1">
        <v>44274</v>
      </c>
      <c r="B56" s="4">
        <v>1.143368209025955E-2</v>
      </c>
      <c r="C56" s="4">
        <v>3.6491268563652065E-3</v>
      </c>
      <c r="D56" s="2">
        <v>-3.2175061174562029E-3</v>
      </c>
      <c r="E56" s="2">
        <v>1.5164026657543917E-2</v>
      </c>
      <c r="F56" s="2">
        <v>1.1163241602113452E-2</v>
      </c>
    </row>
    <row r="57" spans="1:6" x14ac:dyDescent="0.25">
      <c r="A57" s="1">
        <v>44277</v>
      </c>
      <c r="B57" s="4">
        <v>3.9276026667012243E-3</v>
      </c>
      <c r="C57" s="4">
        <v>-5.3378410206988379E-3</v>
      </c>
      <c r="D57" s="2">
        <v>-1.4935264631122169E-2</v>
      </c>
      <c r="E57" s="2">
        <v>3.2448901402075632E-2</v>
      </c>
      <c r="F57" s="2">
        <v>1.2986040358211498E-2</v>
      </c>
    </row>
    <row r="58" spans="1:6" x14ac:dyDescent="0.25">
      <c r="A58" s="1">
        <v>44278</v>
      </c>
      <c r="B58" s="4">
        <v>-8.7151203773271437E-4</v>
      </c>
      <c r="C58" s="4">
        <v>1.1483111756621388E-2</v>
      </c>
      <c r="D58" s="2">
        <v>-2.6182188196551499E-2</v>
      </c>
      <c r="E58" s="2">
        <v>3.712875552426268E-3</v>
      </c>
      <c r="F58" s="2">
        <v>1.4737108819496705E-2</v>
      </c>
    </row>
    <row r="59" spans="1:6" x14ac:dyDescent="0.25">
      <c r="A59" s="1">
        <v>44279</v>
      </c>
      <c r="B59" s="4">
        <v>-1.7451749858428942E-3</v>
      </c>
      <c r="C59" s="4">
        <v>2.2253138529478599E-3</v>
      </c>
      <c r="D59" s="2">
        <v>8.3598550748364454E-3</v>
      </c>
      <c r="E59" s="2">
        <v>2.1085578744212383E-2</v>
      </c>
      <c r="F59" s="2">
        <v>-7.3414068583677449E-3</v>
      </c>
    </row>
    <row r="60" spans="1:6" x14ac:dyDescent="0.25">
      <c r="A60" s="1">
        <v>44280</v>
      </c>
      <c r="B60" s="4">
        <v>-5.6930436597764245E-3</v>
      </c>
      <c r="C60" s="4">
        <v>1.2700336363727919E-2</v>
      </c>
      <c r="D60" s="2">
        <v>-1.2060367287574647E-2</v>
      </c>
      <c r="E60" s="2">
        <v>-3.1953563372634629E-2</v>
      </c>
      <c r="F60" s="2">
        <v>-3.4264593974096022E-2</v>
      </c>
    </row>
    <row r="61" spans="1:6" x14ac:dyDescent="0.25">
      <c r="A61" s="1">
        <v>44281</v>
      </c>
      <c r="B61" s="4">
        <v>3.9448177129659577E-3</v>
      </c>
      <c r="C61" s="4">
        <v>-8.5411732905847412E-3</v>
      </c>
      <c r="D61" s="2">
        <v>3.6403753585351264E-2</v>
      </c>
      <c r="E61" s="2">
        <v>1.4567125714625064E-2</v>
      </c>
      <c r="F61" s="2">
        <v>7.7765108416158468E-3</v>
      </c>
    </row>
    <row r="62" spans="1:6" x14ac:dyDescent="0.25">
      <c r="A62" s="1">
        <v>44284</v>
      </c>
      <c r="B62" s="4">
        <v>-1.3132109310749131E-3</v>
      </c>
      <c r="C62" s="4">
        <v>1.0733555643108633E-2</v>
      </c>
      <c r="D62" s="2">
        <v>-5.2134557742163591E-3</v>
      </c>
      <c r="E62" s="2">
        <v>-1.5504186535965199E-2</v>
      </c>
      <c r="F62" s="2">
        <v>1.8208285985129614E-2</v>
      </c>
    </row>
    <row r="63" spans="1:6" x14ac:dyDescent="0.25">
      <c r="A63" s="1">
        <v>44285</v>
      </c>
      <c r="B63" s="4">
        <v>6.9838389944776322E-3</v>
      </c>
      <c r="C63" s="4">
        <v>-3.0157665077292627E-3</v>
      </c>
      <c r="D63" s="2">
        <v>1.0076489970293921E-2</v>
      </c>
      <c r="E63" s="2">
        <v>-1.416231381250436E-2</v>
      </c>
      <c r="F63" s="2">
        <v>-2.019187693396127E-2</v>
      </c>
    </row>
    <row r="64" spans="1:6" x14ac:dyDescent="0.25">
      <c r="A64" s="1">
        <v>44286</v>
      </c>
      <c r="B64" s="4">
        <v>-4.5776123531342892E-3</v>
      </c>
      <c r="C64" s="4">
        <v>-1.0989012094857183E-3</v>
      </c>
      <c r="D64" s="2">
        <v>-2.45551695834728E-2</v>
      </c>
      <c r="E64" s="2">
        <v>-3.1746058407726538E-3</v>
      </c>
      <c r="F64" s="2">
        <v>1.4430016933927351E-3</v>
      </c>
    </row>
    <row r="65" spans="1:6" x14ac:dyDescent="0.25">
      <c r="A65" s="1">
        <v>44287</v>
      </c>
      <c r="B65" s="4">
        <v>-3.9404998190281197E-3</v>
      </c>
      <c r="C65" s="4">
        <v>8.757581970548458E-3</v>
      </c>
      <c r="D65" s="2">
        <v>1.0222598502786522E-2</v>
      </c>
      <c r="E65" s="2">
        <v>-1.2726695958943336E-3</v>
      </c>
      <c r="F65" s="2">
        <v>-2.1314223399876916E-2</v>
      </c>
    </row>
    <row r="66" spans="1:6" x14ac:dyDescent="0.25">
      <c r="A66" s="1">
        <v>44292</v>
      </c>
      <c r="B66" s="4">
        <v>1.9721580134830392E-3</v>
      </c>
      <c r="C66" s="4">
        <v>1.4338132824100991E-2</v>
      </c>
      <c r="D66" s="2">
        <v>1.6390759928187023E-3</v>
      </c>
      <c r="E66" s="2">
        <v>5.7143012634386352E-3</v>
      </c>
      <c r="F66" s="2">
        <v>1.6435724249199302E-2</v>
      </c>
    </row>
    <row r="67" spans="1:6" x14ac:dyDescent="0.25">
      <c r="A67" s="1">
        <v>44293</v>
      </c>
      <c r="B67" s="4">
        <v>1.2833289775586756E-2</v>
      </c>
      <c r="C67" s="4">
        <v>9.8891625112231905E-3</v>
      </c>
      <c r="D67" s="2">
        <v>2.9053045188208147E-2</v>
      </c>
      <c r="E67" s="2">
        <v>8.1967672041784907E-3</v>
      </c>
      <c r="F67" s="2">
        <v>5.2389244564355507E-3</v>
      </c>
    </row>
    <row r="68" spans="1:6" x14ac:dyDescent="0.25">
      <c r="A68" s="1">
        <v>44294</v>
      </c>
      <c r="B68" s="4">
        <v>1.9264293882429444E-2</v>
      </c>
      <c r="C68" s="4">
        <v>1.2947730094663924E-2</v>
      </c>
      <c r="D68" s="2">
        <v>-5.7434364469822162E-3</v>
      </c>
      <c r="E68" s="2">
        <v>-8.196767204178515E-3</v>
      </c>
      <c r="F68" s="2">
        <v>2.964626452349101E-2</v>
      </c>
    </row>
    <row r="69" spans="1:6" x14ac:dyDescent="0.25">
      <c r="A69" s="1">
        <v>44295</v>
      </c>
      <c r="B69" s="4">
        <v>-6.1670030645811016E-3</v>
      </c>
      <c r="C69" s="4">
        <v>3.1454809682959039E-3</v>
      </c>
      <c r="D69" s="2">
        <v>4.1513328815573885E-3</v>
      </c>
      <c r="E69" s="2">
        <v>-3.8059037376783006E-3</v>
      </c>
      <c r="F69" s="2">
        <v>-2.5690136364274984E-2</v>
      </c>
    </row>
    <row r="70" spans="1:6" x14ac:dyDescent="0.25">
      <c r="A70" s="1">
        <v>44298</v>
      </c>
      <c r="B70" s="4">
        <v>-1.0291660439277586E-2</v>
      </c>
      <c r="C70" s="4">
        <v>2.6167735331850052E-4</v>
      </c>
      <c r="D70" s="2">
        <v>-1.3151676331682592E-2</v>
      </c>
      <c r="E70" s="2">
        <v>-3.5015155941084219E-3</v>
      </c>
      <c r="F70" s="2">
        <v>8.9694148985740394E-4</v>
      </c>
    </row>
    <row r="71" spans="1:6" x14ac:dyDescent="0.25">
      <c r="A71" s="1">
        <v>44299</v>
      </c>
      <c r="B71" s="4">
        <v>4.309674650074544E-4</v>
      </c>
      <c r="C71" s="4">
        <v>-1.3090720549886379E-3</v>
      </c>
      <c r="D71" s="2">
        <v>1.5061915744750761E-2</v>
      </c>
      <c r="E71" s="2">
        <v>-1.2763243596047896E-3</v>
      </c>
      <c r="F71" s="2">
        <v>8.9613770671371606E-4</v>
      </c>
    </row>
    <row r="72" spans="1:6" x14ac:dyDescent="0.25">
      <c r="A72" s="1">
        <v>44300</v>
      </c>
      <c r="B72" s="4">
        <v>-2.0457784200106393E-2</v>
      </c>
      <c r="C72" s="4">
        <v>6.7885378196142383E-3</v>
      </c>
      <c r="D72" s="2">
        <v>-3.1813584764339784E-4</v>
      </c>
      <c r="E72" s="2">
        <v>1.4265577158822439E-2</v>
      </c>
      <c r="F72" s="2">
        <v>-2.3316305065988778E-3</v>
      </c>
    </row>
    <row r="73" spans="1:6" x14ac:dyDescent="0.25">
      <c r="A73" s="1">
        <v>44301</v>
      </c>
      <c r="B73" s="4">
        <v>-1.3057603069275761E-2</v>
      </c>
      <c r="C73" s="4">
        <v>4.6729056993924231E-3</v>
      </c>
      <c r="D73" s="2">
        <v>-1.5389813498787633E-2</v>
      </c>
      <c r="E73" s="2">
        <v>9.3985654236387849E-3</v>
      </c>
      <c r="F73" s="2">
        <v>1.3377529383036033E-2</v>
      </c>
    </row>
    <row r="74" spans="1:6" x14ac:dyDescent="0.25">
      <c r="A74" s="1">
        <v>44302</v>
      </c>
      <c r="B74" s="4">
        <v>3.2437684854335215E-2</v>
      </c>
      <c r="C74" s="4">
        <v>2.5866543134116871E-3</v>
      </c>
      <c r="D74" s="2">
        <v>1.1245098415502426E-2</v>
      </c>
      <c r="E74" s="2">
        <v>5.2869039333640015E-3</v>
      </c>
      <c r="F74" s="2">
        <v>2.7609651708644749E-2</v>
      </c>
    </row>
    <row r="75" spans="1:6" x14ac:dyDescent="0.25">
      <c r="A75" s="1">
        <v>44305</v>
      </c>
      <c r="B75" s="4">
        <v>1.1364951170063609E-2</v>
      </c>
      <c r="C75" s="4">
        <v>-5.4397232958182098E-3</v>
      </c>
      <c r="D75" s="2">
        <v>3.5157455775610545E-2</v>
      </c>
      <c r="E75" s="2">
        <v>9.3008842544285274E-4</v>
      </c>
      <c r="F75" s="2">
        <v>4.471202633746057E-3</v>
      </c>
    </row>
    <row r="76" spans="1:6" x14ac:dyDescent="0.25">
      <c r="A76" s="1">
        <v>44306</v>
      </c>
      <c r="B76" s="4">
        <v>-3.2505570404931412E-2</v>
      </c>
      <c r="C76" s="4">
        <v>-3.9037134804732923E-3</v>
      </c>
      <c r="D76" s="2">
        <v>-5.1585610872155754E-2</v>
      </c>
      <c r="E76" s="2">
        <v>-1.2159152141856156E-2</v>
      </c>
      <c r="F76" s="2">
        <v>-7.9056577724606475E-2</v>
      </c>
    </row>
    <row r="77" spans="1:6" x14ac:dyDescent="0.25">
      <c r="A77" s="1">
        <v>44307</v>
      </c>
      <c r="B77" s="4">
        <v>8.8065616136822277E-4</v>
      </c>
      <c r="C77" s="4">
        <v>1.0424811994410783E-3</v>
      </c>
      <c r="D77" s="2">
        <v>3.2425450571660374E-3</v>
      </c>
      <c r="E77" s="2">
        <v>-4.0861285833136548E-3</v>
      </c>
      <c r="F77" s="2">
        <v>1.6209601553429175E-2</v>
      </c>
    </row>
    <row r="78" spans="1:6" x14ac:dyDescent="0.25">
      <c r="A78" s="1">
        <v>44308</v>
      </c>
      <c r="B78" s="4">
        <v>-5.5169510627560165E-3</v>
      </c>
      <c r="C78" s="4">
        <v>1.2425735851425371E-2</v>
      </c>
      <c r="D78" s="2">
        <v>2.3041057702132873E-2</v>
      </c>
      <c r="E78" s="2">
        <v>9.7164218427063208E-3</v>
      </c>
      <c r="F78" s="2">
        <v>2.3724803536303955E-3</v>
      </c>
    </row>
    <row r="79" spans="1:6" x14ac:dyDescent="0.25">
      <c r="A79" s="1">
        <v>44309</v>
      </c>
      <c r="B79" s="4">
        <v>-1.516191363803473E-2</v>
      </c>
      <c r="C79" s="4">
        <v>-1.8024982349039939E-3</v>
      </c>
      <c r="D79" s="2">
        <v>-1.5830302197810463E-3</v>
      </c>
      <c r="E79" s="2">
        <v>-9.4015108024719761E-3</v>
      </c>
      <c r="F79" s="2">
        <v>-3.2864736537084132E-3</v>
      </c>
    </row>
    <row r="80" spans="1:6" x14ac:dyDescent="0.25">
      <c r="A80" s="1">
        <v>44312</v>
      </c>
      <c r="B80" s="4">
        <v>-6.7427354397038683E-4</v>
      </c>
      <c r="C80" s="4">
        <v>-5.1679701584425612E-3</v>
      </c>
      <c r="D80" s="2">
        <v>5.3720527869245303E-3</v>
      </c>
      <c r="E80" s="2">
        <v>1.1582536748832122E-2</v>
      </c>
      <c r="F80" s="2">
        <v>-1.0109451046862266E-2</v>
      </c>
    </row>
    <row r="81" spans="1:6" x14ac:dyDescent="0.25">
      <c r="A81" s="1">
        <v>44313</v>
      </c>
      <c r="B81" s="4">
        <v>-4.2807185758786826E-3</v>
      </c>
      <c r="C81" s="4">
        <v>-5.1826899320218131E-4</v>
      </c>
      <c r="D81" s="2">
        <v>2.2037220101262509E-3</v>
      </c>
      <c r="E81" s="2">
        <v>-8.125044698522094E-3</v>
      </c>
      <c r="F81" s="2">
        <v>-3.3308691047428413E-3</v>
      </c>
    </row>
    <row r="82" spans="1:6" x14ac:dyDescent="0.25">
      <c r="A82" s="1">
        <v>44314</v>
      </c>
      <c r="B82" s="4">
        <v>-7.9338510865506213E-3</v>
      </c>
      <c r="C82" s="4">
        <v>-7.7790746824457039E-4</v>
      </c>
      <c r="D82" s="2">
        <v>-1.8885935914600251E-3</v>
      </c>
      <c r="E82" s="2">
        <v>4.6955791393236291E-3</v>
      </c>
      <c r="F82" s="2">
        <v>-6.3220738646972488E-3</v>
      </c>
    </row>
    <row r="83" spans="1:6" x14ac:dyDescent="0.25">
      <c r="A83" s="1">
        <v>44315</v>
      </c>
      <c r="B83" s="4">
        <v>9.099045400051979E-4</v>
      </c>
      <c r="C83" s="4">
        <v>-2.814864263911707E-2</v>
      </c>
      <c r="D83" s="2">
        <v>-1.2610153114361782E-3</v>
      </c>
      <c r="E83" s="2">
        <v>3.1225605249803957E-4</v>
      </c>
      <c r="F83" s="2">
        <v>-2.0541568404850909E-2</v>
      </c>
    </row>
    <row r="84" spans="1:6" x14ac:dyDescent="0.25">
      <c r="A84" s="1">
        <v>44316</v>
      </c>
      <c r="B84" s="4">
        <v>4.9898312421674E-3</v>
      </c>
      <c r="C84" s="4">
        <v>2.9306002058652422E-3</v>
      </c>
      <c r="D84" s="2">
        <v>-3.1595602903684815E-3</v>
      </c>
      <c r="E84" s="2">
        <v>-1.9228330793591684E-2</v>
      </c>
      <c r="F84" s="2">
        <v>2.1101008978882289E-2</v>
      </c>
    </row>
    <row r="85" spans="1:6" x14ac:dyDescent="0.25">
      <c r="A85" s="1">
        <v>44320</v>
      </c>
      <c r="B85" s="4">
        <v>4.7398937308290624E-3</v>
      </c>
      <c r="C85" s="4">
        <v>-1.1505143630448885E-2</v>
      </c>
      <c r="D85" s="2">
        <v>-1.0817776405678117E-2</v>
      </c>
      <c r="E85" s="2">
        <v>1.0133082270787906E-2</v>
      </c>
      <c r="F85" s="2">
        <v>1.2229168526411944E-2</v>
      </c>
    </row>
    <row r="86" spans="1:6" x14ac:dyDescent="0.25">
      <c r="A86" s="1">
        <v>44321</v>
      </c>
      <c r="B86" s="4">
        <v>1.1863570591566643E-2</v>
      </c>
      <c r="C86" s="4">
        <v>1.4692397324627895E-2</v>
      </c>
      <c r="D86" s="2">
        <v>4.4685487270194162E-3</v>
      </c>
      <c r="E86" s="2">
        <v>-3.1555721988098459E-3</v>
      </c>
      <c r="F86" s="2">
        <v>3.682563105508657E-4</v>
      </c>
    </row>
    <row r="87" spans="1:6" x14ac:dyDescent="0.25">
      <c r="A87" s="1">
        <v>44322</v>
      </c>
      <c r="B87" s="4">
        <v>5.3262310733837824E-3</v>
      </c>
      <c r="C87" s="4">
        <v>7.1343941138741112E-3</v>
      </c>
      <c r="D87" s="2">
        <v>-3.5093544088724946E-3</v>
      </c>
      <c r="E87" s="2">
        <v>-1.5286921896905651E-2</v>
      </c>
      <c r="F87" s="2">
        <v>3.1530062486201639E-2</v>
      </c>
    </row>
    <row r="88" spans="1:6" x14ac:dyDescent="0.25">
      <c r="A88" s="1">
        <v>44323</v>
      </c>
      <c r="B88" s="4">
        <v>7.0578414774729609E-3</v>
      </c>
      <c r="C88" s="4">
        <v>7.3452586279669496E-3</v>
      </c>
      <c r="D88" s="2">
        <v>1.8366627576874447E-2</v>
      </c>
      <c r="E88" s="2">
        <v>-8.7027140720572251E-3</v>
      </c>
      <c r="F88" s="2">
        <v>1.2585471445992601E-2</v>
      </c>
    </row>
    <row r="89" spans="1:6" x14ac:dyDescent="0.25">
      <c r="A89" s="1">
        <v>44326</v>
      </c>
      <c r="B89" s="4">
        <v>1.092907053219023E-2</v>
      </c>
      <c r="C89" s="4">
        <v>-2.139825404887832E-2</v>
      </c>
      <c r="D89" s="2">
        <v>2.2340308356704978E-2</v>
      </c>
      <c r="E89" s="2">
        <v>-8.1261620580997691E-3</v>
      </c>
      <c r="F89" s="2">
        <v>-4.7673790302395751E-3</v>
      </c>
    </row>
    <row r="90" spans="1:6" x14ac:dyDescent="0.25">
      <c r="A90" s="1">
        <v>44327</v>
      </c>
      <c r="B90" s="4">
        <v>-2.777345383792966E-2</v>
      </c>
      <c r="C90" s="4">
        <v>-3.2291504636523541E-2</v>
      </c>
      <c r="D90" s="2">
        <v>-4.5191229205452439E-2</v>
      </c>
      <c r="E90" s="2">
        <v>-2.7797951361031754E-2</v>
      </c>
      <c r="F90" s="2">
        <v>-2.09253812423769E-2</v>
      </c>
    </row>
    <row r="91" spans="1:6" x14ac:dyDescent="0.25">
      <c r="A91" s="1">
        <v>44328</v>
      </c>
      <c r="B91" s="4">
        <v>1.6184851576780474E-2</v>
      </c>
      <c r="C91" s="4">
        <v>1.9286409064056863E-3</v>
      </c>
      <c r="D91" s="2">
        <v>-2.0759726839200708E-2</v>
      </c>
      <c r="E91" s="2">
        <v>1.1344799686990542E-2</v>
      </c>
      <c r="F91" s="2">
        <v>1.8266983575766959E-2</v>
      </c>
    </row>
    <row r="92" spans="1:6" x14ac:dyDescent="0.25">
      <c r="A92" s="1">
        <v>44329</v>
      </c>
      <c r="B92" s="4">
        <v>2.1984826916478188E-4</v>
      </c>
      <c r="C92" s="4">
        <v>4.3944042152456756E-3</v>
      </c>
      <c r="D92" s="2">
        <v>-8.2277902058957783E-3</v>
      </c>
      <c r="E92" s="2">
        <v>-8.9985609703309745E-3</v>
      </c>
      <c r="F92" s="2">
        <v>7.0959733330539507E-4</v>
      </c>
    </row>
    <row r="93" spans="1:6" x14ac:dyDescent="0.25">
      <c r="A93" s="1">
        <v>44330</v>
      </c>
      <c r="B93" s="4">
        <v>1.5490668955578634E-2</v>
      </c>
      <c r="C93" s="4">
        <v>1.8463733860804396E-2</v>
      </c>
      <c r="D93" s="2">
        <v>3.8890188513603173E-2</v>
      </c>
      <c r="E93" s="2">
        <v>1.2641552248832094E-2</v>
      </c>
      <c r="F93" s="2">
        <v>2.6565144463536207E-3</v>
      </c>
    </row>
    <row r="94" spans="1:6" x14ac:dyDescent="0.25">
      <c r="A94" s="1">
        <v>44333</v>
      </c>
      <c r="B94" s="4">
        <v>5.6131538071581772E-3</v>
      </c>
      <c r="C94" s="4">
        <v>-4.8543784647981994E-3</v>
      </c>
      <c r="D94" s="2">
        <v>-7.6579631777841106E-3</v>
      </c>
      <c r="E94" s="2">
        <v>7.5745463415950037E-3</v>
      </c>
      <c r="F94" s="2">
        <v>-3.7210993588216407E-3</v>
      </c>
    </row>
    <row r="95" spans="1:6" x14ac:dyDescent="0.25">
      <c r="A95" s="1">
        <v>44334</v>
      </c>
      <c r="B95" s="4">
        <v>-1.9394338461050922E-3</v>
      </c>
      <c r="C95" s="4">
        <v>-2.1650888024553664E-3</v>
      </c>
      <c r="D95" s="2">
        <v>3.2017934620987302E-4</v>
      </c>
      <c r="E95" s="2">
        <v>-1.7541406256987212E-2</v>
      </c>
      <c r="F95" s="2">
        <v>-4.0914403779719489E-3</v>
      </c>
    </row>
    <row r="96" spans="1:6" x14ac:dyDescent="0.25">
      <c r="A96" s="1">
        <v>44335</v>
      </c>
      <c r="B96" s="4">
        <v>0</v>
      </c>
      <c r="C96" s="4">
        <v>-3.528297865732122E-3</v>
      </c>
      <c r="D96" s="2">
        <v>-1.3215264042669726E-2</v>
      </c>
      <c r="E96" s="2">
        <v>9.9668599153920744E-3</v>
      </c>
      <c r="F96" s="2">
        <v>-9.1324835632724741E-3</v>
      </c>
    </row>
    <row r="97" spans="1:6" x14ac:dyDescent="0.25">
      <c r="A97" s="1">
        <v>44336</v>
      </c>
      <c r="B97" s="4">
        <v>-2.3350787093577671E-2</v>
      </c>
      <c r="C97" s="4">
        <v>1.858639362942089E-2</v>
      </c>
      <c r="D97" s="2">
        <v>3.2433414720640225E-4</v>
      </c>
      <c r="E97" s="2">
        <v>3.0280679152779908E-2</v>
      </c>
      <c r="F97" s="2">
        <v>1.6176870607860282E-3</v>
      </c>
    </row>
    <row r="98" spans="1:6" x14ac:dyDescent="0.25">
      <c r="A98" s="1">
        <v>44337</v>
      </c>
      <c r="B98" s="4">
        <v>-3.3174862227557879E-3</v>
      </c>
      <c r="C98" s="4">
        <v>-5.3390284236746587E-4</v>
      </c>
      <c r="D98" s="2">
        <v>-9.1235173573270371E-3</v>
      </c>
      <c r="E98" s="2">
        <v>7.0310292845772761E-3</v>
      </c>
      <c r="F98" s="2">
        <v>6.4447054426419632E-3</v>
      </c>
    </row>
    <row r="99" spans="1:6" x14ac:dyDescent="0.25">
      <c r="A99" s="1">
        <v>44340</v>
      </c>
      <c r="B99" s="4">
        <v>3.9797045407721646E-3</v>
      </c>
      <c r="C99" s="4">
        <v>6.122739744933897E-3</v>
      </c>
      <c r="D99" s="2">
        <v>2.6168528997255677E-2</v>
      </c>
      <c r="E99" s="2">
        <v>-3.1852206034555376E-4</v>
      </c>
      <c r="F99" s="2">
        <v>-1.4285716715258013E-3</v>
      </c>
    </row>
    <row r="100" spans="1:6" x14ac:dyDescent="0.25">
      <c r="A100" s="1">
        <v>44341</v>
      </c>
      <c r="B100" s="4">
        <v>-5.5315993103750901E-3</v>
      </c>
      <c r="C100" s="4">
        <v>-2.654280042125806E-4</v>
      </c>
      <c r="D100" s="2">
        <v>-5.4357032320832208E-3</v>
      </c>
      <c r="E100" s="2">
        <v>-5.7508145711741149E-3</v>
      </c>
      <c r="F100" s="2">
        <v>-8.0739650952105467E-3</v>
      </c>
    </row>
    <row r="101" spans="1:6" x14ac:dyDescent="0.25">
      <c r="A101" s="1">
        <v>44342</v>
      </c>
      <c r="B101" s="4">
        <v>-6.6589281786337572E-4</v>
      </c>
      <c r="C101" s="4">
        <v>-6.9259733438949544E-3</v>
      </c>
      <c r="D101" s="2">
        <v>8.1546005624749229E-2</v>
      </c>
      <c r="E101" s="2">
        <v>-6.7513517975418061E-3</v>
      </c>
      <c r="F101" s="2">
        <v>5.4029717658355119E-4</v>
      </c>
    </row>
    <row r="102" spans="1:6" x14ac:dyDescent="0.25">
      <c r="A102" s="1">
        <v>44343</v>
      </c>
      <c r="B102" s="4">
        <v>-5.3428310890033387E-3</v>
      </c>
      <c r="C102" s="4">
        <v>-1.7255753046874135E-2</v>
      </c>
      <c r="D102" s="2">
        <v>1.1166786523733128E-2</v>
      </c>
      <c r="E102" s="2">
        <v>-2.8465851342936391E-2</v>
      </c>
      <c r="F102" s="2">
        <v>-6.3217044272435201E-3</v>
      </c>
    </row>
    <row r="103" spans="1:6" x14ac:dyDescent="0.25">
      <c r="A103" s="1">
        <v>44344</v>
      </c>
      <c r="B103" s="4">
        <v>-3.3538320984314402E-3</v>
      </c>
      <c r="C103" s="4">
        <v>2.7192386299437592E-4</v>
      </c>
      <c r="D103" s="2">
        <v>-3.3881469651464401E-2</v>
      </c>
      <c r="E103" s="2">
        <v>-6.3259741507275214E-3</v>
      </c>
      <c r="F103" s="2">
        <v>-8.0957371260217213E-3</v>
      </c>
    </row>
    <row r="104" spans="1:6" x14ac:dyDescent="0.25">
      <c r="A104" s="1">
        <v>44348</v>
      </c>
      <c r="B104" s="4">
        <v>7.5859221942757545E-3</v>
      </c>
      <c r="C104" s="4">
        <v>4.3407555949188424E-3</v>
      </c>
      <c r="D104" s="2">
        <v>-3.4443694208254015E-2</v>
      </c>
      <c r="E104" s="2">
        <v>1.6562154002002841E-2</v>
      </c>
      <c r="F104" s="2">
        <v>-8.1618133854984704E-3</v>
      </c>
    </row>
    <row r="105" spans="1:6" x14ac:dyDescent="0.25">
      <c r="A105" s="1">
        <v>44349</v>
      </c>
      <c r="B105" s="4">
        <v>2.4420169918488422E-3</v>
      </c>
      <c r="C105" s="4">
        <v>1.6229378731305688E-3</v>
      </c>
      <c r="D105" s="2">
        <v>1.7677563924693322E-2</v>
      </c>
      <c r="E105" s="2">
        <v>3.2797667970012878E-3</v>
      </c>
      <c r="F105" s="2">
        <v>5.6927892241726372E-3</v>
      </c>
    </row>
    <row r="106" spans="1:6" x14ac:dyDescent="0.25">
      <c r="A106" s="1">
        <v>44350</v>
      </c>
      <c r="B106" s="4">
        <v>8.8651158877644056E-4</v>
      </c>
      <c r="C106" s="4">
        <v>2.7023375384027133E-4</v>
      </c>
      <c r="D106" s="2">
        <v>-1.7364702989295162E-2</v>
      </c>
      <c r="E106" s="2">
        <v>-1.3106161771204202E-3</v>
      </c>
      <c r="F106" s="2">
        <v>5.4784651267190069E-3</v>
      </c>
    </row>
    <row r="107" spans="1:6" x14ac:dyDescent="0.25">
      <c r="A107" s="1">
        <v>44351</v>
      </c>
      <c r="B107" s="4">
        <v>-3.1062683270892291E-3</v>
      </c>
      <c r="C107" s="4">
        <v>-1.8931716269707597E-3</v>
      </c>
      <c r="D107" s="2">
        <v>-1.5127984547673379E-2</v>
      </c>
      <c r="E107" s="2">
        <v>0</v>
      </c>
      <c r="F107" s="2">
        <v>-4.1974694350324178E-3</v>
      </c>
    </row>
    <row r="108" spans="1:6" x14ac:dyDescent="0.25">
      <c r="A108" s="1">
        <v>44354</v>
      </c>
      <c r="B108" s="4">
        <v>2.663144015228163E-3</v>
      </c>
      <c r="C108" s="4">
        <v>-3.2537989661621598E-3</v>
      </c>
      <c r="D108" s="2">
        <v>2.1675088214728803E-2</v>
      </c>
      <c r="E108" s="2">
        <v>0</v>
      </c>
      <c r="F108" s="2">
        <v>1.4524583590881962E-2</v>
      </c>
    </row>
    <row r="109" spans="1:6" x14ac:dyDescent="0.25">
      <c r="A109" s="1">
        <v>44355</v>
      </c>
      <c r="B109" s="4">
        <v>2.8770363603872182E-3</v>
      </c>
      <c r="C109" s="4">
        <v>1.2684018385797706E-2</v>
      </c>
      <c r="D109" s="2">
        <v>2.0606640656625569E-2</v>
      </c>
      <c r="E109" s="2">
        <v>3.2781511521237574E-4</v>
      </c>
      <c r="F109" s="2">
        <v>3.9575514866075252E-3</v>
      </c>
    </row>
    <row r="110" spans="1:6" x14ac:dyDescent="0.25">
      <c r="A110" s="1">
        <v>44356</v>
      </c>
      <c r="B110" s="4">
        <v>1.3251017752215126E-3</v>
      </c>
      <c r="C110" s="4">
        <v>1.1465263574527401E-2</v>
      </c>
      <c r="D110" s="2">
        <v>-3.060042161632549E-2</v>
      </c>
      <c r="E110" s="2">
        <v>-2.6255348196985414E-3</v>
      </c>
      <c r="F110" s="2">
        <v>9.2924185451475783E-3</v>
      </c>
    </row>
    <row r="111" spans="1:6" x14ac:dyDescent="0.25">
      <c r="A111" s="1">
        <v>44357</v>
      </c>
      <c r="B111" s="4">
        <v>6.3799445991837593E-3</v>
      </c>
      <c r="C111" s="4">
        <v>0</v>
      </c>
      <c r="D111" s="2">
        <v>-1.1681307255028745E-2</v>
      </c>
      <c r="E111" s="2">
        <v>-9.2440407356852369E-3</v>
      </c>
      <c r="F111" s="2">
        <v>1.9546874282368163E-3</v>
      </c>
    </row>
    <row r="112" spans="1:6" x14ac:dyDescent="0.25">
      <c r="A112" s="1">
        <v>44358</v>
      </c>
      <c r="B112" s="4">
        <v>1.5666142651134946E-2</v>
      </c>
      <c r="C112" s="4">
        <v>6.8692476188830136E-3</v>
      </c>
      <c r="D112" s="2">
        <v>7.592551716739465E-3</v>
      </c>
      <c r="E112" s="2">
        <v>9.9010709827115368E-3</v>
      </c>
      <c r="F112" s="2">
        <v>-3.734997672362387E-3</v>
      </c>
    </row>
    <row r="113" spans="1:6" x14ac:dyDescent="0.25">
      <c r="A113" s="1">
        <v>44361</v>
      </c>
      <c r="B113" s="4">
        <v>6.474328403889947E-4</v>
      </c>
      <c r="C113" s="4">
        <v>5.5139958532849876E-3</v>
      </c>
      <c r="D113" s="2">
        <v>-1.0454674861797146E-2</v>
      </c>
      <c r="E113" s="2">
        <v>-1.6433857437300147E-3</v>
      </c>
      <c r="F113" s="2">
        <v>-3.7490001957063046E-3</v>
      </c>
    </row>
    <row r="114" spans="1:6" x14ac:dyDescent="0.25">
      <c r="A114" s="1">
        <v>44362</v>
      </c>
      <c r="B114" s="4">
        <v>-3.2414939241709557E-3</v>
      </c>
      <c r="C114" s="4">
        <v>9.9010709827115368E-3</v>
      </c>
      <c r="D114" s="2">
        <v>-6.7103815314308703E-3</v>
      </c>
      <c r="E114" s="2">
        <v>7.8637364602144513E-3</v>
      </c>
      <c r="F114" s="2">
        <v>1.7727817576478563E-2</v>
      </c>
    </row>
    <row r="115" spans="1:6" x14ac:dyDescent="0.25">
      <c r="A115" s="1">
        <v>44363</v>
      </c>
      <c r="B115" s="4">
        <v>-3.6864663284978186E-3</v>
      </c>
      <c r="C115" s="4">
        <v>8.0052073721019919E-3</v>
      </c>
      <c r="D115" s="2">
        <v>-7.0784786504913934E-3</v>
      </c>
      <c r="E115" s="2">
        <v>-2.6143805740708207E-3</v>
      </c>
      <c r="F115" s="2">
        <v>-7.2304344626372991E-3</v>
      </c>
    </row>
    <row r="116" spans="1:6" x14ac:dyDescent="0.25">
      <c r="A116" s="1">
        <v>44364</v>
      </c>
      <c r="B116" s="4">
        <v>4.3355802837677804E-3</v>
      </c>
      <c r="C116" s="4">
        <v>1.7987927245189702E-3</v>
      </c>
      <c r="D116" s="2">
        <v>-2.5865452255569663E-3</v>
      </c>
      <c r="E116" s="2">
        <v>-3.6059701424136638E-3</v>
      </c>
      <c r="F116" s="2">
        <v>7.5818048105953419E-3</v>
      </c>
    </row>
    <row r="117" spans="1:6" x14ac:dyDescent="0.25">
      <c r="A117" s="1">
        <v>44365</v>
      </c>
      <c r="B117" s="4">
        <v>-4.1516203287374494E-2</v>
      </c>
      <c r="C117" s="4">
        <v>-1.4742281737203431E-2</v>
      </c>
      <c r="D117" s="2">
        <v>-3.8612227280320141E-2</v>
      </c>
      <c r="E117" s="2">
        <v>-3.1695730810131849E-2</v>
      </c>
      <c r="F117" s="2">
        <v>-1.933198450887344E-2</v>
      </c>
    </row>
    <row r="118" spans="1:6" x14ac:dyDescent="0.25">
      <c r="A118" s="1">
        <v>44368</v>
      </c>
      <c r="B118" s="4">
        <v>1.7212925029959348E-2</v>
      </c>
      <c r="C118" s="4">
        <v>7.2689832006309699E-3</v>
      </c>
      <c r="D118" s="2">
        <v>2.7544425391195983E-2</v>
      </c>
      <c r="E118" s="2">
        <v>-2.0359694850986204E-3</v>
      </c>
      <c r="F118" s="2">
        <v>6.9599638499932203E-3</v>
      </c>
    </row>
    <row r="119" spans="1:6" x14ac:dyDescent="0.25">
      <c r="A119" s="1">
        <v>44369</v>
      </c>
      <c r="B119" s="4">
        <v>-6.2250489624986203E-3</v>
      </c>
      <c r="C119" s="4">
        <v>1.2924908093718776E-3</v>
      </c>
      <c r="D119" s="2">
        <v>0</v>
      </c>
      <c r="E119" s="2">
        <v>8.7927519479783882E-3</v>
      </c>
      <c r="F119" s="2">
        <v>-6.0649490225036101E-3</v>
      </c>
    </row>
    <row r="120" spans="1:6" x14ac:dyDescent="0.25">
      <c r="A120" s="1">
        <v>44370</v>
      </c>
      <c r="B120" s="4">
        <v>-5.3667257970308165E-3</v>
      </c>
      <c r="C120" s="4">
        <v>-2.5866543134116979E-3</v>
      </c>
      <c r="D120" s="2">
        <v>6.8504785256904288E-3</v>
      </c>
      <c r="E120" s="2">
        <v>-6.7362750947427613E-4</v>
      </c>
      <c r="F120" s="2">
        <v>-8.0841183999590237E-3</v>
      </c>
    </row>
    <row r="121" spans="1:6" x14ac:dyDescent="0.25">
      <c r="A121" s="1">
        <v>44371</v>
      </c>
      <c r="B121" s="4">
        <v>1.5683032016754154E-3</v>
      </c>
      <c r="C121" s="4">
        <v>1.1331566009550018E-2</v>
      </c>
      <c r="D121" s="2">
        <v>-6.8504785256905077E-3</v>
      </c>
      <c r="E121" s="2">
        <v>-8.7987031258881989E-3</v>
      </c>
      <c r="F121" s="2">
        <v>-3.6081544681541502E-4</v>
      </c>
    </row>
    <row r="122" spans="1:6" x14ac:dyDescent="0.25">
      <c r="A122" s="1">
        <v>44372</v>
      </c>
      <c r="B122" s="4">
        <v>5.1356325205148268E-3</v>
      </c>
      <c r="C122" s="4">
        <v>-7.712120486338919E-3</v>
      </c>
      <c r="D122" s="2">
        <v>4.897968975547156E-3</v>
      </c>
      <c r="E122" s="2">
        <v>1.4510124665319635E-2</v>
      </c>
      <c r="F122" s="2">
        <v>5.5780621466126916E-3</v>
      </c>
    </row>
    <row r="123" spans="1:6" x14ac:dyDescent="0.25">
      <c r="A123" s="1">
        <v>44375</v>
      </c>
      <c r="B123" s="4">
        <v>-2.4529079248473197E-3</v>
      </c>
      <c r="C123" s="4">
        <v>-4.3967483217730108E-3</v>
      </c>
      <c r="D123" s="2">
        <v>-1.9405292172574563E-2</v>
      </c>
      <c r="E123" s="2">
        <v>-7.0600394107249191E-3</v>
      </c>
      <c r="F123" s="2">
        <v>1.0531110268342019E-2</v>
      </c>
    </row>
    <row r="124" spans="1:6" x14ac:dyDescent="0.25">
      <c r="A124" s="1">
        <v>44376</v>
      </c>
      <c r="B124" s="4">
        <v>-4.9238729409573703E-3</v>
      </c>
      <c r="C124" s="4">
        <v>-7.0230487650253812E-3</v>
      </c>
      <c r="D124" s="2">
        <v>-6.3301692073491995E-3</v>
      </c>
      <c r="E124" s="2">
        <v>4.0404095370049058E-3</v>
      </c>
      <c r="F124" s="2">
        <v>4.4290975052773303E-3</v>
      </c>
    </row>
    <row r="125" spans="1:6" x14ac:dyDescent="0.25">
      <c r="A125" s="1">
        <v>44377</v>
      </c>
      <c r="B125" s="4">
        <v>4.4859130104940332E-4</v>
      </c>
      <c r="C125" s="4">
        <v>1.8255318669962548E-3</v>
      </c>
      <c r="D125" s="2">
        <v>-2.1281052858392879E-2</v>
      </c>
      <c r="E125" s="2">
        <v>-5.7287435527728567E-3</v>
      </c>
      <c r="F125" s="2">
        <v>-1.0127118619915094E-2</v>
      </c>
    </row>
    <row r="126" spans="1:6" x14ac:dyDescent="0.25">
      <c r="A126" s="1">
        <v>44378</v>
      </c>
      <c r="B126" s="4">
        <v>6.7261071470240091E-4</v>
      </c>
      <c r="C126" s="4">
        <v>2.36880282956618E-2</v>
      </c>
      <c r="D126" s="2">
        <v>3.8182784119275753E-2</v>
      </c>
      <c r="E126" s="2">
        <v>8.0781321145388333E-3</v>
      </c>
      <c r="F126" s="2">
        <v>9.950330853168092E-3</v>
      </c>
    </row>
    <row r="127" spans="1:6" x14ac:dyDescent="0.25">
      <c r="A127" s="1">
        <v>44379</v>
      </c>
      <c r="B127" s="4">
        <v>6.7009406862447978E-3</v>
      </c>
      <c r="C127" s="4">
        <v>7.6045993852192125E-3</v>
      </c>
      <c r="D127" s="2">
        <v>3.2808429670740211E-3</v>
      </c>
      <c r="E127" s="2">
        <v>-2.6854665350183296E-3</v>
      </c>
      <c r="F127" s="2">
        <v>-2.4783160144670898E-3</v>
      </c>
    </row>
    <row r="128" spans="1:6" x14ac:dyDescent="0.25">
      <c r="A128" s="1">
        <v>44382</v>
      </c>
      <c r="B128" s="4">
        <v>3.0258804507787878E-2</v>
      </c>
      <c r="C128" s="4">
        <v>-2.7816429618768026E-3</v>
      </c>
      <c r="D128" s="2">
        <v>2.8734903578524054E-2</v>
      </c>
      <c r="E128" s="2">
        <v>1.6792615197199939E-3</v>
      </c>
      <c r="F128" s="2">
        <v>2.6551037812139939E-3</v>
      </c>
    </row>
    <row r="129" spans="1:6" x14ac:dyDescent="0.25">
      <c r="A129" s="1">
        <v>44383</v>
      </c>
      <c r="B129" s="4">
        <v>1.1809047592242819E-2</v>
      </c>
      <c r="C129" s="4">
        <v>1.2831978815378241E-2</v>
      </c>
      <c r="D129" s="2">
        <v>-2.0254728570146235E-2</v>
      </c>
      <c r="E129" s="2">
        <v>-6.7340321813440683E-3</v>
      </c>
      <c r="F129" s="2">
        <v>-9.0562636184221314E-3</v>
      </c>
    </row>
    <row r="130" spans="1:6" x14ac:dyDescent="0.25">
      <c r="A130" s="1">
        <v>44384</v>
      </c>
      <c r="B130" s="4">
        <v>1.3568141242360433E-2</v>
      </c>
      <c r="C130" s="4">
        <v>1.143437762566317E-2</v>
      </c>
      <c r="D130" s="2">
        <v>-9.1354240553009405E-3</v>
      </c>
      <c r="E130" s="2">
        <v>3.372684478639156E-3</v>
      </c>
      <c r="F130" s="2">
        <v>6.7555812479710492E-3</v>
      </c>
    </row>
    <row r="131" spans="1:6" x14ac:dyDescent="0.25">
      <c r="A131" s="1">
        <v>44385</v>
      </c>
      <c r="B131" s="4">
        <v>-1.35681412423604E-2</v>
      </c>
      <c r="C131" s="4">
        <v>-1.8458992562627591E-2</v>
      </c>
      <c r="D131" s="2">
        <v>-3.1294143948205774E-2</v>
      </c>
      <c r="E131" s="2">
        <v>-2.022245380767809E-3</v>
      </c>
      <c r="F131" s="2">
        <v>-2.2758799700273839E-2</v>
      </c>
    </row>
    <row r="132" spans="1:6" x14ac:dyDescent="0.25">
      <c r="A132" s="1">
        <v>44386</v>
      </c>
      <c r="B132" s="4">
        <v>1.4620440626665796E-2</v>
      </c>
      <c r="C132" s="4">
        <v>1.1016636206502005E-2</v>
      </c>
      <c r="D132" s="2">
        <v>3.0389824929951412E-3</v>
      </c>
      <c r="E132" s="2">
        <v>5.3835930834726792E-3</v>
      </c>
      <c r="F132" s="2">
        <v>5.0623865120365576E-3</v>
      </c>
    </row>
    <row r="133" spans="1:6" x14ac:dyDescent="0.25">
      <c r="A133" s="1">
        <v>44389</v>
      </c>
      <c r="B133" s="4">
        <v>-7.1775567195872976E-3</v>
      </c>
      <c r="C133" s="4">
        <v>1.0403859014195029E-2</v>
      </c>
      <c r="D133" s="2">
        <v>-5.4090935932766832E-3</v>
      </c>
      <c r="E133" s="2">
        <v>-9.1016977555274693E-3</v>
      </c>
      <c r="F133" s="2">
        <v>0</v>
      </c>
    </row>
    <row r="134" spans="1:6" x14ac:dyDescent="0.25">
      <c r="A134" s="1">
        <v>44390</v>
      </c>
      <c r="B134" s="4">
        <v>4.017330727088167E-3</v>
      </c>
      <c r="C134" s="4">
        <v>1.4677367201974689E-2</v>
      </c>
      <c r="D134" s="2">
        <v>6.7777703690327781E-4</v>
      </c>
      <c r="E134" s="2">
        <v>1.445646289318742E-2</v>
      </c>
      <c r="F134" s="2">
        <v>3.4206532588661131E-3</v>
      </c>
    </row>
    <row r="135" spans="1:6" x14ac:dyDescent="0.25">
      <c r="A135" s="1">
        <v>44391</v>
      </c>
      <c r="B135" s="4">
        <v>-5.5015078444483109E-3</v>
      </c>
      <c r="C135" s="4">
        <v>-4.380634895335557E-3</v>
      </c>
      <c r="D135" s="2">
        <v>-1.7082751575843991E-2</v>
      </c>
      <c r="E135" s="2">
        <v>1.6675008032569266E-3</v>
      </c>
      <c r="F135" s="2">
        <v>6.4493236799071166E-3</v>
      </c>
    </row>
    <row r="136" spans="1:6" x14ac:dyDescent="0.25">
      <c r="A136" s="1">
        <v>44392</v>
      </c>
      <c r="B136" s="4">
        <v>-1.1523802523744438E-2</v>
      </c>
      <c r="C136" s="4">
        <v>-6.8526944620405069E-3</v>
      </c>
      <c r="D136" s="2">
        <v>-5.3799284134307949E-2</v>
      </c>
      <c r="E136" s="2">
        <v>-1.8836749354680032E-2</v>
      </c>
      <c r="F136" s="2">
        <v>-2.503130218118477E-3</v>
      </c>
    </row>
    <row r="137" spans="1:6" x14ac:dyDescent="0.25">
      <c r="A137" s="1">
        <v>44393</v>
      </c>
      <c r="B137" s="4">
        <v>8.336040737576926E-3</v>
      </c>
      <c r="C137" s="4">
        <v>9.7752489046424654E-3</v>
      </c>
      <c r="D137" s="2">
        <v>5.8013432560602898E-3</v>
      </c>
      <c r="E137" s="2">
        <v>2.3491013075598737E-2</v>
      </c>
      <c r="F137" s="2">
        <v>1.9149521332860749E-2</v>
      </c>
    </row>
    <row r="138" spans="1:6" x14ac:dyDescent="0.25">
      <c r="A138" s="1">
        <v>44396</v>
      </c>
      <c r="B138" s="4">
        <v>-1.5876742299638827E-2</v>
      </c>
      <c r="C138" s="4">
        <v>-1.5192647034416158E-2</v>
      </c>
      <c r="D138" s="2">
        <v>-4.4353166566039576E-2</v>
      </c>
      <c r="E138" s="2">
        <v>-3.4073122406135699E-2</v>
      </c>
      <c r="F138" s="2">
        <v>-3.6120500950121211E-2</v>
      </c>
    </row>
    <row r="139" spans="1:6" x14ac:dyDescent="0.25">
      <c r="A139" s="1">
        <v>44397</v>
      </c>
      <c r="B139" s="4">
        <v>-6.7267391773562892E-3</v>
      </c>
      <c r="C139" s="4">
        <v>6.3992342420306986E-3</v>
      </c>
      <c r="D139" s="2">
        <v>-5.6850635053281411E-3</v>
      </c>
      <c r="E139" s="2">
        <v>3.0837783560958456E-3</v>
      </c>
      <c r="F139" s="2">
        <v>-8.0439190585134129E-3</v>
      </c>
    </row>
    <row r="140" spans="1:6" x14ac:dyDescent="0.25">
      <c r="A140" s="1">
        <v>44398</v>
      </c>
      <c r="B140" s="4">
        <v>7.1591975624744498E-3</v>
      </c>
      <c r="C140" s="4">
        <v>-2.4564001543234525E-3</v>
      </c>
      <c r="D140" s="2">
        <v>5.2205099754526647E-2</v>
      </c>
      <c r="E140" s="2">
        <v>1.9983730213437825E-2</v>
      </c>
      <c r="F140" s="2">
        <v>6.7685248799824061E-3</v>
      </c>
    </row>
    <row r="141" spans="1:6" x14ac:dyDescent="0.25">
      <c r="A141" s="1">
        <v>44399</v>
      </c>
      <c r="B141" s="4">
        <v>2.1593616402807349E-3</v>
      </c>
      <c r="C141" s="4">
        <v>1.3678767262112434E-2</v>
      </c>
      <c r="D141" s="2">
        <v>-3.6140261838220437E-3</v>
      </c>
      <c r="E141" s="2">
        <v>-3.3540164661230378E-4</v>
      </c>
      <c r="F141" s="2">
        <v>-2.7384772933036873E-3</v>
      </c>
    </row>
    <row r="142" spans="1:6" x14ac:dyDescent="0.25">
      <c r="A142" s="1">
        <v>44400</v>
      </c>
      <c r="B142" s="4">
        <v>1.0727414470004474E-2</v>
      </c>
      <c r="C142" s="4">
        <v>2.423068789124818E-3</v>
      </c>
      <c r="D142" s="2">
        <v>1.6517344994643905E-2</v>
      </c>
      <c r="E142" s="2">
        <v>8.6840893104576863E-3</v>
      </c>
      <c r="F142" s="2">
        <v>1.2354808314880257E-2</v>
      </c>
    </row>
    <row r="143" spans="1:6" x14ac:dyDescent="0.25">
      <c r="A143" s="1">
        <v>44403</v>
      </c>
      <c r="B143" s="4">
        <v>-8.1423591576473761E-3</v>
      </c>
      <c r="C143" s="4">
        <v>-1.6593840981211357E-2</v>
      </c>
      <c r="D143" s="2">
        <v>1.5898586741852662E-2</v>
      </c>
      <c r="E143" s="2">
        <v>-1.3311150051987617E-3</v>
      </c>
      <c r="F143" s="2">
        <v>-1.0840109462583367E-3</v>
      </c>
    </row>
    <row r="144" spans="1:6" x14ac:dyDescent="0.25">
      <c r="A144" s="1">
        <v>44404</v>
      </c>
      <c r="B144" s="4">
        <v>8.5690329453876665E-3</v>
      </c>
      <c r="C144" s="4">
        <v>-1.4774688725577652E-3</v>
      </c>
      <c r="D144" s="2">
        <v>-1.0216731785837143E-2</v>
      </c>
      <c r="E144" s="2">
        <v>3.3244711469710671E-3</v>
      </c>
      <c r="F144" s="2">
        <v>1.6255760827007953E-3</v>
      </c>
    </row>
    <row r="145" spans="1:6" x14ac:dyDescent="0.25">
      <c r="A145" s="1">
        <v>44405</v>
      </c>
      <c r="B145" s="4">
        <v>-5.3470345857637661E-3</v>
      </c>
      <c r="C145" s="4">
        <v>2.461236782690441E-3</v>
      </c>
      <c r="D145" s="2">
        <v>4.5928997403794141E-3</v>
      </c>
      <c r="E145" s="2">
        <v>-4.6573603812921352E-3</v>
      </c>
      <c r="F145" s="2">
        <v>-1.3262071023509422E-2</v>
      </c>
    </row>
    <row r="146" spans="1:6" x14ac:dyDescent="0.25">
      <c r="A146" s="1">
        <v>44406</v>
      </c>
      <c r="B146" s="4">
        <v>-3.2172020845988141E-4</v>
      </c>
      <c r="C146" s="4">
        <v>3.193304710300901E-2</v>
      </c>
      <c r="D146" s="2">
        <v>-2.6792099691038622E-2</v>
      </c>
      <c r="E146" s="2">
        <v>1.6658341350163117E-3</v>
      </c>
      <c r="F146" s="2">
        <v>-4.03152461013522E-3</v>
      </c>
    </row>
    <row r="147" spans="1:6" x14ac:dyDescent="0.25">
      <c r="A147" s="1">
        <v>44407</v>
      </c>
      <c r="B147" s="4">
        <v>-3.2182374566334872E-4</v>
      </c>
      <c r="C147" s="4">
        <v>6.6445427186685108E-3</v>
      </c>
      <c r="D147" s="2">
        <v>-1.9006463542267617E-2</v>
      </c>
      <c r="E147" s="2">
        <v>2.9915262462758573E-3</v>
      </c>
      <c r="F147" s="2">
        <v>-1.5730869406167129E-2</v>
      </c>
    </row>
    <row r="148" spans="1:6" x14ac:dyDescent="0.25">
      <c r="A148" s="1">
        <v>44410</v>
      </c>
      <c r="B148" s="4">
        <v>2.5718230733026573E-3</v>
      </c>
      <c r="C148" s="4">
        <v>9.4562654800703025E-4</v>
      </c>
      <c r="D148" s="2">
        <v>1.3560815905545245E-2</v>
      </c>
      <c r="E148" s="2">
        <v>-9.9618138737986761E-4</v>
      </c>
      <c r="F148" s="2">
        <v>8.7288138952621944E-3</v>
      </c>
    </row>
    <row r="149" spans="1:6" x14ac:dyDescent="0.25">
      <c r="A149" s="1">
        <v>44411</v>
      </c>
      <c r="B149" s="4">
        <v>7.6758926986425988E-3</v>
      </c>
      <c r="C149" s="4">
        <v>7.0638391204271506E-3</v>
      </c>
      <c r="D149" s="2">
        <v>7.277365598349361E-4</v>
      </c>
      <c r="E149" s="2">
        <v>-1.995344858895996E-3</v>
      </c>
      <c r="F149" s="2">
        <v>7.3937156787867047E-4</v>
      </c>
    </row>
    <row r="150" spans="1:6" x14ac:dyDescent="0.25">
      <c r="A150" s="1">
        <v>44412</v>
      </c>
      <c r="B150" s="4">
        <v>-8.7466712293723815E-3</v>
      </c>
      <c r="C150" s="4">
        <v>1.9517348157812437E-2</v>
      </c>
      <c r="D150" s="2">
        <v>1.1213740345555879E-2</v>
      </c>
      <c r="E150" s="2">
        <v>4.3182262750358072E-3</v>
      </c>
      <c r="F150" s="2">
        <v>-1.002793918612464E-2</v>
      </c>
    </row>
    <row r="151" spans="1:6" x14ac:dyDescent="0.25">
      <c r="A151" s="1">
        <v>44413</v>
      </c>
      <c r="B151" s="4">
        <v>-6.4488613920028991E-3</v>
      </c>
      <c r="C151" s="4">
        <v>-6.9268344383496454E-3</v>
      </c>
      <c r="D151" s="2">
        <v>5.0233116576356126E-3</v>
      </c>
      <c r="E151" s="2">
        <v>7.5945552412061846E-3</v>
      </c>
      <c r="F151" s="2">
        <v>-8.4341236536107905E-3</v>
      </c>
    </row>
    <row r="152" spans="1:6" x14ac:dyDescent="0.25">
      <c r="A152" s="1">
        <v>44414</v>
      </c>
      <c r="B152" s="4">
        <v>5.5913608035534426E-3</v>
      </c>
      <c r="C152" s="4">
        <v>-1.212136053234485E-2</v>
      </c>
      <c r="D152" s="2">
        <v>1.7879497369076235E-3</v>
      </c>
      <c r="E152" s="2">
        <v>8.1900539700444034E-3</v>
      </c>
      <c r="F152" s="2">
        <v>-2.6385239581811718E-3</v>
      </c>
    </row>
    <row r="153" spans="1:6" x14ac:dyDescent="0.25">
      <c r="A153" s="1">
        <v>44417</v>
      </c>
      <c r="B153" s="4">
        <v>2.1422459471759549E-3</v>
      </c>
      <c r="C153" s="4">
        <v>3.2779237966705063E-3</v>
      </c>
      <c r="D153" s="2">
        <v>2.4978139659312683E-3</v>
      </c>
      <c r="E153" s="2">
        <v>-4.9059787688545183E-3</v>
      </c>
      <c r="F153" s="2">
        <v>3.0148882832862003E-3</v>
      </c>
    </row>
    <row r="154" spans="1:6" x14ac:dyDescent="0.25">
      <c r="A154" s="1">
        <v>44418</v>
      </c>
      <c r="B154" s="4">
        <v>3.631344419334263E-3</v>
      </c>
      <c r="C154" s="4">
        <v>-2.8089906110551153E-3</v>
      </c>
      <c r="D154" s="2">
        <v>5.3314502258922335E-3</v>
      </c>
      <c r="E154" s="2">
        <v>1.1734163321648739E-2</v>
      </c>
      <c r="F154" s="2">
        <v>-3.5811931592041549E-3</v>
      </c>
    </row>
    <row r="155" spans="1:6" x14ac:dyDescent="0.25">
      <c r="A155" s="1">
        <v>44419</v>
      </c>
      <c r="B155" s="4">
        <v>1.8589441330318514E-2</v>
      </c>
      <c r="C155" s="4">
        <v>1.2578782206860185E-2</v>
      </c>
      <c r="D155" s="2">
        <v>4.2447252015414176E-3</v>
      </c>
      <c r="E155" s="2">
        <v>8.0684639745309174E-3</v>
      </c>
      <c r="F155" s="2">
        <v>1.0331640694460556E-2</v>
      </c>
    </row>
    <row r="156" spans="1:6" x14ac:dyDescent="0.25">
      <c r="A156" s="1">
        <v>44420</v>
      </c>
      <c r="B156" s="4">
        <v>9.5814231985668075E-3</v>
      </c>
      <c r="C156" s="4">
        <v>4.158010148663677E-3</v>
      </c>
      <c r="D156" s="2">
        <v>3.2300144613288249E-2</v>
      </c>
      <c r="E156" s="2">
        <v>-8.3925605581488469E-3</v>
      </c>
      <c r="F156" s="2">
        <v>-1.6833446413984912E-3</v>
      </c>
    </row>
    <row r="157" spans="1:6" x14ac:dyDescent="0.25">
      <c r="A157" s="1">
        <v>44421</v>
      </c>
      <c r="B157" s="4">
        <v>7.229196088472732E-3</v>
      </c>
      <c r="C157" s="4">
        <v>9.2165905141746178E-4</v>
      </c>
      <c r="D157" s="2">
        <v>4.7732582468478458E-3</v>
      </c>
      <c r="E157" s="2">
        <v>-7.1568295067129337E-3</v>
      </c>
      <c r="F157" s="2">
        <v>5.6001639732220863E-3</v>
      </c>
    </row>
    <row r="158" spans="1:6" x14ac:dyDescent="0.25">
      <c r="A158" s="1">
        <v>44424</v>
      </c>
      <c r="B158" s="4">
        <v>-3.5047597765321334E-3</v>
      </c>
      <c r="C158" s="4">
        <v>-2.7675294417016183E-3</v>
      </c>
      <c r="D158" s="2">
        <v>6.8008161723384284E-4</v>
      </c>
      <c r="E158" s="2">
        <v>-1.0172360070512932E-2</v>
      </c>
      <c r="F158" s="2">
        <v>-2.2363035782805725E-3</v>
      </c>
    </row>
    <row r="159" spans="1:6" x14ac:dyDescent="0.25">
      <c r="A159" s="1">
        <v>44425</v>
      </c>
      <c r="B159" s="4">
        <v>1.2927209718312488E-2</v>
      </c>
      <c r="C159" s="4">
        <v>3.6883398198393649E-3</v>
      </c>
      <c r="D159" s="2">
        <v>-7.5060466876337969E-3</v>
      </c>
      <c r="E159" s="2">
        <v>5.2631700442746909E-3</v>
      </c>
      <c r="F159" s="2">
        <v>8.3604760084609077E-3</v>
      </c>
    </row>
    <row r="160" spans="1:6" x14ac:dyDescent="0.25">
      <c r="A160" s="1">
        <v>44426</v>
      </c>
      <c r="B160" s="4">
        <v>2.0386504889361012E-4</v>
      </c>
      <c r="C160" s="4">
        <v>-1.3815337219243537E-3</v>
      </c>
      <c r="D160" s="2">
        <v>-7.2177870374642182E-3</v>
      </c>
      <c r="E160" s="2">
        <v>-1.3131978249604722E-3</v>
      </c>
      <c r="F160" s="2">
        <v>-2.4080774811656548E-3</v>
      </c>
    </row>
    <row r="161" spans="1:6" x14ac:dyDescent="0.25">
      <c r="A161" s="1">
        <v>44427</v>
      </c>
      <c r="B161" s="4">
        <v>-5.3137382011642269E-3</v>
      </c>
      <c r="C161" s="4">
        <v>9.2123451932084018E-4</v>
      </c>
      <c r="D161" s="2">
        <v>-1.5644331211207212E-2</v>
      </c>
      <c r="E161" s="2">
        <v>-1.2894872012268454E-2</v>
      </c>
      <c r="F161" s="2">
        <v>-9.6907206379024668E-3</v>
      </c>
    </row>
    <row r="162" spans="1:6" x14ac:dyDescent="0.25">
      <c r="A162" s="1">
        <v>44428</v>
      </c>
      <c r="B162" s="4">
        <v>1.0193768189543024E-2</v>
      </c>
      <c r="C162" s="4">
        <v>1.3802624689584903E-3</v>
      </c>
      <c r="D162" s="2">
        <v>0.13177796853629323</v>
      </c>
      <c r="E162" s="2">
        <v>-9.9883477590064483E-4</v>
      </c>
      <c r="F162" s="2">
        <v>1.5423514886820132E-2</v>
      </c>
    </row>
    <row r="163" spans="1:6" x14ac:dyDescent="0.25">
      <c r="A163" s="1">
        <v>44431</v>
      </c>
      <c r="B163" s="4">
        <v>2.0080996057049126E-2</v>
      </c>
      <c r="C163" s="4">
        <v>2.296212260350157E-3</v>
      </c>
      <c r="D163" s="2">
        <v>6.7339771461373855E-3</v>
      </c>
      <c r="E163" s="2">
        <v>1.2907675483957359E-2</v>
      </c>
      <c r="F163" s="2">
        <v>-2.0304575503819517E-3</v>
      </c>
    </row>
    <row r="164" spans="1:6" x14ac:dyDescent="0.25">
      <c r="A164" s="1">
        <v>44432</v>
      </c>
      <c r="B164" s="4">
        <v>-1.7908551092686385E-3</v>
      </c>
      <c r="C164" s="4">
        <v>-9.1785229022888577E-4</v>
      </c>
      <c r="D164" s="2">
        <v>4.0651163083606584E-2</v>
      </c>
      <c r="E164" s="2">
        <v>5.5746988116429008E-3</v>
      </c>
      <c r="F164" s="2">
        <v>-6.6741070876931317E-3</v>
      </c>
    </row>
    <row r="165" spans="1:6" x14ac:dyDescent="0.25">
      <c r="A165" s="1">
        <v>44433</v>
      </c>
      <c r="B165" s="4">
        <v>1.9896544328605889E-3</v>
      </c>
      <c r="C165" s="4">
        <v>-5.9866630563155266E-3</v>
      </c>
      <c r="D165" s="2">
        <v>4.9988988650165211E-2</v>
      </c>
      <c r="E165" s="2">
        <v>1.3071897286214247E-3</v>
      </c>
      <c r="F165" s="2">
        <v>5.19481687710393E-3</v>
      </c>
    </row>
    <row r="166" spans="1:6" x14ac:dyDescent="0.25">
      <c r="A166" s="1">
        <v>44434</v>
      </c>
      <c r="B166" s="4">
        <v>5.747699864134286E-3</v>
      </c>
      <c r="C166" s="4">
        <v>5.0679675392430639E-3</v>
      </c>
      <c r="D166" s="2">
        <v>-3.0696438994841607E-3</v>
      </c>
      <c r="E166" s="2">
        <v>-1.961425931217951E-3</v>
      </c>
      <c r="F166" s="2">
        <v>-2.9651615498348669E-3</v>
      </c>
    </row>
    <row r="167" spans="1:6" x14ac:dyDescent="0.25">
      <c r="A167" s="1">
        <v>44435</v>
      </c>
      <c r="B167" s="4">
        <v>7.2856716017909657E-3</v>
      </c>
      <c r="C167" s="4">
        <v>4.5945325871421923E-4</v>
      </c>
      <c r="D167" s="2">
        <v>-2.5185238516459512E-3</v>
      </c>
      <c r="E167" s="2">
        <v>7.4979976380892327E-3</v>
      </c>
      <c r="F167" s="2">
        <v>1.8542560476952534E-3</v>
      </c>
    </row>
    <row r="168" spans="1:6" x14ac:dyDescent="0.25">
      <c r="A168" s="1">
        <v>44439</v>
      </c>
      <c r="B168" s="4">
        <v>1.1764236650898938E-3</v>
      </c>
      <c r="C168" s="4">
        <v>2.2941051584687922E-3</v>
      </c>
      <c r="D168" s="2">
        <v>5.866774803596069E-3</v>
      </c>
      <c r="E168" s="2">
        <v>3.5662219672907905E-3</v>
      </c>
      <c r="F168" s="2">
        <v>1.1053907690333761E-2</v>
      </c>
    </row>
    <row r="169" spans="1:6" x14ac:dyDescent="0.25">
      <c r="A169" s="1">
        <v>44440</v>
      </c>
      <c r="B169" s="4">
        <v>3.3258604851614903E-3</v>
      </c>
      <c r="C169" s="4">
        <v>5.9401591162556939E-3</v>
      </c>
      <c r="D169" s="2">
        <v>2.7474255552248337E-2</v>
      </c>
      <c r="E169" s="2">
        <v>8.0580613297624414E-3</v>
      </c>
      <c r="F169" s="2">
        <v>-8.6485036255485401E-3</v>
      </c>
    </row>
    <row r="170" spans="1:6" x14ac:dyDescent="0.25">
      <c r="A170" s="1">
        <v>44441</v>
      </c>
      <c r="B170" s="4">
        <v>2.3410310846701384E-3</v>
      </c>
      <c r="C170" s="4">
        <v>3.6380212930714837E-3</v>
      </c>
      <c r="D170" s="2">
        <v>-9.2567880491537455E-3</v>
      </c>
      <c r="E170" s="2">
        <v>5.4426258891402722E-3</v>
      </c>
      <c r="F170" s="2">
        <v>4.9774275496806642E-3</v>
      </c>
    </row>
    <row r="171" spans="1:6" x14ac:dyDescent="0.25">
      <c r="A171" s="1">
        <v>44442</v>
      </c>
      <c r="B171" s="4">
        <v>-3.5136049995908294E-3</v>
      </c>
      <c r="C171" s="4">
        <v>-5.4620072068765997E-3</v>
      </c>
      <c r="D171" s="2">
        <v>-1.3685508959286256E-3</v>
      </c>
      <c r="E171" s="2">
        <v>5.0955524266000952E-3</v>
      </c>
      <c r="F171" s="2">
        <v>-2.9465951338051373E-3</v>
      </c>
    </row>
    <row r="172" spans="1:6" x14ac:dyDescent="0.25">
      <c r="A172" s="1">
        <v>44445</v>
      </c>
      <c r="B172" s="4">
        <v>6.6264012873609099E-3</v>
      </c>
      <c r="C172" s="4">
        <v>9.9910004555831718E-3</v>
      </c>
      <c r="D172" s="2">
        <v>-8.2508717538411023E-3</v>
      </c>
      <c r="E172" s="2">
        <v>1.6070930412224151E-2</v>
      </c>
      <c r="F172" s="2">
        <v>9.9101563497286851E-3</v>
      </c>
    </row>
    <row r="173" spans="1:6" x14ac:dyDescent="0.25">
      <c r="A173" s="1">
        <v>44446</v>
      </c>
      <c r="B173" s="4">
        <v>3.8774768366294991E-3</v>
      </c>
      <c r="C173" s="4">
        <v>-3.6215521701032662E-3</v>
      </c>
      <c r="D173" s="2">
        <v>3.2870012566797738E-2</v>
      </c>
      <c r="E173" s="2">
        <v>3.1254883829984269E-4</v>
      </c>
      <c r="F173" s="2">
        <v>-5.6771510412786308E-3</v>
      </c>
    </row>
    <row r="174" spans="1:6" x14ac:dyDescent="0.25">
      <c r="A174" s="1">
        <v>44447</v>
      </c>
      <c r="B174" s="4">
        <v>-5.4326637934124424E-3</v>
      </c>
      <c r="C174" s="4">
        <v>-9.0744107860319322E-4</v>
      </c>
      <c r="D174" s="2">
        <v>-5.8965916352548041E-3</v>
      </c>
      <c r="E174" s="2">
        <v>-6.5841278770152377E-3</v>
      </c>
      <c r="F174" s="2">
        <v>1.836378666439823E-4</v>
      </c>
    </row>
    <row r="175" spans="1:6" x14ac:dyDescent="0.25">
      <c r="A175" s="1">
        <v>44448</v>
      </c>
      <c r="B175" s="4">
        <v>-9.1860551263578984E-3</v>
      </c>
      <c r="C175" s="4">
        <v>-7.7466780658592511E-3</v>
      </c>
      <c r="D175" s="2">
        <v>-7.8262279814364944E-3</v>
      </c>
      <c r="E175" s="2">
        <v>-3.4889120329559847E-2</v>
      </c>
      <c r="F175" s="2">
        <v>-2.228090685982733E-2</v>
      </c>
    </row>
    <row r="176" spans="1:6" x14ac:dyDescent="0.25">
      <c r="A176" s="1">
        <v>44449</v>
      </c>
      <c r="B176" s="4">
        <v>-9.8222188780080978E-4</v>
      </c>
      <c r="C176" s="4">
        <v>-3.6663652435780679E-3</v>
      </c>
      <c r="D176" s="2">
        <v>1.3989956558827583E-2</v>
      </c>
      <c r="E176" s="2">
        <v>2.6024738175816544E-3</v>
      </c>
      <c r="F176" s="2">
        <v>-2.8203459514783385E-3</v>
      </c>
    </row>
    <row r="177" spans="1:6" x14ac:dyDescent="0.25">
      <c r="A177" s="1">
        <v>44452</v>
      </c>
      <c r="B177" s="4">
        <v>7.0506284199791545E-3</v>
      </c>
      <c r="C177" s="4">
        <v>4.5808600489660534E-3</v>
      </c>
      <c r="D177" s="2">
        <v>6.6569280045361001E-3</v>
      </c>
      <c r="E177" s="2">
        <v>1.4514042884254012E-2</v>
      </c>
      <c r="F177" s="2">
        <v>1.1290930819392573E-3</v>
      </c>
    </row>
    <row r="178" spans="1:6" x14ac:dyDescent="0.25">
      <c r="A178" s="1">
        <v>44453</v>
      </c>
      <c r="B178" s="4">
        <v>-1.5625354283856331E-3</v>
      </c>
      <c r="C178" s="4">
        <v>2.7384772933037706E-3</v>
      </c>
      <c r="D178" s="2">
        <v>2.650412449497359E-3</v>
      </c>
      <c r="E178" s="2">
        <v>-7.3919668098409667E-3</v>
      </c>
      <c r="F178" s="2">
        <v>1.8805829862673091E-4</v>
      </c>
    </row>
    <row r="179" spans="1:6" x14ac:dyDescent="0.25">
      <c r="A179" s="1">
        <v>44454</v>
      </c>
      <c r="B179" s="4">
        <v>-4.3095306658065243E-3</v>
      </c>
      <c r="C179" s="4">
        <v>-1.2844213274239581E-2</v>
      </c>
      <c r="D179" s="2">
        <v>-1.4664974657971412E-2</v>
      </c>
      <c r="E179" s="2">
        <v>-9.6821050003482794E-4</v>
      </c>
      <c r="F179" s="2">
        <v>3.9410766972212104E-3</v>
      </c>
    </row>
    <row r="180" spans="1:6" x14ac:dyDescent="0.25">
      <c r="A180" s="1">
        <v>44455</v>
      </c>
      <c r="B180" s="4">
        <v>9.5731786813914883E-3</v>
      </c>
      <c r="C180" s="4">
        <v>1.4665707402630832E-2</v>
      </c>
      <c r="D180" s="2">
        <v>-2.1447799726219297E-2</v>
      </c>
      <c r="E180" s="2">
        <v>9.9599216919988125E-3</v>
      </c>
      <c r="F180" s="2">
        <v>-2.2501415831870765E-3</v>
      </c>
    </row>
    <row r="181" spans="1:6" x14ac:dyDescent="0.25">
      <c r="A181" s="1">
        <v>44456</v>
      </c>
      <c r="B181" s="4">
        <v>-4.6774477056867785E-3</v>
      </c>
      <c r="C181" s="4">
        <v>-9.1033233414537372E-4</v>
      </c>
      <c r="D181" s="2">
        <v>1.0970763850583496E-3</v>
      </c>
      <c r="E181" s="2">
        <v>3.8289772370972515E-3</v>
      </c>
      <c r="F181" s="2">
        <v>-2.0670870838632024E-3</v>
      </c>
    </row>
    <row r="182" spans="1:6" x14ac:dyDescent="0.25">
      <c r="A182" s="1">
        <v>44459</v>
      </c>
      <c r="B182" s="4">
        <v>-5.8777599378469483E-3</v>
      </c>
      <c r="C182" s="4">
        <v>-4.5547712014950778E-4</v>
      </c>
      <c r="D182" s="2">
        <v>-3.5699283318648568E-3</v>
      </c>
      <c r="E182" s="2">
        <v>1.5910902322419035E-3</v>
      </c>
      <c r="F182" s="2">
        <v>-6.2270226688200805E-3</v>
      </c>
    </row>
    <row r="183" spans="1:6" x14ac:dyDescent="0.25">
      <c r="A183" s="1">
        <v>44460</v>
      </c>
      <c r="B183" s="4">
        <v>1.0749697775055826E-2</v>
      </c>
      <c r="C183" s="4">
        <v>1.1325149357053503E-2</v>
      </c>
      <c r="D183" s="2">
        <v>2.0422765633861143E-2</v>
      </c>
      <c r="E183" s="2">
        <v>6.3391654437356757E-3</v>
      </c>
      <c r="F183" s="2">
        <v>9.2322841342835013E-3</v>
      </c>
    </row>
    <row r="184" spans="1:6" x14ac:dyDescent="0.25">
      <c r="A184" s="1">
        <v>44461</v>
      </c>
      <c r="B184" s="4">
        <v>1.7153670867057776E-2</v>
      </c>
      <c r="C184" s="4">
        <v>2.6990569691649835E-3</v>
      </c>
      <c r="D184" s="2">
        <v>1.4715984632513109E-2</v>
      </c>
      <c r="E184" s="2">
        <v>4.7281411959458957E-3</v>
      </c>
      <c r="F184" s="2">
        <v>1.0076592072944961E-2</v>
      </c>
    </row>
    <row r="185" spans="1:6" x14ac:dyDescent="0.25">
      <c r="A185" s="1">
        <v>44462</v>
      </c>
      <c r="B185" s="4">
        <v>-8.0583938474490229E-3</v>
      </c>
      <c r="C185" s="4">
        <v>-4.9538493562541579E-3</v>
      </c>
      <c r="D185" s="2">
        <v>5.3109931363470289E-4</v>
      </c>
      <c r="E185" s="2">
        <v>3.4531505040210448E-3</v>
      </c>
      <c r="F185" s="2">
        <v>-8.3900930317739545E-3</v>
      </c>
    </row>
    <row r="186" spans="1:6" x14ac:dyDescent="0.25">
      <c r="A186" s="1">
        <v>44463</v>
      </c>
      <c r="B186" s="4">
        <v>-7.9295959355797658E-3</v>
      </c>
      <c r="C186" s="4">
        <v>-9.0703569699642651E-3</v>
      </c>
      <c r="D186" s="2">
        <v>-6.3915637030452143E-3</v>
      </c>
      <c r="E186" s="2">
        <v>-1.8024203362277343E-2</v>
      </c>
      <c r="F186" s="2">
        <v>-4.6917605066343201E-3</v>
      </c>
    </row>
    <row r="187" spans="1:6" x14ac:dyDescent="0.25">
      <c r="A187" s="1">
        <v>44466</v>
      </c>
      <c r="B187" s="4">
        <v>1.5521695186766708E-3</v>
      </c>
      <c r="C187" s="4">
        <v>-2.1644869880516417E-2</v>
      </c>
      <c r="D187" s="2">
        <v>2.9483610152846524E-2</v>
      </c>
      <c r="E187" s="2">
        <v>5.0923089037125842E-3</v>
      </c>
      <c r="F187" s="2">
        <v>5.8145151155955853E-3</v>
      </c>
    </row>
    <row r="188" spans="1:6" x14ac:dyDescent="0.25">
      <c r="A188" s="1">
        <v>44467</v>
      </c>
      <c r="B188" s="4">
        <v>-6.0281679872578684E-3</v>
      </c>
      <c r="C188" s="4">
        <v>-1.0765374270238048E-2</v>
      </c>
      <c r="D188" s="2">
        <v>-1.7004987920957886E-2</v>
      </c>
      <c r="E188" s="2">
        <v>-2.2246950221111624E-3</v>
      </c>
      <c r="F188" s="2">
        <v>1.0048465644159555E-2</v>
      </c>
    </row>
    <row r="189" spans="1:6" x14ac:dyDescent="0.25">
      <c r="A189" s="1">
        <v>44468</v>
      </c>
      <c r="B189" s="4">
        <v>5.8494297561458995E-4</v>
      </c>
      <c r="C189" s="4">
        <v>1.4946565030639201E-2</v>
      </c>
      <c r="D189" s="2">
        <v>5.2631700442746909E-3</v>
      </c>
      <c r="E189" s="2">
        <v>-4.7839351323658462E-3</v>
      </c>
      <c r="F189" s="2">
        <v>1.324279055102714E-2</v>
      </c>
    </row>
    <row r="190" spans="1:6" x14ac:dyDescent="0.25">
      <c r="A190" s="1">
        <v>44469</v>
      </c>
      <c r="B190" s="4">
        <v>-1.2554095759531061E-2</v>
      </c>
      <c r="C190" s="4">
        <v>-4.6468485103753586E-3</v>
      </c>
      <c r="D190" s="2">
        <v>-3.7437527072130661E-2</v>
      </c>
      <c r="E190" s="2">
        <v>-9.3143438774534962E-3</v>
      </c>
      <c r="F190" s="2">
        <v>-4.9631007255512949E-2</v>
      </c>
    </row>
    <row r="191" spans="1:6" x14ac:dyDescent="0.25">
      <c r="A191" s="1">
        <v>44470</v>
      </c>
      <c r="B191" s="4">
        <v>-2.1347468015363896E-2</v>
      </c>
      <c r="C191" s="4">
        <v>1.0655648655724119E-2</v>
      </c>
      <c r="D191" s="2">
        <v>-1.0408168287784956E-2</v>
      </c>
      <c r="E191" s="2">
        <v>-9.4019172065054283E-3</v>
      </c>
      <c r="F191" s="2">
        <v>-2.5081513087160126E-2</v>
      </c>
    </row>
    <row r="192" spans="1:6" x14ac:dyDescent="0.25">
      <c r="A192" s="1">
        <v>44473</v>
      </c>
      <c r="B192" s="4">
        <v>1.4812108543800872E-2</v>
      </c>
      <c r="C192" s="4">
        <v>-1.4388737452099556E-2</v>
      </c>
      <c r="D192" s="2">
        <v>1.2313741175741046E-2</v>
      </c>
      <c r="E192" s="2">
        <v>-1.6299922109310643E-3</v>
      </c>
      <c r="F192" s="2">
        <v>1.077069062984075E-2</v>
      </c>
    </row>
    <row r="193" spans="1:6" x14ac:dyDescent="0.25">
      <c r="A193" s="1">
        <v>44474</v>
      </c>
      <c r="B193" s="4">
        <v>5.3502793477900445E-3</v>
      </c>
      <c r="C193" s="4">
        <v>1.115771687065314E-2</v>
      </c>
      <c r="D193" s="2">
        <v>1.0012211820990014E-2</v>
      </c>
      <c r="E193" s="2">
        <v>2.6067137601728644E-3</v>
      </c>
      <c r="F193" s="2">
        <v>-6.6445427186686131E-3</v>
      </c>
    </row>
    <row r="194" spans="1:6" x14ac:dyDescent="0.25">
      <c r="A194" s="1">
        <v>44475</v>
      </c>
      <c r="B194" s="4">
        <v>5.7783996778258177E-2</v>
      </c>
      <c r="C194" s="4">
        <v>-8.3565945909414175E-3</v>
      </c>
      <c r="D194" s="2">
        <v>-3.3957244275237497E-2</v>
      </c>
      <c r="E194" s="2">
        <v>-1.7066380743812701E-2</v>
      </c>
      <c r="F194" s="2">
        <v>-9.6542962443645977E-3</v>
      </c>
    </row>
    <row r="195" spans="1:6" x14ac:dyDescent="0.25">
      <c r="A195" s="1">
        <v>44476</v>
      </c>
      <c r="B195" s="4">
        <v>1.8847587369995155E-2</v>
      </c>
      <c r="C195" s="4">
        <v>9.7425961988186205E-3</v>
      </c>
      <c r="D195" s="2">
        <v>-4.3844180916013373E-2</v>
      </c>
      <c r="E195" s="2">
        <v>-3.3107101775670415E-4</v>
      </c>
      <c r="F195" s="2">
        <v>3.3600189729770741E-3</v>
      </c>
    </row>
    <row r="196" spans="1:6" x14ac:dyDescent="0.25">
      <c r="A196" s="1">
        <v>44477</v>
      </c>
      <c r="B196" s="4">
        <v>8.929488034411924E-3</v>
      </c>
      <c r="C196" s="4">
        <v>-9.2765043702921629E-3</v>
      </c>
      <c r="D196" s="2">
        <v>1.4446942725358992E-2</v>
      </c>
      <c r="E196" s="2">
        <v>-6.3112649285482283E-3</v>
      </c>
      <c r="F196" s="2">
        <v>1.1831987181976126E-3</v>
      </c>
    </row>
    <row r="197" spans="1:6" x14ac:dyDescent="0.25">
      <c r="A197" s="1">
        <v>44480</v>
      </c>
      <c r="B197" s="4">
        <v>-1.9233122888718843E-2</v>
      </c>
      <c r="C197" s="4">
        <v>4.1850793472044227E-3</v>
      </c>
      <c r="D197" s="2">
        <v>-8.9325070898998316E-3</v>
      </c>
      <c r="E197" s="2">
        <v>4.3225337460737305E-3</v>
      </c>
      <c r="F197" s="2">
        <v>1.3786314345047015E-3</v>
      </c>
    </row>
    <row r="198" spans="1:6" x14ac:dyDescent="0.25">
      <c r="A198" s="1">
        <v>44481</v>
      </c>
      <c r="B198" s="4">
        <v>-9.2515500890209964E-4</v>
      </c>
      <c r="C198" s="4">
        <v>-2.3228814161396385E-3</v>
      </c>
      <c r="D198" s="2">
        <v>2.2607899699942539E-2</v>
      </c>
      <c r="E198" s="2">
        <v>-1.1009285508369368E-2</v>
      </c>
      <c r="F198" s="2">
        <v>-3.9370079248685845E-4</v>
      </c>
    </row>
    <row r="199" spans="1:6" x14ac:dyDescent="0.25">
      <c r="A199" s="1">
        <v>44482</v>
      </c>
      <c r="B199" s="4">
        <v>-2.7806116101727202E-3</v>
      </c>
      <c r="C199" s="4">
        <v>7.4143064392274607E-3</v>
      </c>
      <c r="D199" s="2">
        <v>3.2844638671853305E-2</v>
      </c>
      <c r="E199" s="2">
        <v>2.1898685307637524E-2</v>
      </c>
      <c r="F199" s="2">
        <v>1.1744116190984555E-2</v>
      </c>
    </row>
    <row r="200" spans="1:6" x14ac:dyDescent="0.25">
      <c r="A200" s="1">
        <v>44483</v>
      </c>
      <c r="B200" s="4">
        <v>-1.2515362620692768E-2</v>
      </c>
      <c r="C200" s="4">
        <v>1.1932220506970338E-2</v>
      </c>
      <c r="D200" s="2">
        <v>4.0989262220572434E-3</v>
      </c>
      <c r="E200" s="2">
        <v>-2.9580958299908495E-3</v>
      </c>
      <c r="F200" s="2">
        <v>9.1041791063801707E-3</v>
      </c>
    </row>
    <row r="201" spans="1:6" x14ac:dyDescent="0.25">
      <c r="A201" s="1">
        <v>44484</v>
      </c>
      <c r="B201" s="4">
        <v>7.1174453724471304E-3</v>
      </c>
      <c r="C201" s="4">
        <v>-2.2836273911383035E-3</v>
      </c>
      <c r="D201" s="2">
        <v>4.6251802929289888E-3</v>
      </c>
      <c r="E201" s="2">
        <v>-6.273753448879392E-3</v>
      </c>
      <c r="F201" s="2">
        <v>2.3112491028258395E-3</v>
      </c>
    </row>
    <row r="202" spans="1:6" x14ac:dyDescent="0.25">
      <c r="A202" s="1">
        <v>44487</v>
      </c>
      <c r="B202" s="4">
        <v>5.9546361949056959E-3</v>
      </c>
      <c r="C202" s="4">
        <v>2.2836273911383152E-3</v>
      </c>
      <c r="D202" s="2">
        <v>-1.3389991120932565E-2</v>
      </c>
      <c r="E202" s="2">
        <v>-1.3337976993556553E-2</v>
      </c>
      <c r="F202" s="2">
        <v>-5.9816869142509379E-3</v>
      </c>
    </row>
    <row r="203" spans="1:6" x14ac:dyDescent="0.25">
      <c r="A203" s="1">
        <v>44488</v>
      </c>
      <c r="B203" s="4">
        <v>1.747170880628781E-2</v>
      </c>
      <c r="C203" s="4">
        <v>4.5516692147191005E-3</v>
      </c>
      <c r="D203" s="2">
        <v>1.0671859476476741E-2</v>
      </c>
      <c r="E203" s="2">
        <v>9.3552302752468296E-3</v>
      </c>
      <c r="F203" s="2">
        <v>-1.3556698115761697E-3</v>
      </c>
    </row>
    <row r="204" spans="1:6" x14ac:dyDescent="0.25">
      <c r="A204" s="1">
        <v>44489</v>
      </c>
      <c r="B204" s="4">
        <v>-7.6867363217962793E-3</v>
      </c>
      <c r="C204" s="4">
        <v>5.8863651966107721E-3</v>
      </c>
      <c r="D204" s="2">
        <v>-1.3150841582140716E-2</v>
      </c>
      <c r="E204" s="2">
        <v>3.3250208120139558E-4</v>
      </c>
      <c r="F204" s="2">
        <v>9.0672946872907192E-3</v>
      </c>
    </row>
    <row r="205" spans="1:6" x14ac:dyDescent="0.25">
      <c r="A205" s="1">
        <v>44490</v>
      </c>
      <c r="B205" s="4">
        <v>-5.3421218837726584E-3</v>
      </c>
      <c r="C205" s="4">
        <v>1.567781271922979E-2</v>
      </c>
      <c r="D205" s="2">
        <v>-3.8684601024887911E-3</v>
      </c>
      <c r="E205" s="2">
        <v>1.3210231736806482E-2</v>
      </c>
      <c r="F205" s="2">
        <v>-1.7299379614635403E-3</v>
      </c>
    </row>
    <row r="206" spans="1:6" x14ac:dyDescent="0.25">
      <c r="A206" s="1">
        <v>44491</v>
      </c>
      <c r="B206" s="4">
        <v>1.8464493132945396E-4</v>
      </c>
      <c r="C206" s="4">
        <v>-1.7793599000773153E-3</v>
      </c>
      <c r="D206" s="2">
        <v>-1.4782079107942572E-2</v>
      </c>
      <c r="E206" s="2">
        <v>2.0779968491745435E-2</v>
      </c>
      <c r="F206" s="2">
        <v>3.8468936808320299E-4</v>
      </c>
    </row>
    <row r="207" spans="1:6" x14ac:dyDescent="0.25">
      <c r="A207" s="1">
        <v>44494</v>
      </c>
      <c r="B207" s="4">
        <v>1.0836774009156863E-2</v>
      </c>
      <c r="C207" s="4">
        <v>-8.4954680410208507E-3</v>
      </c>
      <c r="D207" s="2">
        <v>2.3327895417154222E-2</v>
      </c>
      <c r="E207" s="2">
        <v>-1.60797590523482E-3</v>
      </c>
      <c r="F207" s="2">
        <v>-6.5599309137328761E-3</v>
      </c>
    </row>
    <row r="208" spans="1:6" x14ac:dyDescent="0.25">
      <c r="A208" s="1">
        <v>44495</v>
      </c>
      <c r="B208" s="4">
        <v>7.3039447297028521E-4</v>
      </c>
      <c r="C208" s="4">
        <v>7.1588672628406661E-3</v>
      </c>
      <c r="D208" s="2">
        <v>2.0378371937293333E-2</v>
      </c>
      <c r="E208" s="2">
        <v>9.6092987976308126E-3</v>
      </c>
      <c r="F208" s="2">
        <v>4.2495717805487382E-3</v>
      </c>
    </row>
    <row r="209" spans="1:6" x14ac:dyDescent="0.25">
      <c r="A209" s="1">
        <v>44496</v>
      </c>
      <c r="B209" s="4">
        <v>-8.6168140731306755E-3</v>
      </c>
      <c r="C209" s="4">
        <v>4.8921600795132124E-3</v>
      </c>
      <c r="D209" s="2">
        <v>-4.3126104576186606E-3</v>
      </c>
      <c r="E209" s="2">
        <v>-5.1134659198987208E-3</v>
      </c>
      <c r="F209" s="2">
        <v>2.1180329473811633E-3</v>
      </c>
    </row>
    <row r="210" spans="1:6" x14ac:dyDescent="0.25">
      <c r="A210" s="1">
        <v>44497</v>
      </c>
      <c r="B210" s="4">
        <v>-7.2068389967519112E-3</v>
      </c>
      <c r="C210" s="4">
        <v>2.2158218682815597E-3</v>
      </c>
      <c r="D210" s="2">
        <v>-3.5178442162480186E-3</v>
      </c>
      <c r="E210" s="2">
        <v>-2.3011872669322121E-2</v>
      </c>
      <c r="F210" s="2">
        <v>-5.7870531876764112E-3</v>
      </c>
    </row>
    <row r="211" spans="1:6" x14ac:dyDescent="0.25">
      <c r="A211" s="1">
        <v>44498</v>
      </c>
      <c r="B211" s="4">
        <v>1.1120965001582466E-3</v>
      </c>
      <c r="C211" s="4">
        <v>2.2109228550702079E-3</v>
      </c>
      <c r="D211" s="2">
        <v>-4.6188969119859971E-3</v>
      </c>
      <c r="E211" s="2">
        <v>9.831231334204364E-4</v>
      </c>
      <c r="F211" s="2">
        <v>-1.4812198311434696E-2</v>
      </c>
    </row>
    <row r="212" spans="1:6" x14ac:dyDescent="0.25">
      <c r="A212" s="1">
        <v>44501</v>
      </c>
      <c r="B212" s="4">
        <v>7.5667722012242216E-3</v>
      </c>
      <c r="C212" s="4">
        <v>4.4072349874078268E-3</v>
      </c>
      <c r="D212" s="2">
        <v>2.6868891146590163E-2</v>
      </c>
      <c r="E212" s="2">
        <v>1.3663192383818721E-2</v>
      </c>
      <c r="F212" s="2">
        <v>2.3534037141612657E-3</v>
      </c>
    </row>
    <row r="213" spans="1:6" x14ac:dyDescent="0.25">
      <c r="A213" s="1">
        <v>44502</v>
      </c>
      <c r="B213" s="4">
        <v>1.8379630127007178E-4</v>
      </c>
      <c r="C213" s="4">
        <v>1.4407583863272354E-2</v>
      </c>
      <c r="D213" s="2">
        <v>1.212129728891503E-2</v>
      </c>
      <c r="E213" s="2">
        <v>3.2258092488825687E-3</v>
      </c>
      <c r="F213" s="2">
        <v>-5.1060597975209794E-3</v>
      </c>
    </row>
    <row r="214" spans="1:6" x14ac:dyDescent="0.25">
      <c r="A214" s="1">
        <v>44503</v>
      </c>
      <c r="B214" s="4">
        <v>5.6823103461706671E-3</v>
      </c>
      <c r="C214" s="4">
        <v>6.4809040840831415E-3</v>
      </c>
      <c r="D214" s="2">
        <v>-1.1856284696244158E-2</v>
      </c>
      <c r="E214" s="2">
        <v>2.5731760740291291E-3</v>
      </c>
      <c r="F214" s="2">
        <v>-8.3037250555945356E-3</v>
      </c>
    </row>
    <row r="215" spans="1:6" x14ac:dyDescent="0.25">
      <c r="A215" s="1">
        <v>44504</v>
      </c>
      <c r="B215" s="4">
        <v>7.4661842680173547E-3</v>
      </c>
      <c r="C215" s="4">
        <v>1.8349138668196617E-2</v>
      </c>
      <c r="D215" s="2">
        <v>2.07221159112836E-2</v>
      </c>
      <c r="E215" s="2">
        <v>5.7655508847974882E-3</v>
      </c>
      <c r="F215" s="2">
        <v>-2.3852128183740398E-3</v>
      </c>
    </row>
    <row r="216" spans="1:6" x14ac:dyDescent="0.25">
      <c r="A216" s="1">
        <v>44505</v>
      </c>
      <c r="B216" s="4">
        <v>-9.075234112466005E-4</v>
      </c>
      <c r="C216" s="4">
        <v>-6.3626937878286573E-3</v>
      </c>
      <c r="D216" s="2">
        <v>6.7270007881475068E-3</v>
      </c>
      <c r="E216" s="2">
        <v>9.5770158956041994E-4</v>
      </c>
      <c r="F216" s="2">
        <v>1.2459372092681678E-2</v>
      </c>
    </row>
    <row r="217" spans="1:6" x14ac:dyDescent="0.25">
      <c r="A217" s="1">
        <v>44508</v>
      </c>
      <c r="B217" s="4">
        <v>-1.8175213621804643E-3</v>
      </c>
      <c r="C217" s="4">
        <v>-8.5470605784584083E-3</v>
      </c>
      <c r="D217" s="2">
        <v>-1.8740741238134254E-2</v>
      </c>
      <c r="E217" s="2">
        <v>2.8676138816015715E-3</v>
      </c>
      <c r="F217" s="2">
        <v>-4.9256330500489481E-3</v>
      </c>
    </row>
    <row r="218" spans="1:6" x14ac:dyDescent="0.25">
      <c r="A218" s="1">
        <v>44509</v>
      </c>
      <c r="B218" s="4">
        <v>1.3192543230580486E-2</v>
      </c>
      <c r="C218" s="4">
        <v>3.4275954722674975E-3</v>
      </c>
      <c r="D218" s="2">
        <v>2.1573255106939606E-2</v>
      </c>
      <c r="E218" s="2">
        <v>-3.9589855410895575E-2</v>
      </c>
      <c r="F218" s="2">
        <v>5.5150819324268482E-3</v>
      </c>
    </row>
    <row r="219" spans="1:6" x14ac:dyDescent="0.25">
      <c r="A219" s="1">
        <v>44510</v>
      </c>
      <c r="B219" s="4">
        <v>2.2895709026320273E-2</v>
      </c>
      <c r="C219" s="4">
        <v>9.3657559876420896E-3</v>
      </c>
      <c r="D219" s="2">
        <v>0.15256989974946322</v>
      </c>
      <c r="E219" s="2">
        <v>1.6415339054150425E-2</v>
      </c>
      <c r="F219" s="2">
        <v>1.3656084246391156E-2</v>
      </c>
    </row>
    <row r="220" spans="1:6" x14ac:dyDescent="0.25">
      <c r="A220" s="1">
        <v>44511</v>
      </c>
      <c r="B220" s="4">
        <v>-4.3963842806519588E-3</v>
      </c>
      <c r="C220" s="4">
        <v>1.2703791672521471E-3</v>
      </c>
      <c r="D220" s="2">
        <v>2.6145280104322207E-2</v>
      </c>
      <c r="E220" s="2">
        <v>-9.4880476215841621E-3</v>
      </c>
      <c r="F220" s="2">
        <v>3.8677286660612478E-3</v>
      </c>
    </row>
    <row r="221" spans="1:6" x14ac:dyDescent="0.25">
      <c r="A221" s="1">
        <v>44512</v>
      </c>
      <c r="B221" s="4">
        <v>4.5717961556433978E-3</v>
      </c>
      <c r="C221" s="4">
        <v>7.168489478612497E-3</v>
      </c>
      <c r="D221" s="2">
        <v>1.9169916107720123E-2</v>
      </c>
      <c r="E221" s="2">
        <v>4.5916774671728956E-3</v>
      </c>
      <c r="F221" s="2">
        <v>8.6480792657694216E-3</v>
      </c>
    </row>
    <row r="222" spans="1:6" x14ac:dyDescent="0.25">
      <c r="A222" s="1">
        <v>44515</v>
      </c>
      <c r="B222" s="4">
        <v>3.1528980732565904E-3</v>
      </c>
      <c r="C222" s="4">
        <v>-9.2866855682041099E-3</v>
      </c>
      <c r="D222" s="2">
        <v>-2.957944246543331E-3</v>
      </c>
      <c r="E222" s="2">
        <v>-6.7307157159223986E-3</v>
      </c>
      <c r="F222" s="2">
        <v>2.2935789870993646E-3</v>
      </c>
    </row>
    <row r="223" spans="1:6" x14ac:dyDescent="0.25">
      <c r="A223" s="1">
        <v>44516</v>
      </c>
      <c r="B223" s="4">
        <v>-1.8533758332640735E-2</v>
      </c>
      <c r="C223" s="4">
        <v>-7.6628727455691371E-3</v>
      </c>
      <c r="D223" s="2">
        <v>-1.7503140544693502E-2</v>
      </c>
      <c r="E223" s="2">
        <v>-6.7763254092029039E-3</v>
      </c>
      <c r="F223" s="2">
        <v>-9.7842507162569786E-3</v>
      </c>
    </row>
    <row r="224" spans="1:6" x14ac:dyDescent="0.25">
      <c r="A224" s="1">
        <v>44517</v>
      </c>
      <c r="B224" s="4">
        <v>-1.0026898688950833E-2</v>
      </c>
      <c r="C224" s="4">
        <v>0</v>
      </c>
      <c r="D224" s="2">
        <v>-1.9570096449431158E-2</v>
      </c>
      <c r="E224" s="2">
        <v>-9.3302909451760657E-3</v>
      </c>
      <c r="F224" s="2">
        <v>-7.352974305258806E-3</v>
      </c>
    </row>
    <row r="225" spans="1:6" x14ac:dyDescent="0.25">
      <c r="A225" s="1">
        <v>44518</v>
      </c>
      <c r="B225" s="4">
        <v>5.3840760632741973E-3</v>
      </c>
      <c r="C225" s="4">
        <v>0</v>
      </c>
      <c r="D225" s="2">
        <v>3.6649931167697727E-2</v>
      </c>
      <c r="E225" s="2">
        <v>-2.4056725087561046E-2</v>
      </c>
      <c r="F225" s="2">
        <v>-3.5019491041765622E-3</v>
      </c>
    </row>
    <row r="226" spans="1:6" x14ac:dyDescent="0.25">
      <c r="A226" s="1">
        <v>44519</v>
      </c>
      <c r="B226" s="4">
        <v>-1.7914730310825127E-3</v>
      </c>
      <c r="C226" s="4">
        <v>1.1472401162236781E-2</v>
      </c>
      <c r="D226" s="2">
        <v>1.9287834830976583E-2</v>
      </c>
      <c r="E226" s="2">
        <v>-5.1573090071446986E-3</v>
      </c>
      <c r="F226" s="2">
        <v>-8.2192243531321249E-3</v>
      </c>
    </row>
    <row r="227" spans="1:6" x14ac:dyDescent="0.25">
      <c r="A227" s="1">
        <v>44522</v>
      </c>
      <c r="B227" s="4">
        <v>7.3246883977761473E-3</v>
      </c>
      <c r="C227" s="4">
        <v>0</v>
      </c>
      <c r="D227" s="2">
        <v>1.9330221341437547E-2</v>
      </c>
      <c r="E227" s="2">
        <v>-3.4530421050579982E-3</v>
      </c>
      <c r="F227" s="2">
        <v>1.3661414655817277E-2</v>
      </c>
    </row>
    <row r="228" spans="1:6" x14ac:dyDescent="0.25">
      <c r="A228" s="1">
        <v>44523</v>
      </c>
      <c r="B228" s="4">
        <v>-3.9236934066803446E-3</v>
      </c>
      <c r="C228" s="4">
        <v>-1.5325970478226821E-2</v>
      </c>
      <c r="D228" s="2">
        <v>7.3052394238102549E-3</v>
      </c>
      <c r="E228" s="2">
        <v>-3.4650069318175342E-3</v>
      </c>
      <c r="F228" s="2">
        <v>2.5166986470981619E-3</v>
      </c>
    </row>
    <row r="229" spans="1:6" x14ac:dyDescent="0.25">
      <c r="A229" s="1">
        <v>44524</v>
      </c>
      <c r="B229" s="4">
        <v>2.4987056191481832E-3</v>
      </c>
      <c r="C229" s="4">
        <v>5.1347994720384402E-3</v>
      </c>
      <c r="D229" s="2">
        <v>-1.6306924538452342E-2</v>
      </c>
      <c r="E229" s="2">
        <v>5.1930184210785832E-3</v>
      </c>
      <c r="F229" s="2">
        <v>-1.354358338009171E-3</v>
      </c>
    </row>
    <row r="230" spans="1:6" x14ac:dyDescent="0.25">
      <c r="A230" s="1">
        <v>44525</v>
      </c>
      <c r="B230" s="4">
        <v>-5.3488099125047651E-4</v>
      </c>
      <c r="C230" s="4">
        <v>2.9831686304090921E-3</v>
      </c>
      <c r="D230" s="2">
        <v>9.4089585830214907E-3</v>
      </c>
      <c r="E230" s="2">
        <v>-6.234866058293884E-3</v>
      </c>
      <c r="F230" s="2">
        <v>1.1166846882559801E-2</v>
      </c>
    </row>
    <row r="231" spans="1:6" x14ac:dyDescent="0.25">
      <c r="A231" s="1">
        <v>44526</v>
      </c>
      <c r="B231" s="4">
        <v>-4.2895937089517822E-3</v>
      </c>
      <c r="C231" s="4">
        <v>-1.7600797783709279E-2</v>
      </c>
      <c r="D231" s="2">
        <v>-3.1013442010641684E-2</v>
      </c>
      <c r="E231" s="2">
        <v>-2.3555316540781208E-2</v>
      </c>
      <c r="F231" s="2">
        <v>-2.7367064556189372E-2</v>
      </c>
    </row>
    <row r="232" spans="1:6" x14ac:dyDescent="0.25">
      <c r="A232" s="1">
        <v>44529</v>
      </c>
      <c r="B232" s="4">
        <v>-5.3746844118305519E-4</v>
      </c>
      <c r="C232" s="4">
        <v>1.4617629153300293E-2</v>
      </c>
      <c r="D232" s="2">
        <v>1.0860553633065574E-2</v>
      </c>
      <c r="E232" s="2">
        <v>2.1321969698406404E-3</v>
      </c>
      <c r="F232" s="2">
        <v>5.8858321772613503E-3</v>
      </c>
    </row>
    <row r="233" spans="1:6" x14ac:dyDescent="0.25">
      <c r="A233" s="1">
        <v>44530</v>
      </c>
      <c r="B233" s="4">
        <v>-8.0972102326193618E-3</v>
      </c>
      <c r="C233" s="4">
        <v>-2.5641039689376474E-3</v>
      </c>
      <c r="D233" s="2">
        <v>-1.8872441263217358E-2</v>
      </c>
      <c r="E233" s="2">
        <v>-1.7186244705410789E-2</v>
      </c>
      <c r="F233" s="2">
        <v>-1.0224233775859541E-2</v>
      </c>
    </row>
    <row r="234" spans="1:6" x14ac:dyDescent="0.25">
      <c r="A234" s="1">
        <v>44531</v>
      </c>
      <c r="B234" s="4">
        <v>5.0459433614610761E-3</v>
      </c>
      <c r="C234" s="4">
        <v>3.4173463415217678E-3</v>
      </c>
      <c r="D234" s="2">
        <v>1.8872441263217424E-2</v>
      </c>
      <c r="E234" s="2">
        <v>1.5765285318894956E-2</v>
      </c>
      <c r="F234" s="2">
        <v>1.2373721657691097E-2</v>
      </c>
    </row>
    <row r="235" spans="1:6" x14ac:dyDescent="0.25">
      <c r="A235" s="1">
        <v>44532</v>
      </c>
      <c r="B235" s="4">
        <v>-1.079093629891768E-3</v>
      </c>
      <c r="C235" s="4">
        <v>-4.2653018347649371E-4</v>
      </c>
      <c r="D235" s="2">
        <v>-8.3438115486713007E-3</v>
      </c>
      <c r="E235" s="2">
        <v>2.8399025121393592E-3</v>
      </c>
      <c r="F235" s="2">
        <v>-5.0880735991605868E-3</v>
      </c>
    </row>
    <row r="236" spans="1:6" x14ac:dyDescent="0.25">
      <c r="A236" s="1">
        <v>44533</v>
      </c>
      <c r="B236" s="4">
        <v>8.0652823666683138E-3</v>
      </c>
      <c r="C236" s="4">
        <v>0</v>
      </c>
      <c r="D236" s="2">
        <v>1.000428929635727E-2</v>
      </c>
      <c r="E236" s="2">
        <v>1.7568969119067676E-2</v>
      </c>
      <c r="F236" s="2">
        <v>1.364011794714293E-2</v>
      </c>
    </row>
    <row r="237" spans="1:6" x14ac:dyDescent="0.25">
      <c r="A237" s="1">
        <v>44536</v>
      </c>
      <c r="B237" s="4">
        <v>1.9616163222825208E-3</v>
      </c>
      <c r="C237" s="4">
        <v>1.4821359606054524E-2</v>
      </c>
      <c r="D237" s="2">
        <v>1.5638129385261455E-2</v>
      </c>
      <c r="E237" s="2">
        <v>8.6700733845430627E-3</v>
      </c>
      <c r="F237" s="2">
        <v>1.6126285350674622E-2</v>
      </c>
    </row>
    <row r="238" spans="1:6" x14ac:dyDescent="0.25">
      <c r="A238" s="1">
        <v>44537</v>
      </c>
      <c r="B238" s="4">
        <v>1.2921656438752645E-2</v>
      </c>
      <c r="C238" s="4">
        <v>1.8738836886247483E-2</v>
      </c>
      <c r="D238" s="2">
        <v>1.3787765137953609E-2</v>
      </c>
      <c r="E238" s="2">
        <v>5.1661902400161512E-3</v>
      </c>
      <c r="F238" s="2">
        <v>1.0231237410224223E-2</v>
      </c>
    </row>
    <row r="239" spans="1:6" x14ac:dyDescent="0.25">
      <c r="A239" s="1">
        <v>44538</v>
      </c>
      <c r="B239" s="4">
        <v>-5.466861451789074E-3</v>
      </c>
      <c r="C239" s="4">
        <v>-6.6225407604933824E-3</v>
      </c>
      <c r="D239" s="2">
        <v>-1.8289475243940301E-2</v>
      </c>
      <c r="E239" s="2">
        <v>-2.9280586052032886E-2</v>
      </c>
      <c r="F239" s="2">
        <v>1.1805627603434201E-2</v>
      </c>
    </row>
    <row r="240" spans="1:6" x14ac:dyDescent="0.25">
      <c r="A240" s="1">
        <v>44539</v>
      </c>
      <c r="B240" s="4">
        <v>8.837826470076939E-4</v>
      </c>
      <c r="C240" s="4">
        <v>3.3167526259938207E-3</v>
      </c>
      <c r="D240" s="2">
        <v>-6.1715891485138591E-3</v>
      </c>
      <c r="E240" s="2">
        <v>1.0205965765884607E-2</v>
      </c>
      <c r="F240" s="2">
        <v>2.6046526353334866E-3</v>
      </c>
    </row>
    <row r="241" spans="1:6" x14ac:dyDescent="0.25">
      <c r="A241" s="1">
        <v>44540</v>
      </c>
      <c r="B241" s="4">
        <v>4.9347791888016326E-3</v>
      </c>
      <c r="C241" s="4">
        <v>-5.8115564147766616E-3</v>
      </c>
      <c r="D241" s="2">
        <v>-2.2116499068694295E-2</v>
      </c>
      <c r="E241" s="2">
        <v>-4.9140148024290403E-3</v>
      </c>
      <c r="F241" s="2">
        <v>2.4955423490380234E-2</v>
      </c>
    </row>
    <row r="242" spans="1:6" x14ac:dyDescent="0.25">
      <c r="A242" s="1">
        <v>44543</v>
      </c>
      <c r="B242" s="4">
        <v>3.3348411774869026E-3</v>
      </c>
      <c r="C242" s="4">
        <v>-2.5010434045888369E-3</v>
      </c>
      <c r="D242" s="2">
        <v>-1.4878064026179225E-2</v>
      </c>
      <c r="E242" s="2">
        <v>-1.4888612493750637E-2</v>
      </c>
      <c r="F242" s="2">
        <v>-9.6513541665924994E-3</v>
      </c>
    </row>
    <row r="243" spans="1:6" x14ac:dyDescent="0.25">
      <c r="A243" s="1">
        <v>44544</v>
      </c>
      <c r="B243" s="4">
        <v>-2.1049156822345737E-3</v>
      </c>
      <c r="C243" s="4">
        <v>-1.6411056299208901E-2</v>
      </c>
      <c r="D243" s="2">
        <v>-2.033380449142112E-2</v>
      </c>
      <c r="E243" s="2">
        <v>-1.6928191020687985E-2</v>
      </c>
      <c r="F243" s="2">
        <v>-1.1039670537330329E-2</v>
      </c>
    </row>
    <row r="244" spans="1:6" x14ac:dyDescent="0.25">
      <c r="A244" s="1">
        <v>44545</v>
      </c>
      <c r="B244" s="4">
        <v>-8.9955203855454548E-3</v>
      </c>
      <c r="C244" s="4">
        <v>7.186672233482288E-3</v>
      </c>
      <c r="D244" s="2">
        <v>-2.4780055551235278E-2</v>
      </c>
      <c r="E244" s="2">
        <v>8.5921062507639492E-2</v>
      </c>
      <c r="F244" s="2">
        <v>-9.4805059930108682E-3</v>
      </c>
    </row>
    <row r="245" spans="1:6" x14ac:dyDescent="0.25">
      <c r="A245" s="1">
        <v>44546</v>
      </c>
      <c r="B245" s="4">
        <v>7.0840243088171617E-4</v>
      </c>
      <c r="C245" s="4">
        <v>-4.2131873384972606E-4</v>
      </c>
      <c r="D245" s="2">
        <v>-4.4808873403943587E-4</v>
      </c>
      <c r="E245" s="2">
        <v>1.9980026626730579E-3</v>
      </c>
      <c r="F245" s="2">
        <v>4.6585381929447047E-3</v>
      </c>
    </row>
    <row r="246" spans="1:6" x14ac:dyDescent="0.25">
      <c r="A246" s="1">
        <v>44547</v>
      </c>
      <c r="B246" s="4">
        <v>7.0571924594113435E-3</v>
      </c>
      <c r="C246" s="4">
        <v>-1.4004048084016443E-2</v>
      </c>
      <c r="D246" s="2">
        <v>6.7009406862447978E-3</v>
      </c>
      <c r="E246" s="2">
        <v>1.0918222603873229E-2</v>
      </c>
      <c r="F246" s="2">
        <v>2.6780764112710916E-2</v>
      </c>
    </row>
    <row r="247" spans="1:6" x14ac:dyDescent="0.25">
      <c r="A247" s="1">
        <v>44550</v>
      </c>
      <c r="B247" s="4">
        <v>1.1188969877160976E-2</v>
      </c>
      <c r="C247" s="4">
        <v>3.4129725962399426E-3</v>
      </c>
      <c r="D247" s="2">
        <v>4.4424772011471365E-3</v>
      </c>
      <c r="E247" s="2">
        <v>-2.4314270218915714E-2</v>
      </c>
      <c r="F247" s="2">
        <v>3.0721990369700588E-3</v>
      </c>
    </row>
    <row r="248" spans="1:6" x14ac:dyDescent="0.25">
      <c r="A248" s="1">
        <v>44551</v>
      </c>
      <c r="B248" s="4">
        <v>3.124439238954065E-3</v>
      </c>
      <c r="C248" s="4">
        <v>1.2768675920824721E-3</v>
      </c>
      <c r="D248" s="2">
        <v>1.4958457334591536E-2</v>
      </c>
      <c r="E248" s="2">
        <v>1.6843527647302538E-3</v>
      </c>
      <c r="F248" s="2">
        <v>1.3086141749619898E-2</v>
      </c>
    </row>
    <row r="249" spans="1:6" x14ac:dyDescent="0.25">
      <c r="A249" s="1">
        <v>44552</v>
      </c>
      <c r="B249" s="4">
        <v>-3.2983695202647391E-3</v>
      </c>
      <c r="C249" s="4">
        <v>8.8927115775464978E-3</v>
      </c>
      <c r="D249" s="2">
        <v>-6.5717651632345017E-3</v>
      </c>
      <c r="E249" s="2">
        <v>1.6358234906307598E-2</v>
      </c>
      <c r="F249" s="2">
        <v>-2.6749904493030014E-3</v>
      </c>
    </row>
    <row r="250" spans="1:6" x14ac:dyDescent="0.25">
      <c r="A250" s="1">
        <v>44553</v>
      </c>
      <c r="B250" s="4">
        <v>2.7783244415775779E-3</v>
      </c>
      <c r="C250" s="4">
        <v>1.2639563511255456E-3</v>
      </c>
      <c r="D250" s="2">
        <v>9.1884521868100307E-3</v>
      </c>
      <c r="E250" s="2">
        <v>5.9425727868028513E-3</v>
      </c>
      <c r="F250" s="2">
        <v>-1.9656209444367977E-2</v>
      </c>
    </row>
    <row r="251" spans="1:6" x14ac:dyDescent="0.25">
      <c r="A251" s="1">
        <v>44554</v>
      </c>
      <c r="B251" s="4">
        <v>-1.5618640919069216E-3</v>
      </c>
      <c r="C251" s="4">
        <v>-1.2639563511255252E-3</v>
      </c>
      <c r="D251" s="2">
        <v>2.6097926778210529E-3</v>
      </c>
      <c r="E251" s="2">
        <v>-6.5854464019761763E-4</v>
      </c>
      <c r="F251" s="2">
        <v>1.6377039416896329E-3</v>
      </c>
    </row>
    <row r="252" spans="1:6" x14ac:dyDescent="0.25">
      <c r="A252" s="1">
        <v>44559</v>
      </c>
      <c r="B252" s="4">
        <v>1.0881855710154159E-2</v>
      </c>
      <c r="C252" s="4">
        <v>1.8793620585866994E-2</v>
      </c>
      <c r="D252" s="2">
        <v>1.9785617475136547E-2</v>
      </c>
      <c r="E252" s="2">
        <v>6.2387330901750799E-3</v>
      </c>
      <c r="F252" s="2">
        <v>-4.5558165358606907E-3</v>
      </c>
    </row>
    <row r="253" spans="1:6" x14ac:dyDescent="0.25">
      <c r="A253" s="1">
        <v>44560</v>
      </c>
      <c r="B253" s="4">
        <v>6.8697239219601806E-4</v>
      </c>
      <c r="C253" s="4">
        <v>-5.3930850483847595E-3</v>
      </c>
      <c r="D253" s="2">
        <v>-6.8376591189293961E-3</v>
      </c>
      <c r="E253" s="2">
        <v>-6.5681681120970444E-3</v>
      </c>
      <c r="F253" s="2">
        <v>-2.926652902943938E-3</v>
      </c>
    </row>
    <row r="254" spans="1:6" x14ac:dyDescent="0.25">
      <c r="A254" s="1">
        <v>44561</v>
      </c>
      <c r="B254" s="4">
        <v>-4.6459896490927723E-3</v>
      </c>
      <c r="C254" s="4">
        <v>-8.3229301516934691E-4</v>
      </c>
      <c r="D254" s="2">
        <v>-7.7486527813944777E-3</v>
      </c>
      <c r="E254" s="2">
        <v>-3.3003330286568541E-3</v>
      </c>
      <c r="F254" s="2">
        <v>1.4643971132417277E-3</v>
      </c>
    </row>
    <row r="255" spans="1:6" x14ac:dyDescent="0.25">
      <c r="A255" s="1">
        <v>44565</v>
      </c>
      <c r="B255" s="4">
        <v>1.3873710440714769E-2</v>
      </c>
      <c r="C255" s="4">
        <v>-1.3411768510751997E-2</v>
      </c>
      <c r="D255" s="2">
        <v>3.0221521497947223E-2</v>
      </c>
      <c r="E255" s="2">
        <v>1.6718960160592822E-2</v>
      </c>
      <c r="F255" s="2">
        <v>1.9024036004697143E-2</v>
      </c>
    </row>
    <row r="256" spans="1:6" x14ac:dyDescent="0.25">
      <c r="A256" s="1">
        <v>44566</v>
      </c>
      <c r="B256" s="4">
        <v>9.311842070136753E-3</v>
      </c>
      <c r="C256" s="4">
        <v>-8.9002494702641252E-3</v>
      </c>
      <c r="D256" s="2">
        <v>4.58908749429143E-2</v>
      </c>
      <c r="E256" s="2">
        <v>3.5696938766247273E-3</v>
      </c>
      <c r="F256" s="2">
        <v>1.613915888737192E-3</v>
      </c>
    </row>
    <row r="257" spans="1:6" x14ac:dyDescent="0.25">
      <c r="A257" s="1">
        <v>44567</v>
      </c>
      <c r="B257" s="4">
        <v>-1.4940936678181783E-2</v>
      </c>
      <c r="C257" s="4">
        <v>-4.8854023168783151E-2</v>
      </c>
      <c r="D257" s="2">
        <v>4.7942441871561634E-3</v>
      </c>
      <c r="E257" s="2">
        <v>-1.1730339785489605E-2</v>
      </c>
      <c r="F257" s="2">
        <v>6.7857403237647027E-3</v>
      </c>
    </row>
    <row r="258" spans="1:6" x14ac:dyDescent="0.25">
      <c r="A258" s="1">
        <v>44568</v>
      </c>
      <c r="B258" s="4">
        <v>-1.1180989050312055E-2</v>
      </c>
      <c r="C258" s="4">
        <v>-1.789709649971721E-3</v>
      </c>
      <c r="D258" s="2">
        <v>2.2464046105766203E-2</v>
      </c>
      <c r="E258" s="2">
        <v>3.2722542287428598E-3</v>
      </c>
      <c r="F258" s="2">
        <v>3.7303533799064093E-3</v>
      </c>
    </row>
    <row r="259" spans="1:6" x14ac:dyDescent="0.25">
      <c r="A259" s="1">
        <v>44571</v>
      </c>
      <c r="B259" s="4">
        <v>1.1694110908513647E-2</v>
      </c>
      <c r="C259" s="4">
        <v>-2.035808829828608E-2</v>
      </c>
      <c r="D259" s="2">
        <v>-1.1366020783986653E-2</v>
      </c>
      <c r="E259" s="2">
        <v>5.2134363766293736E-3</v>
      </c>
      <c r="F259" s="2">
        <v>1.7226652049205624E-2</v>
      </c>
    </row>
    <row r="260" spans="1:6" x14ac:dyDescent="0.25">
      <c r="A260" s="1">
        <v>44572</v>
      </c>
      <c r="B260" s="4">
        <v>-5.1312185820169217E-4</v>
      </c>
      <c r="C260" s="4">
        <v>9.0992438551140888E-3</v>
      </c>
      <c r="D260" s="2">
        <v>1.2534425980200409E-2</v>
      </c>
      <c r="E260" s="2">
        <v>-6.5019508142360061E-4</v>
      </c>
      <c r="F260" s="2">
        <v>1.573474150423966E-2</v>
      </c>
    </row>
    <row r="261" spans="1:6" x14ac:dyDescent="0.25">
      <c r="A261" s="1">
        <v>44573</v>
      </c>
      <c r="B261" s="4">
        <v>-1.710307113095749E-4</v>
      </c>
      <c r="C261" s="4">
        <v>2.2619326540638221E-3</v>
      </c>
      <c r="D261" s="2">
        <v>-1.5297392032926122E-2</v>
      </c>
      <c r="E261" s="2">
        <v>2.0599376601335255E-2</v>
      </c>
      <c r="F261" s="2">
        <v>2.9122076256413686E-3</v>
      </c>
    </row>
    <row r="262" spans="1:6" x14ac:dyDescent="0.25">
      <c r="A262" s="1">
        <v>44574</v>
      </c>
      <c r="B262" s="4">
        <v>-8.7636541547129951E-3</v>
      </c>
      <c r="C262" s="4">
        <v>-1.2275671314565789E-2</v>
      </c>
      <c r="D262" s="2">
        <v>-8.2351035161819658E-2</v>
      </c>
      <c r="E262" s="2">
        <v>-1.4439525708942101E-2</v>
      </c>
      <c r="F262" s="2">
        <v>1.7633552868484142E-2</v>
      </c>
    </row>
    <row r="263" spans="1:6" x14ac:dyDescent="0.25">
      <c r="A263" s="1">
        <v>44575</v>
      </c>
      <c r="B263" s="4">
        <v>-1.6356765928814253E-2</v>
      </c>
      <c r="C263" s="4">
        <v>4.5641338929373531E-3</v>
      </c>
      <c r="D263" s="2">
        <v>-4.2522281284747394E-2</v>
      </c>
      <c r="E263" s="2">
        <v>9.3293261500671121E-3</v>
      </c>
      <c r="F263" s="2">
        <v>1.9308189708851037E-2</v>
      </c>
    </row>
    <row r="264" spans="1:6" x14ac:dyDescent="0.25">
      <c r="A264" s="1">
        <v>44578</v>
      </c>
      <c r="B264" s="4">
        <v>1.5493431714299719E-2</v>
      </c>
      <c r="C264" s="4">
        <v>2.3848149329894475E-2</v>
      </c>
      <c r="D264" s="2">
        <v>8.9524177267027842E-4</v>
      </c>
      <c r="E264" s="2">
        <v>4.472850907599529E-3</v>
      </c>
      <c r="F264" s="2">
        <v>3.5943645860515953E-2</v>
      </c>
    </row>
    <row r="265" spans="1:6" x14ac:dyDescent="0.25">
      <c r="A265" s="1">
        <v>44579</v>
      </c>
      <c r="B265" s="4">
        <v>3.4534024522823808E-4</v>
      </c>
      <c r="C265" s="4">
        <v>-5.3499904691860899E-3</v>
      </c>
      <c r="D265" s="2">
        <v>-6.2836561383839001E-3</v>
      </c>
      <c r="E265" s="2">
        <v>3.2614994950869183E-2</v>
      </c>
      <c r="F265" s="2">
        <v>3.6510874751970908E-3</v>
      </c>
    </row>
    <row r="266" spans="1:6" x14ac:dyDescent="0.25">
      <c r="A266" s="1">
        <v>44580</v>
      </c>
      <c r="B266" s="4">
        <v>-5.8884202621703888E-3</v>
      </c>
      <c r="C266" s="4">
        <v>1.0229130776201866E-2</v>
      </c>
      <c r="D266" s="2">
        <v>2.0499786364895637E-2</v>
      </c>
      <c r="E266" s="2">
        <v>-2.7527543596486546E-2</v>
      </c>
      <c r="F266" s="2">
        <v>-6.3583110412187135E-3</v>
      </c>
    </row>
    <row r="267" spans="1:6" x14ac:dyDescent="0.25">
      <c r="A267" s="1">
        <v>44581</v>
      </c>
      <c r="B267" s="4">
        <v>-1.9126077489516925E-3</v>
      </c>
      <c r="C267" s="4">
        <v>9.6874381556893794E-3</v>
      </c>
      <c r="D267" s="2">
        <v>-1.4216130226511617E-2</v>
      </c>
      <c r="E267" s="2">
        <v>6.9532517817311205E-3</v>
      </c>
      <c r="F267" s="2">
        <v>-7.04115567056883E-3</v>
      </c>
    </row>
    <row r="268" spans="1:6" x14ac:dyDescent="0.25">
      <c r="A268" s="1">
        <v>44582</v>
      </c>
      <c r="B268" s="4">
        <v>5.0343376189468823E-3</v>
      </c>
      <c r="C268" s="4">
        <v>-7.9190910989474454E-3</v>
      </c>
      <c r="D268" s="2">
        <v>-1.8970744949890473E-2</v>
      </c>
      <c r="E268" s="2">
        <v>-5.6854227688003193E-3</v>
      </c>
      <c r="F268" s="2">
        <v>7.8381589804712454E-3</v>
      </c>
    </row>
    <row r="269" spans="1:6" x14ac:dyDescent="0.25">
      <c r="A269" s="1">
        <v>44585</v>
      </c>
      <c r="B269" s="4">
        <v>-1.9065366328308183E-3</v>
      </c>
      <c r="C269" s="4">
        <v>-1.6028838275898915E-2</v>
      </c>
      <c r="D269" s="2">
        <v>-3.0087897538499348E-2</v>
      </c>
      <c r="E269" s="2">
        <v>-3.0553912340362564E-2</v>
      </c>
      <c r="F269" s="2">
        <v>1.4709636518442665E-2</v>
      </c>
    </row>
    <row r="270" spans="1:6" x14ac:dyDescent="0.25">
      <c r="A270" s="1">
        <v>44586</v>
      </c>
      <c r="B270" s="4">
        <v>1.121378046182875E-2</v>
      </c>
      <c r="C270" s="4">
        <v>-4.4984331368622572E-3</v>
      </c>
      <c r="D270" s="2">
        <v>2.963176982249547E-2</v>
      </c>
      <c r="E270" s="2">
        <v>-4.9107972319200706E-3</v>
      </c>
      <c r="F270" s="2">
        <v>-3.775370222877745E-3</v>
      </c>
    </row>
    <row r="271" spans="1:6" x14ac:dyDescent="0.25">
      <c r="A271" s="1">
        <v>44587</v>
      </c>
      <c r="B271" s="4">
        <v>1.4815004043746144E-2</v>
      </c>
      <c r="C271" s="4">
        <v>7.1878117188336156E-3</v>
      </c>
      <c r="D271" s="2">
        <v>-1.3695642686883075E-3</v>
      </c>
      <c r="E271" s="2">
        <v>1.0447368938791278E-2</v>
      </c>
      <c r="F271" s="2">
        <v>-6.4827486107729912E-3</v>
      </c>
    </row>
    <row r="272" spans="1:6" x14ac:dyDescent="0.25">
      <c r="A272" s="1">
        <v>44588</v>
      </c>
      <c r="B272" s="4">
        <v>1.4098964947453749E-2</v>
      </c>
      <c r="C272" s="4">
        <v>9.3562723076327931E-3</v>
      </c>
      <c r="D272" s="2">
        <v>8.6423508708559534E-3</v>
      </c>
      <c r="E272" s="2">
        <v>1.770527499146585E-2</v>
      </c>
      <c r="F272" s="2">
        <v>8.8440247964527742E-3</v>
      </c>
    </row>
    <row r="273" spans="1:6" x14ac:dyDescent="0.25">
      <c r="A273" s="1">
        <v>44589</v>
      </c>
      <c r="B273" s="4">
        <v>1.1269572482357168E-2</v>
      </c>
      <c r="C273" s="4">
        <v>-9.8040000966208556E-3</v>
      </c>
      <c r="D273" s="2">
        <v>-1.2303627271997252E-2</v>
      </c>
      <c r="E273" s="2">
        <v>-1.2199188206348428E-2</v>
      </c>
      <c r="F273" s="2">
        <v>-4.886131558862499E-3</v>
      </c>
    </row>
    <row r="274" spans="1:6" x14ac:dyDescent="0.25">
      <c r="A274" s="1">
        <v>44592</v>
      </c>
      <c r="B274" s="4">
        <v>-2.1319908335858579E-2</v>
      </c>
      <c r="C274" s="4">
        <v>1.6433858635290552E-2</v>
      </c>
      <c r="D274" s="2">
        <v>-1.3764764449346559E-3</v>
      </c>
      <c r="E274" s="2">
        <v>2.258429738762396E-3</v>
      </c>
      <c r="F274" s="2">
        <v>-3.1605562842109997E-4</v>
      </c>
    </row>
    <row r="275" spans="1:6" x14ac:dyDescent="0.25">
      <c r="A275" s="1">
        <v>44593</v>
      </c>
      <c r="B275" s="4">
        <v>1.0050335853501506E-2</v>
      </c>
      <c r="C275" s="4">
        <v>2.2002209096023376E-3</v>
      </c>
      <c r="D275" s="2">
        <v>-8.7619145428473062E-3</v>
      </c>
      <c r="E275" s="2">
        <v>9.6633926025208288E-4</v>
      </c>
      <c r="F275" s="2">
        <v>3.1560701595857825E-3</v>
      </c>
    </row>
    <row r="276" spans="1:6" x14ac:dyDescent="0.25">
      <c r="A276" s="1">
        <v>44594</v>
      </c>
      <c r="B276" s="4">
        <v>6.6445427186685108E-3</v>
      </c>
      <c r="C276" s="4">
        <v>1.4401296242939426E-2</v>
      </c>
      <c r="D276" s="2">
        <v>1.0596749919998561E-2</v>
      </c>
      <c r="E276" s="2">
        <v>4.4972770948957389E-3</v>
      </c>
      <c r="F276" s="2">
        <v>-1.7346058122083075E-3</v>
      </c>
    </row>
    <row r="277" spans="1:6" x14ac:dyDescent="0.25">
      <c r="A277" s="1">
        <v>44595</v>
      </c>
      <c r="B277" s="4">
        <v>-1.6526582970359541E-2</v>
      </c>
      <c r="C277" s="4">
        <v>-1.7923977120461145E-2</v>
      </c>
      <c r="D277" s="2">
        <v>-2.6940798530920282E-2</v>
      </c>
      <c r="E277" s="2">
        <v>3.2000027306708497E-3</v>
      </c>
      <c r="F277" s="2">
        <v>7.0771703740850787E-3</v>
      </c>
    </row>
    <row r="278" spans="1:6" x14ac:dyDescent="0.25">
      <c r="A278" s="1">
        <v>44596</v>
      </c>
      <c r="B278" s="4">
        <v>-5.0624477363993437E-3</v>
      </c>
      <c r="C278" s="4">
        <v>-4.4120891957742436E-4</v>
      </c>
      <c r="D278" s="2">
        <v>-4.1332125610257377E-2</v>
      </c>
      <c r="E278" s="2">
        <v>1.1751763004440816E-2</v>
      </c>
      <c r="F278" s="2">
        <v>6.4047707811123499E-3</v>
      </c>
    </row>
    <row r="279" spans="1:6" x14ac:dyDescent="0.25">
      <c r="A279" s="1">
        <v>44599</v>
      </c>
      <c r="B279" s="4">
        <v>-1.4141113497260431E-2</v>
      </c>
      <c r="C279" s="4">
        <v>7.9121291879492277E-3</v>
      </c>
      <c r="D279" s="2">
        <v>-3.1400551167761796E-2</v>
      </c>
      <c r="E279" s="2">
        <v>1.9697369678062387E-2</v>
      </c>
      <c r="F279" s="2">
        <v>-7.0318283341876692E-3</v>
      </c>
    </row>
    <row r="280" spans="1:6" x14ac:dyDescent="0.25">
      <c r="A280" s="1">
        <v>44600</v>
      </c>
      <c r="B280" s="4">
        <v>8.5755945619195241E-4</v>
      </c>
      <c r="C280" s="4">
        <v>-7.4709202683718922E-3</v>
      </c>
      <c r="D280" s="2">
        <v>-1.2482633007839574E-2</v>
      </c>
      <c r="E280" s="2">
        <v>-2.6032519152295368E-2</v>
      </c>
      <c r="F280" s="2">
        <v>1.5868410134685724E-2</v>
      </c>
    </row>
    <row r="281" spans="1:6" x14ac:dyDescent="0.25">
      <c r="A281" s="1">
        <v>44601</v>
      </c>
      <c r="B281" s="4">
        <v>7.0044464355496798E-3</v>
      </c>
      <c r="C281" s="4">
        <v>1.9222959766851681E-2</v>
      </c>
      <c r="D281" s="2">
        <v>2.5061415214699637E-2</v>
      </c>
      <c r="E281" s="2">
        <v>1.6388642885111063E-2</v>
      </c>
      <c r="F281" s="2">
        <v>4.4660118889710589E-3</v>
      </c>
    </row>
    <row r="282" spans="1:6" x14ac:dyDescent="0.25">
      <c r="A282" s="1">
        <v>44602</v>
      </c>
      <c r="B282" s="4">
        <v>1.1173259740107518E-2</v>
      </c>
      <c r="C282" s="4">
        <v>-1.9222959766851722E-2</v>
      </c>
      <c r="D282" s="2">
        <v>3.4938743065724871E-3</v>
      </c>
      <c r="E282" s="2">
        <v>1.3660566357800073E-2</v>
      </c>
      <c r="F282" s="2">
        <v>4.5991189452275934E-3</v>
      </c>
    </row>
    <row r="283" spans="1:6" x14ac:dyDescent="0.25">
      <c r="A283" s="1">
        <v>44603</v>
      </c>
      <c r="B283" s="4">
        <v>3.8645566423165531E-3</v>
      </c>
      <c r="C283" s="4">
        <v>2.6431733450143148E-3</v>
      </c>
      <c r="D283" s="2">
        <v>-2.0385772487851422E-2</v>
      </c>
      <c r="E283" s="2">
        <v>-1.0851137320912837E-2</v>
      </c>
      <c r="F283" s="2">
        <v>2.9983413676503898E-2</v>
      </c>
    </row>
    <row r="284" spans="1:6" x14ac:dyDescent="0.25">
      <c r="A284" s="1">
        <v>44606</v>
      </c>
      <c r="B284" s="4">
        <v>-9.2663456591790122E-3</v>
      </c>
      <c r="C284" s="4">
        <v>-1.5071207253788355E-2</v>
      </c>
      <c r="D284" s="2">
        <v>-2.4972290276127022E-2</v>
      </c>
      <c r="E284" s="2">
        <v>-9.0810080756023592E-3</v>
      </c>
      <c r="F284" s="2">
        <v>1.1951451737188519E-2</v>
      </c>
    </row>
    <row r="285" spans="1:6" x14ac:dyDescent="0.25">
      <c r="A285" s="1">
        <v>44607</v>
      </c>
      <c r="B285" s="4">
        <v>1.278193642143627E-2</v>
      </c>
      <c r="C285" s="4">
        <v>1.5950714786295856E-2</v>
      </c>
      <c r="D285" s="2">
        <v>2.8634823008104843E-3</v>
      </c>
      <c r="E285" s="2">
        <v>-6.9444723528110461E-3</v>
      </c>
      <c r="F285" s="2">
        <v>4.9744067461621562E-3</v>
      </c>
    </row>
    <row r="286" spans="1:6" x14ac:dyDescent="0.25">
      <c r="A286" s="1">
        <v>44608</v>
      </c>
      <c r="B286" s="4">
        <v>-1.4984746789792959E-2</v>
      </c>
      <c r="C286" s="4">
        <v>-6.1728591070809675E-3</v>
      </c>
      <c r="D286" s="2">
        <v>-7.8288497619005987E-3</v>
      </c>
      <c r="E286" s="2">
        <v>-4.7626697424251472E-3</v>
      </c>
      <c r="F286" s="2">
        <v>3.7873315482008893E-3</v>
      </c>
    </row>
    <row r="287" spans="1:6" x14ac:dyDescent="0.25">
      <c r="A287" s="1">
        <v>44609</v>
      </c>
      <c r="B287" s="4">
        <v>-3.5686603548883622E-3</v>
      </c>
      <c r="C287" s="4">
        <v>-8.884998477042886E-3</v>
      </c>
      <c r="D287" s="2">
        <v>-2.5741136916339367E-2</v>
      </c>
      <c r="E287" s="2">
        <v>-1.3457428342328798E-2</v>
      </c>
      <c r="F287" s="2">
        <v>-1.0182559611355824E-3</v>
      </c>
    </row>
    <row r="288" spans="1:6" x14ac:dyDescent="0.25">
      <c r="A288" s="1">
        <v>44610</v>
      </c>
      <c r="B288" s="4">
        <v>1.7009698933236627E-3</v>
      </c>
      <c r="C288" s="4">
        <v>-3.5762219607690915E-3</v>
      </c>
      <c r="D288" s="2">
        <v>-7.5553191417414341E-3</v>
      </c>
      <c r="E288" s="2">
        <v>-2.5839807659250179E-3</v>
      </c>
      <c r="F288" s="2">
        <v>-7.7434823332275977E-3</v>
      </c>
    </row>
    <row r="289" spans="1:6" x14ac:dyDescent="0.25">
      <c r="A289" s="1">
        <v>44613</v>
      </c>
      <c r="B289" s="4">
        <v>-2.2689202246715327E-2</v>
      </c>
      <c r="C289" s="4">
        <v>-8.5451385715756382E-3</v>
      </c>
      <c r="D289" s="2">
        <v>-1.9694323305634091E-2</v>
      </c>
      <c r="E289" s="2">
        <v>-2.0255511203897802E-2</v>
      </c>
      <c r="F289" s="2">
        <v>-1.2693897387151768E-2</v>
      </c>
    </row>
    <row r="290" spans="1:6" x14ac:dyDescent="0.25">
      <c r="A290" s="1">
        <v>44614</v>
      </c>
      <c r="B290" s="4">
        <v>0</v>
      </c>
      <c r="C290" s="4">
        <v>1.1228503330172609E-2</v>
      </c>
      <c r="D290" s="2">
        <v>-1.8681742573065561E-2</v>
      </c>
      <c r="E290" s="2">
        <v>-1.0283719754405785E-2</v>
      </c>
      <c r="F290" s="2">
        <v>4.742154707774335E-3</v>
      </c>
    </row>
    <row r="291" spans="1:6" x14ac:dyDescent="0.25">
      <c r="A291" s="1">
        <v>44615</v>
      </c>
      <c r="B291" s="4">
        <v>1.1237044276760476E-2</v>
      </c>
      <c r="C291" s="4">
        <v>2.6761835775998225E-3</v>
      </c>
      <c r="D291" s="2">
        <v>-2.507965062274756E-2</v>
      </c>
      <c r="E291" s="2">
        <v>-7.6987827960266183E-3</v>
      </c>
      <c r="F291" s="2">
        <v>5.1611115079887642E-3</v>
      </c>
    </row>
    <row r="292" spans="1:6" x14ac:dyDescent="0.25">
      <c r="A292" s="1">
        <v>44616</v>
      </c>
      <c r="B292" s="4">
        <v>-3.9268891173754553E-2</v>
      </c>
      <c r="C292" s="4">
        <v>-1.8431629903549615E-2</v>
      </c>
      <c r="D292" s="2">
        <v>-4.0485711397354384E-3</v>
      </c>
      <c r="E292" s="2">
        <v>-4.4665617303184822E-2</v>
      </c>
      <c r="F292" s="2">
        <v>-5.1301035493986971E-2</v>
      </c>
    </row>
    <row r="293" spans="1:6" x14ac:dyDescent="0.25">
      <c r="A293" s="1">
        <v>44617</v>
      </c>
      <c r="B293" s="4">
        <v>2.4374199308031252E-2</v>
      </c>
      <c r="C293" s="4">
        <v>2.6417475360732325E-2</v>
      </c>
      <c r="D293" s="2">
        <v>1.2955413453629265E-2</v>
      </c>
      <c r="E293" s="2">
        <v>2.3612208105352479E-2</v>
      </c>
      <c r="F293" s="2">
        <v>3.5139367089801338E-2</v>
      </c>
    </row>
    <row r="294" spans="1:6" x14ac:dyDescent="0.25">
      <c r="A294" s="1">
        <v>44620</v>
      </c>
      <c r="B294" s="4">
        <v>1.1105483099623744E-2</v>
      </c>
      <c r="C294" s="4">
        <v>7.9225766508506518E-3</v>
      </c>
      <c r="D294" s="2">
        <v>0</v>
      </c>
      <c r="E294" s="2">
        <v>5.4757152559627631E-3</v>
      </c>
      <c r="F294" s="2">
        <v>-2.5279481326178091E-2</v>
      </c>
    </row>
    <row r="295" spans="1:6" x14ac:dyDescent="0.25">
      <c r="A295" s="1">
        <v>44621</v>
      </c>
      <c r="B295" s="4">
        <v>-2.0220273635458908E-2</v>
      </c>
      <c r="C295" s="4">
        <v>3.9378742638971924E-3</v>
      </c>
      <c r="D295" s="2">
        <v>-2.8138221894032173E-2</v>
      </c>
      <c r="E295" s="2">
        <v>-2.4180798197214741E-2</v>
      </c>
      <c r="F295" s="2">
        <v>-7.2313569985702425E-3</v>
      </c>
    </row>
    <row r="296" spans="1:6" x14ac:dyDescent="0.25">
      <c r="A296" s="1">
        <v>44622</v>
      </c>
      <c r="B296" s="4">
        <v>-4.5888466907692913E-3</v>
      </c>
      <c r="C296" s="4">
        <v>1.6457712303043083E-2</v>
      </c>
      <c r="D296" s="2">
        <v>-2.3817738401624985E-2</v>
      </c>
      <c r="E296" s="2">
        <v>1.4578529630234951E-2</v>
      </c>
      <c r="F296" s="2">
        <v>1.1819924241971048E-2</v>
      </c>
    </row>
    <row r="297" spans="1:6" x14ac:dyDescent="0.25">
      <c r="A297" s="1">
        <v>44623</v>
      </c>
      <c r="B297" s="4">
        <v>-4.4322385353060458E-3</v>
      </c>
      <c r="C297" s="4">
        <v>-3.0114025768913913E-3</v>
      </c>
      <c r="D297" s="2">
        <v>-1.9164048092290942E-2</v>
      </c>
      <c r="E297" s="2">
        <v>-1.2482825056015947E-2</v>
      </c>
      <c r="F297" s="2">
        <v>-3.5254835173902668E-2</v>
      </c>
    </row>
    <row r="298" spans="1:6" x14ac:dyDescent="0.25">
      <c r="A298" s="1">
        <v>44624</v>
      </c>
      <c r="B298" s="4">
        <v>-2.1734085859387985E-2</v>
      </c>
      <c r="C298" s="4">
        <v>-2.7075889806433752E-2</v>
      </c>
      <c r="D298" s="2">
        <v>-3.4367642859889011E-2</v>
      </c>
      <c r="E298" s="2">
        <v>-3.5876694431681934E-2</v>
      </c>
      <c r="F298" s="2">
        <v>-2.6916075381148475E-2</v>
      </c>
    </row>
    <row r="299" spans="1:6" x14ac:dyDescent="0.25">
      <c r="A299" s="1">
        <v>44627</v>
      </c>
      <c r="B299" s="4">
        <v>-9.3041555179026233E-3</v>
      </c>
      <c r="C299" s="4">
        <v>-2.0573176416953554E-2</v>
      </c>
      <c r="D299" s="2">
        <v>-4.8186464054202481E-2</v>
      </c>
      <c r="E299" s="2">
        <v>-5.4397232958182098E-3</v>
      </c>
      <c r="F299" s="2">
        <v>-3.3017195211218049E-2</v>
      </c>
    </row>
    <row r="300" spans="1:6" x14ac:dyDescent="0.25">
      <c r="A300" s="1">
        <v>44628</v>
      </c>
      <c r="B300" s="4">
        <v>-2.5054666042962706E-2</v>
      </c>
      <c r="C300" s="4">
        <v>-6.6317478655465445E-2</v>
      </c>
      <c r="D300" s="2">
        <v>8.6350788222957584E-3</v>
      </c>
      <c r="E300" s="2">
        <v>1.2287830793693279E-2</v>
      </c>
      <c r="F300" s="2">
        <v>0</v>
      </c>
    </row>
    <row r="301" spans="1:6" x14ac:dyDescent="0.25">
      <c r="A301" s="1">
        <v>44629</v>
      </c>
      <c r="B301" s="4">
        <v>3.2359300741997506E-2</v>
      </c>
      <c r="C301" s="4">
        <v>3.5574061795059543E-2</v>
      </c>
      <c r="D301" s="2">
        <v>4.715114941317277E-2</v>
      </c>
      <c r="E301" s="2">
        <v>2.1674325106120981E-2</v>
      </c>
      <c r="F301" s="2">
        <v>2.7643902139700052E-2</v>
      </c>
    </row>
    <row r="302" spans="1:6" x14ac:dyDescent="0.25">
      <c r="A302" s="1">
        <v>44630</v>
      </c>
      <c r="B302" s="4">
        <v>-2.5504914815098968E-3</v>
      </c>
      <c r="C302" s="4">
        <v>-1.7866013529390851E-2</v>
      </c>
      <c r="D302" s="2">
        <v>-3.1552611382327248E-4</v>
      </c>
      <c r="E302" s="2">
        <v>-1.4872795395642999E-2</v>
      </c>
      <c r="F302" s="2">
        <v>1.2170535620255114E-2</v>
      </c>
    </row>
    <row r="303" spans="1:6" x14ac:dyDescent="0.25">
      <c r="A303" s="1">
        <v>44631</v>
      </c>
      <c r="B303" s="4">
        <v>-4.9374004853809626E-3</v>
      </c>
      <c r="C303" s="4">
        <v>1.8957351648991973E-3</v>
      </c>
      <c r="D303" s="2">
        <v>1.0671771386777615E-2</v>
      </c>
      <c r="E303" s="2">
        <v>1.8031246871993509E-2</v>
      </c>
      <c r="F303" s="2">
        <v>-1.0376227986090858E-2</v>
      </c>
    </row>
    <row r="304" spans="1:6" x14ac:dyDescent="0.25">
      <c r="A304" s="1">
        <v>44634</v>
      </c>
      <c r="B304" s="4">
        <v>1.5281403095052668E-2</v>
      </c>
      <c r="C304" s="4">
        <v>9.8940736451985367E-3</v>
      </c>
      <c r="D304" s="2">
        <v>3.2558177644965047E-2</v>
      </c>
      <c r="E304" s="2">
        <v>7.6789208041555274E-3</v>
      </c>
      <c r="F304" s="2">
        <v>-1.3949516424770604E-2</v>
      </c>
    </row>
    <row r="305" spans="1:6" x14ac:dyDescent="0.25">
      <c r="A305" s="1">
        <v>44635</v>
      </c>
      <c r="B305" s="4">
        <v>5.5810315591058616E-3</v>
      </c>
      <c r="C305" s="4">
        <v>2.5915379051512324E-2</v>
      </c>
      <c r="D305" s="2">
        <v>-2.1381389142152468E-2</v>
      </c>
      <c r="E305" s="2">
        <v>-1.6123728203654007E-2</v>
      </c>
      <c r="F305" s="2">
        <v>1.9961395771574523E-2</v>
      </c>
    </row>
    <row r="306" spans="1:6" x14ac:dyDescent="0.25">
      <c r="A306" s="1">
        <v>44636</v>
      </c>
      <c r="B306" s="4">
        <v>-3.0567532896633135E-3</v>
      </c>
      <c r="C306" s="4">
        <v>2.1243736752126843E-2</v>
      </c>
      <c r="D306" s="2">
        <v>3.0406721327109195E-2</v>
      </c>
      <c r="E306" s="2">
        <v>1.6818896810029762E-2</v>
      </c>
      <c r="F306" s="2">
        <v>1.6198266820881415E-4</v>
      </c>
    </row>
    <row r="307" spans="1:6" x14ac:dyDescent="0.25">
      <c r="A307" s="1">
        <v>44637</v>
      </c>
      <c r="B307" s="4">
        <v>-9.008198263604271E-4</v>
      </c>
      <c r="C307" s="4">
        <v>2.429984817850582E-2</v>
      </c>
      <c r="D307" s="2">
        <v>-2.5786352634064029E-2</v>
      </c>
      <c r="E307" s="2">
        <v>2.1313972885414093E-2</v>
      </c>
      <c r="F307" s="2">
        <v>1.2074524866977044E-2</v>
      </c>
    </row>
    <row r="308" spans="1:6" x14ac:dyDescent="0.25">
      <c r="A308" s="1">
        <v>44638</v>
      </c>
      <c r="B308" s="4">
        <v>4.8548365230134611E-3</v>
      </c>
      <c r="C308" s="4">
        <v>7.3929451744946372E-3</v>
      </c>
      <c r="D308" s="2">
        <v>1.4643391481545528E-2</v>
      </c>
      <c r="E308" s="2">
        <v>-4.7732787526576599E-3</v>
      </c>
      <c r="F308" s="2">
        <v>1.4457317502189992E-2</v>
      </c>
    </row>
    <row r="309" spans="1:6" x14ac:dyDescent="0.25">
      <c r="A309" s="1">
        <v>44641</v>
      </c>
      <c r="B309" s="4">
        <v>-5.03505463976988E-3</v>
      </c>
      <c r="C309" s="4">
        <v>8.6617588784903697E-4</v>
      </c>
      <c r="D309" s="2">
        <v>-1.4336106179014218E-2</v>
      </c>
      <c r="E309" s="2">
        <v>1.6607736399660546E-2</v>
      </c>
      <c r="F309" s="2">
        <v>-1.8945379837818162E-3</v>
      </c>
    </row>
    <row r="310" spans="1:6" x14ac:dyDescent="0.25">
      <c r="A310" s="1">
        <v>44642</v>
      </c>
      <c r="B310" s="4">
        <v>5.9315136868068755E-3</v>
      </c>
      <c r="C310" s="4">
        <v>6.0423144559626617E-3</v>
      </c>
      <c r="D310" s="2">
        <v>-2.0798552373719033E-2</v>
      </c>
      <c r="E310" s="2">
        <v>-1.4559254973187994E-2</v>
      </c>
      <c r="F310" s="2">
        <v>1.1626211082318497E-2</v>
      </c>
    </row>
    <row r="311" spans="1:6" x14ac:dyDescent="0.25">
      <c r="A311" s="1">
        <v>44643</v>
      </c>
      <c r="B311" s="4">
        <v>-1.0448641154000323E-2</v>
      </c>
      <c r="C311" s="4">
        <v>-3.0165935394256792E-3</v>
      </c>
      <c r="D311" s="2">
        <v>-4.7162485048544475E-3</v>
      </c>
      <c r="E311" s="2">
        <v>-1.2009065237191755E-2</v>
      </c>
      <c r="F311" s="2">
        <v>-3.1289136916195777E-3</v>
      </c>
    </row>
    <row r="312" spans="1:6" x14ac:dyDescent="0.25">
      <c r="A312" s="1">
        <v>44644</v>
      </c>
      <c r="B312" s="4">
        <v>-3.8102849743304273E-3</v>
      </c>
      <c r="C312" s="4">
        <v>1.293940227979502E-3</v>
      </c>
      <c r="D312" s="2">
        <v>-3.0722339443030013E-2</v>
      </c>
      <c r="E312" s="2">
        <v>-1.7274144906951349E-3</v>
      </c>
      <c r="F312" s="2">
        <v>2.2006156902715696E-2</v>
      </c>
    </row>
    <row r="313" spans="1:6" x14ac:dyDescent="0.25">
      <c r="A313" s="1">
        <v>44645</v>
      </c>
      <c r="B313" s="4">
        <v>2.5418024405769769E-3</v>
      </c>
      <c r="C313" s="4">
        <v>-6.4865092296067734E-3</v>
      </c>
      <c r="D313" s="2">
        <v>9.0585800465129117E-3</v>
      </c>
      <c r="E313" s="2">
        <v>5.5172553747546592E-3</v>
      </c>
      <c r="F313" s="2">
        <v>1.1581964273612499E-2</v>
      </c>
    </row>
    <row r="314" spans="1:6" x14ac:dyDescent="0.25">
      <c r="A314" s="1">
        <v>44648</v>
      </c>
      <c r="B314" s="4">
        <v>1.6187403818657489E-2</v>
      </c>
      <c r="C314" s="4">
        <v>1.6778195266154306E-2</v>
      </c>
      <c r="D314" s="2">
        <v>6.4395364793294065E-4</v>
      </c>
      <c r="E314" s="2">
        <v>6.8752151212819268E-4</v>
      </c>
      <c r="F314" s="2">
        <v>-3.0307622599012673E-4</v>
      </c>
    </row>
    <row r="315" spans="1:6" x14ac:dyDescent="0.25">
      <c r="A315" s="1">
        <v>44649</v>
      </c>
      <c r="B315" s="4">
        <v>0</v>
      </c>
      <c r="C315" s="4">
        <v>1.6920877488337177E-2</v>
      </c>
      <c r="D315" s="2">
        <v>6.2383801252944807E-2</v>
      </c>
      <c r="E315" s="2">
        <v>1.7711634662205832E-2</v>
      </c>
      <c r="F315" s="2">
        <v>-2.4548639929773287E-2</v>
      </c>
    </row>
    <row r="316" spans="1:6" x14ac:dyDescent="0.25">
      <c r="A316" s="1">
        <v>44650</v>
      </c>
      <c r="B316" s="4">
        <v>9.2346810495521296E-3</v>
      </c>
      <c r="C316" s="4">
        <v>-3.7823117164987965E-3</v>
      </c>
      <c r="D316" s="2">
        <v>-3.2578190554451505E-2</v>
      </c>
      <c r="E316" s="2">
        <v>3.3704110099057939E-3</v>
      </c>
      <c r="F316" s="2">
        <v>7.1196709968132377E-3</v>
      </c>
    </row>
    <row r="317" spans="1:6" x14ac:dyDescent="0.25">
      <c r="A317" s="1">
        <v>44651</v>
      </c>
      <c r="B317" s="4">
        <v>-2.4515877284671438E-2</v>
      </c>
      <c r="C317" s="4">
        <v>3.3627606300006469E-3</v>
      </c>
      <c r="D317" s="2">
        <v>-3.3998546973366461E-2</v>
      </c>
      <c r="E317" s="2">
        <v>-3.0328582640845657E-3</v>
      </c>
      <c r="F317" s="2">
        <v>-1.4759842253223495E-2</v>
      </c>
    </row>
    <row r="318" spans="1:6" x14ac:dyDescent="0.25">
      <c r="A318" s="1">
        <v>44652</v>
      </c>
      <c r="B318" s="4">
        <v>1.0810916104215676E-2</v>
      </c>
      <c r="C318" s="4">
        <v>-7.58217617270874E-3</v>
      </c>
      <c r="D318" s="2">
        <v>2.0790770068093694E-2</v>
      </c>
      <c r="E318" s="2">
        <v>2.6963278890424344E-3</v>
      </c>
      <c r="F318" s="2">
        <v>9.8123986427562735E-3</v>
      </c>
    </row>
    <row r="319" spans="1:6" x14ac:dyDescent="0.25">
      <c r="A319" s="1">
        <v>44655</v>
      </c>
      <c r="B319" s="4">
        <v>-1.1173322345135236E-2</v>
      </c>
      <c r="C319" s="4">
        <v>1.8018505502678212E-2</v>
      </c>
      <c r="D319" s="2">
        <v>1.0705373323837615E-2</v>
      </c>
      <c r="E319" s="2">
        <v>-8.4502784400320909E-3</v>
      </c>
      <c r="F319" s="2">
        <v>4.021660486175237E-3</v>
      </c>
    </row>
    <row r="320" spans="1:6" x14ac:dyDescent="0.25">
      <c r="A320" s="1">
        <v>44656</v>
      </c>
      <c r="B320" s="4">
        <v>-4.3588226909841606E-3</v>
      </c>
      <c r="C320" s="4">
        <v>1.5248595480260802E-2</v>
      </c>
      <c r="D320" s="2">
        <v>-9.4399697655878738E-3</v>
      </c>
      <c r="E320" s="2">
        <v>-1.2982758369165615E-2</v>
      </c>
      <c r="F320" s="2">
        <v>-3.2470071048075672E-3</v>
      </c>
    </row>
    <row r="321" spans="1:6" x14ac:dyDescent="0.25">
      <c r="A321" s="1">
        <v>44657</v>
      </c>
      <c r="B321" s="4">
        <v>-7.3073029293038005E-3</v>
      </c>
      <c r="C321" s="4">
        <v>8.1766153369933171E-4</v>
      </c>
      <c r="D321" s="2">
        <v>-4.8584686064096369E-2</v>
      </c>
      <c r="E321" s="2">
        <v>-1.4199372770040181E-2</v>
      </c>
      <c r="F321" s="2">
        <v>2.3418840219265005E-2</v>
      </c>
    </row>
    <row r="322" spans="1:6" x14ac:dyDescent="0.25">
      <c r="A322" s="1">
        <v>44658</v>
      </c>
      <c r="B322" s="4">
        <v>0</v>
      </c>
      <c r="C322" s="4">
        <v>8.16993509496062E-4</v>
      </c>
      <c r="D322" s="2">
        <v>1.6581002634760151E-3</v>
      </c>
      <c r="E322" s="2">
        <v>-4.1943437932592869E-3</v>
      </c>
      <c r="F322" s="2">
        <v>-2.218064163977411E-2</v>
      </c>
    </row>
    <row r="323" spans="1:6" x14ac:dyDescent="0.25">
      <c r="A323" s="1">
        <v>44659</v>
      </c>
      <c r="B323" s="4">
        <v>-5.1471584225353867E-3</v>
      </c>
      <c r="C323" s="4">
        <v>-2.0437366606817697E-3</v>
      </c>
      <c r="D323" s="2">
        <v>1.6431523807355027E-2</v>
      </c>
      <c r="E323" s="2">
        <v>5.9368080780042498E-3</v>
      </c>
      <c r="F323" s="2">
        <v>1.7935638297327292E-2</v>
      </c>
    </row>
    <row r="324" spans="1:6" x14ac:dyDescent="0.25">
      <c r="A324" s="1">
        <v>44662</v>
      </c>
      <c r="B324" s="4">
        <v>1.4272974230431817E-2</v>
      </c>
      <c r="C324" s="4">
        <v>-4.1000467440134355E-3</v>
      </c>
      <c r="D324" s="2">
        <v>3.2591169567669487E-4</v>
      </c>
      <c r="E324" s="2">
        <v>3.1288049164137455E-3</v>
      </c>
      <c r="F324" s="2">
        <v>-2.7384772933036873E-3</v>
      </c>
    </row>
    <row r="325" spans="1:6" x14ac:dyDescent="0.25">
      <c r="A325" s="1">
        <v>44663</v>
      </c>
      <c r="B325" s="4">
        <v>-1.6856411754202372E-2</v>
      </c>
      <c r="C325" s="4">
        <v>-1.115483576440056E-2</v>
      </c>
      <c r="D325" s="2">
        <v>-6.5183182896107693E-4</v>
      </c>
      <c r="E325" s="2">
        <v>4.1565698916067213E-3</v>
      </c>
      <c r="F325" s="2">
        <v>-3.6630077587371467E-3</v>
      </c>
    </row>
    <row r="326" spans="1:6" x14ac:dyDescent="0.25">
      <c r="A326" s="1">
        <v>44664</v>
      </c>
      <c r="B326" s="4">
        <v>-2.0157434349061171E-2</v>
      </c>
      <c r="C326" s="4">
        <v>4.9730728269553352E-3</v>
      </c>
      <c r="D326" s="2">
        <v>-2.1421151073675093E-2</v>
      </c>
      <c r="E326" s="2">
        <v>1.3049635734757408E-2</v>
      </c>
      <c r="F326" s="2">
        <v>-1.9897458160270144E-3</v>
      </c>
    </row>
    <row r="327" spans="1:6" x14ac:dyDescent="0.25">
      <c r="A327" s="1">
        <v>44665</v>
      </c>
      <c r="B327" s="4">
        <v>4.1391441973500252E-3</v>
      </c>
      <c r="C327" s="4">
        <v>8.2338876058929804E-3</v>
      </c>
      <c r="D327" s="2">
        <v>-6.6845166006259341E-3</v>
      </c>
      <c r="E327" s="2">
        <v>-1.0240656296902568E-3</v>
      </c>
      <c r="F327" s="2">
        <v>-4.5973489431290737E-4</v>
      </c>
    </row>
    <row r="328" spans="1:6" x14ac:dyDescent="0.25">
      <c r="A328" s="1">
        <v>44670</v>
      </c>
      <c r="B328" s="4">
        <v>1.4908961129358975E-2</v>
      </c>
      <c r="C328" s="4">
        <v>-1.6536135376225711E-2</v>
      </c>
      <c r="D328" s="2">
        <v>-8.418975131984599E-3</v>
      </c>
      <c r="E328" s="2">
        <v>7.4855742526633122E-3</v>
      </c>
      <c r="F328" s="2">
        <v>4.5878655178554929E-3</v>
      </c>
    </row>
    <row r="329" spans="1:6" x14ac:dyDescent="0.25">
      <c r="A329" s="1">
        <v>44671</v>
      </c>
      <c r="B329" s="4">
        <v>-1.415816528138511E-2</v>
      </c>
      <c r="C329" s="4">
        <v>2.4979197001669339E-3</v>
      </c>
      <c r="D329" s="2">
        <v>8.754183852642065E-3</v>
      </c>
      <c r="E329" s="2">
        <v>-3.3955890011381604E-3</v>
      </c>
      <c r="F329" s="2">
        <v>1.1227549287693529E-2</v>
      </c>
    </row>
    <row r="330" spans="1:6" x14ac:dyDescent="0.25">
      <c r="A330" s="1">
        <v>44672</v>
      </c>
      <c r="B330" s="4">
        <v>-5.2671076779509315E-3</v>
      </c>
      <c r="C330" s="4">
        <v>-2.4979197001669816E-3</v>
      </c>
      <c r="D330" s="2">
        <v>3.6858440831907265E-2</v>
      </c>
      <c r="E330" s="2">
        <v>2.0202707317519469E-2</v>
      </c>
      <c r="F330" s="2">
        <v>9.1612865719544207E-3</v>
      </c>
    </row>
    <row r="331" spans="1:6" x14ac:dyDescent="0.25">
      <c r="A331" s="1">
        <v>44673</v>
      </c>
      <c r="B331" s="4">
        <v>1.8843042646917748E-3</v>
      </c>
      <c r="C331" s="4">
        <v>-1.6687529946789318E-3</v>
      </c>
      <c r="D331" s="2">
        <v>-1.8588541462649984E-2</v>
      </c>
      <c r="E331" s="2">
        <v>-2.3360597975477754E-3</v>
      </c>
      <c r="F331" s="2">
        <v>-1.4961103927720431E-3</v>
      </c>
    </row>
    <row r="332" spans="1:6" x14ac:dyDescent="0.25">
      <c r="A332" s="1">
        <v>44676</v>
      </c>
      <c r="B332" s="4">
        <v>1.1231866234546022E-2</v>
      </c>
      <c r="C332" s="4">
        <v>4.1666726948459123E-3</v>
      </c>
      <c r="D332" s="2">
        <v>7.2155512903799039E-3</v>
      </c>
      <c r="E332" s="2">
        <v>-9.3991964208731318E-3</v>
      </c>
      <c r="F332" s="2">
        <v>-1.889272546687611E-2</v>
      </c>
    </row>
    <row r="333" spans="1:6" x14ac:dyDescent="0.25">
      <c r="A333" s="1">
        <v>44677</v>
      </c>
      <c r="B333" s="4">
        <v>5.9391635104584384E-3</v>
      </c>
      <c r="C333" s="4">
        <v>4.1571399476257619E-4</v>
      </c>
      <c r="D333" s="2">
        <v>-7.6725795867290059E-2</v>
      </c>
      <c r="E333" s="2">
        <v>-5.7500581225985925E-3</v>
      </c>
      <c r="F333" s="2">
        <v>5.6295317939599456E-3</v>
      </c>
    </row>
    <row r="334" spans="1:6" x14ac:dyDescent="0.25">
      <c r="A334" s="1">
        <v>44678</v>
      </c>
      <c r="B334" s="4">
        <v>1.2504737740575138E-2</v>
      </c>
      <c r="C334" s="4">
        <v>3.7336695520488092E-3</v>
      </c>
      <c r="D334" s="2">
        <v>-3.4096251721863528E-2</v>
      </c>
      <c r="E334" s="2">
        <v>4.4000747923639491E-3</v>
      </c>
      <c r="F334" s="2">
        <v>1.0114057082250438E-2</v>
      </c>
    </row>
    <row r="335" spans="1:6" x14ac:dyDescent="0.25">
      <c r="A335" s="1">
        <v>44679</v>
      </c>
      <c r="B335" s="4">
        <v>-4.7628520675483347E-3</v>
      </c>
      <c r="C335" s="4">
        <v>4.1322372849105912E-3</v>
      </c>
      <c r="D335" s="2">
        <v>1.4138332760470917E-2</v>
      </c>
      <c r="E335" s="2">
        <v>1.5748356968139112E-2</v>
      </c>
      <c r="F335" s="2">
        <v>3.0034539946456363E-4</v>
      </c>
    </row>
    <row r="336" spans="1:6" x14ac:dyDescent="0.25">
      <c r="A336" s="1">
        <v>44680</v>
      </c>
      <c r="B336" s="4">
        <v>-1.1022893146741229E-3</v>
      </c>
      <c r="C336" s="4">
        <v>-1.3283715463210269E-2</v>
      </c>
      <c r="D336" s="2">
        <v>-8.3137585307290016E-3</v>
      </c>
      <c r="E336" s="2">
        <v>1.0253107847062704E-2</v>
      </c>
      <c r="F336" s="2">
        <v>6.5848786274841547E-3</v>
      </c>
    </row>
    <row r="337" spans="1:6" x14ac:dyDescent="0.25">
      <c r="A337" s="1">
        <v>44684</v>
      </c>
      <c r="B337" s="4">
        <v>1.7131863865150927E-2</v>
      </c>
      <c r="C337" s="4">
        <v>-1.7707039368303791E-2</v>
      </c>
      <c r="D337" s="2">
        <v>4.0197438291490924E-2</v>
      </c>
      <c r="E337" s="2">
        <v>1.4698941766427026E-2</v>
      </c>
      <c r="F337" s="2">
        <v>-1.7915800552043316E-3</v>
      </c>
    </row>
    <row r="338" spans="1:6" x14ac:dyDescent="0.25">
      <c r="A338" s="1">
        <v>44685</v>
      </c>
      <c r="B338" s="4">
        <v>-1.8235369562487159E-2</v>
      </c>
      <c r="C338" s="4">
        <v>-1.7028526890459849E-3</v>
      </c>
      <c r="D338" s="2">
        <v>-1.9007943526133404E-2</v>
      </c>
      <c r="E338" s="2">
        <v>1.2566622599858423E-2</v>
      </c>
      <c r="F338" s="2">
        <v>-5.544331277502589E-3</v>
      </c>
    </row>
    <row r="339" spans="1:6" x14ac:dyDescent="0.25">
      <c r="A339" s="1">
        <v>44686</v>
      </c>
      <c r="B339" s="4">
        <v>0</v>
      </c>
      <c r="C339" s="4">
        <v>1.1859520617718002E-2</v>
      </c>
      <c r="D339" s="2">
        <v>-3.5078562759665678E-2</v>
      </c>
      <c r="E339" s="2">
        <v>1.5997443821230291E-3</v>
      </c>
      <c r="F339" s="2">
        <v>5.9925272960608148E-3</v>
      </c>
    </row>
    <row r="340" spans="1:6" x14ac:dyDescent="0.25">
      <c r="A340" s="1">
        <v>44687</v>
      </c>
      <c r="B340" s="4">
        <v>-1.1048353054828621E-3</v>
      </c>
      <c r="C340" s="4">
        <v>-2.9049458294987951E-2</v>
      </c>
      <c r="D340" s="2">
        <v>-1.3338492977038615E-2</v>
      </c>
      <c r="E340" s="2">
        <v>-1.0282866955583919E-2</v>
      </c>
      <c r="F340" s="2">
        <v>-1.4291330110755953E-2</v>
      </c>
    </row>
    <row r="341" spans="1:6" x14ac:dyDescent="0.25">
      <c r="A341" s="1">
        <v>44690</v>
      </c>
      <c r="B341" s="4">
        <v>1.49939032997909E-2</v>
      </c>
      <c r="C341" s="4">
        <v>-3.4737334105721328E-3</v>
      </c>
      <c r="D341" s="2">
        <v>-9.3686274289824963E-3</v>
      </c>
      <c r="E341" s="2">
        <v>-2.386123993015965E-2</v>
      </c>
      <c r="F341" s="2">
        <v>6.0587702550160799E-4</v>
      </c>
    </row>
    <row r="342" spans="1:6" x14ac:dyDescent="0.25">
      <c r="A342" s="1">
        <v>44691</v>
      </c>
      <c r="B342" s="4">
        <v>6.1516820128215055E-3</v>
      </c>
      <c r="C342" s="4">
        <v>4.3487715405946252E-4</v>
      </c>
      <c r="D342" s="2">
        <v>1.1604120088276139E-2</v>
      </c>
      <c r="E342" s="2">
        <v>3.9617087141405691E-3</v>
      </c>
      <c r="F342" s="2">
        <v>1.3618826346438451E-3</v>
      </c>
    </row>
    <row r="343" spans="1:6" x14ac:dyDescent="0.25">
      <c r="A343" s="1">
        <v>44692</v>
      </c>
      <c r="B343" s="4">
        <v>-4.7008511295602512E-3</v>
      </c>
      <c r="C343" s="4">
        <v>-4.348771540595304E-4</v>
      </c>
      <c r="D343" s="2">
        <v>1.7340342063065849E-2</v>
      </c>
      <c r="E343" s="2">
        <v>5.2579812230710487E-3</v>
      </c>
      <c r="F343" s="2">
        <v>1.7240513978121645E-2</v>
      </c>
    </row>
    <row r="344" spans="1:6" x14ac:dyDescent="0.25">
      <c r="A344" s="1">
        <v>44693</v>
      </c>
      <c r="B344" s="4">
        <v>-6.5454342776692393E-3</v>
      </c>
      <c r="C344" s="4">
        <v>-2.1099683856449326E-2</v>
      </c>
      <c r="D344" s="2">
        <v>3.0261654537204336E-2</v>
      </c>
      <c r="E344" s="2">
        <v>-6.9067862132547652E-3</v>
      </c>
      <c r="F344" s="2">
        <v>-8.2083887491774359E-3</v>
      </c>
    </row>
    <row r="345" spans="1:6" x14ac:dyDescent="0.25">
      <c r="A345" s="1">
        <v>44694</v>
      </c>
      <c r="B345" s="4">
        <v>2.5573177412201074E-2</v>
      </c>
      <c r="C345" s="4">
        <v>1.8486441951172224E-2</v>
      </c>
      <c r="D345" s="2">
        <v>5.6617492039043732E-3</v>
      </c>
      <c r="E345" s="2">
        <v>2.5416812984123256E-2</v>
      </c>
      <c r="F345" s="2">
        <v>2.7346320119259113E-2</v>
      </c>
    </row>
    <row r="346" spans="1:6" x14ac:dyDescent="0.25">
      <c r="A346" s="1">
        <v>44697</v>
      </c>
      <c r="B346" s="4">
        <v>1.937021213415923E-2</v>
      </c>
      <c r="C346" s="4">
        <v>6.52034477008572E-3</v>
      </c>
      <c r="D346" s="2">
        <v>1.8182361044700293E-2</v>
      </c>
      <c r="E346" s="2">
        <v>8.330711428428025E-3</v>
      </c>
      <c r="F346" s="2">
        <v>8.4217137803153912E-3</v>
      </c>
    </row>
    <row r="347" spans="1:6" x14ac:dyDescent="0.25">
      <c r="A347" s="1">
        <v>44698</v>
      </c>
      <c r="B347" s="4">
        <v>-2.9736789332013781E-2</v>
      </c>
      <c r="C347" s="4">
        <v>-3.4722257107490922E-3</v>
      </c>
      <c r="D347" s="2">
        <v>-9.0498563099384848E-3</v>
      </c>
      <c r="E347" s="2">
        <v>-1.9981328648403338E-2</v>
      </c>
      <c r="F347" s="2">
        <v>1.2643846602561374E-2</v>
      </c>
    </row>
    <row r="348" spans="1:6" x14ac:dyDescent="0.25">
      <c r="A348" s="1">
        <v>44699</v>
      </c>
      <c r="B348" s="4">
        <v>-4.4827424881350116E-2</v>
      </c>
      <c r="C348" s="4">
        <v>-4.3573053689557007E-3</v>
      </c>
      <c r="D348" s="2">
        <v>-4.286370443178239E-2</v>
      </c>
      <c r="E348" s="2">
        <v>-1.541772380262091E-2</v>
      </c>
      <c r="F348" s="2">
        <v>-6.8768179315688432E-3</v>
      </c>
    </row>
    <row r="349" spans="1:6" x14ac:dyDescent="0.25">
      <c r="A349" s="1">
        <v>44700</v>
      </c>
      <c r="B349" s="4">
        <v>-4.2216551863603999E-2</v>
      </c>
      <c r="C349" s="4">
        <v>-2.2075951699199847E-2</v>
      </c>
      <c r="D349" s="2">
        <v>-2.5130619815400851E-2</v>
      </c>
      <c r="E349" s="2">
        <v>-6.5574870634425297E-2</v>
      </c>
      <c r="F349" s="2">
        <v>-1.3168557272102208E-2</v>
      </c>
    </row>
    <row r="350" spans="1:6" x14ac:dyDescent="0.25">
      <c r="A350" s="1">
        <v>44701</v>
      </c>
      <c r="B350" s="4">
        <v>2.0179117231911792E-2</v>
      </c>
      <c r="C350" s="4">
        <v>1.1098893068048765E-2</v>
      </c>
      <c r="D350" s="2">
        <v>2.4400382454066775E-2</v>
      </c>
      <c r="E350" s="2">
        <v>2.3374516144048813E-2</v>
      </c>
      <c r="F350" s="2">
        <v>-5.8283551118062417E-4</v>
      </c>
    </row>
    <row r="351" spans="1:6" x14ac:dyDescent="0.25">
      <c r="A351" s="1">
        <v>44704</v>
      </c>
      <c r="B351" s="4">
        <v>6.1279627042929745E-3</v>
      </c>
      <c r="C351" s="4">
        <v>1.5769052118231434E-2</v>
      </c>
      <c r="D351" s="2">
        <v>-2.9260738417763591E-3</v>
      </c>
      <c r="E351" s="2">
        <v>2.7548226788446837E-3</v>
      </c>
      <c r="F351" s="2">
        <v>1.8627352536965205E-2</v>
      </c>
    </row>
    <row r="352" spans="1:6" x14ac:dyDescent="0.25">
      <c r="A352" s="1">
        <v>44705</v>
      </c>
      <c r="B352" s="4">
        <v>-1.3841074959972255E-2</v>
      </c>
      <c r="C352" s="4">
        <v>4.7691397569021412E-3</v>
      </c>
      <c r="D352" s="2">
        <v>-3.1630543886605661E-2</v>
      </c>
      <c r="E352" s="2">
        <v>-2.4365980933421977E-2</v>
      </c>
      <c r="F352" s="2">
        <v>-1.8615312886193624E-3</v>
      </c>
    </row>
    <row r="353" spans="1:6" x14ac:dyDescent="0.25">
      <c r="A353" s="1">
        <v>44706</v>
      </c>
      <c r="B353" s="4">
        <v>-1.1682317645866858E-2</v>
      </c>
      <c r="C353" s="4">
        <v>-1.4376200546583799E-2</v>
      </c>
      <c r="D353" s="2">
        <v>4.7258658048945273E-2</v>
      </c>
      <c r="E353" s="2">
        <v>5.9722643701226536E-3</v>
      </c>
      <c r="F353" s="2">
        <v>2.6030611067703293E-2</v>
      </c>
    </row>
    <row r="354" spans="1:6" x14ac:dyDescent="0.25">
      <c r="A354" s="1">
        <v>44707</v>
      </c>
      <c r="B354" s="4">
        <v>1.0520248923298052E-2</v>
      </c>
      <c r="C354" s="4">
        <v>-4.3975444658425761E-3</v>
      </c>
      <c r="D354" s="2">
        <v>7.6012376859974015E-2</v>
      </c>
      <c r="E354" s="2">
        <v>-1.8381570925322319E-2</v>
      </c>
      <c r="F354" s="2">
        <v>-4.4786638893113519E-3</v>
      </c>
    </row>
    <row r="355" spans="1:6" x14ac:dyDescent="0.25">
      <c r="A355" s="1">
        <v>44708</v>
      </c>
      <c r="B355" s="4">
        <v>1.9361090268664007E-3</v>
      </c>
      <c r="C355" s="4">
        <v>6.1511617499537142E-3</v>
      </c>
      <c r="D355" s="2">
        <v>1.6697281553834805E-3</v>
      </c>
      <c r="E355" s="2">
        <v>1.78221398091337E-3</v>
      </c>
      <c r="F355" s="2">
        <v>-3.9353529355348402E-3</v>
      </c>
    </row>
    <row r="356" spans="1:6" x14ac:dyDescent="0.25">
      <c r="A356" s="1">
        <v>44711</v>
      </c>
      <c r="B356" s="4">
        <v>2.7043168259309851E-3</v>
      </c>
      <c r="C356" s="4">
        <v>3.4980359237000223E-3</v>
      </c>
      <c r="D356" s="2">
        <v>1.6217445796369048E-2</v>
      </c>
      <c r="E356" s="2">
        <v>-1.0689471889050444E-3</v>
      </c>
      <c r="F356" s="2">
        <v>-2.6976587698202083E-2</v>
      </c>
    </row>
    <row r="357" spans="1:6" x14ac:dyDescent="0.25">
      <c r="A357" s="1">
        <v>44712</v>
      </c>
      <c r="B357" s="4">
        <v>-7.7194907487716563E-4</v>
      </c>
      <c r="C357" s="4">
        <v>-6.5688872072739816E-3</v>
      </c>
      <c r="D357" s="2">
        <v>-1.6217445796369023E-2</v>
      </c>
      <c r="E357" s="2">
        <v>0</v>
      </c>
      <c r="F357" s="2">
        <v>1.3222382921850856E-2</v>
      </c>
    </row>
    <row r="358" spans="1:6" x14ac:dyDescent="0.25">
      <c r="A358" s="1">
        <v>44713</v>
      </c>
      <c r="B358" s="4">
        <v>-3.8619811701707391E-4</v>
      </c>
      <c r="C358" s="4">
        <v>-3.0785388989485171E-2</v>
      </c>
      <c r="D358" s="2">
        <v>3.3353127915510856E-4</v>
      </c>
      <c r="E358" s="2">
        <v>-1.0700910598444044E-3</v>
      </c>
      <c r="F358" s="2">
        <v>9.8033036302474126E-3</v>
      </c>
    </row>
    <row r="359" spans="1:6" x14ac:dyDescent="0.25">
      <c r="A359" s="1">
        <v>44718</v>
      </c>
      <c r="B359" s="4">
        <v>6.1609976109009449E-3</v>
      </c>
      <c r="C359" s="4">
        <v>1.6180128263472024E-2</v>
      </c>
      <c r="D359" s="2">
        <v>5.9861103858880787E-3</v>
      </c>
      <c r="E359" s="2">
        <v>9.2363001195110584E-3</v>
      </c>
      <c r="F359" s="2">
        <v>-1.1317019173620834E-3</v>
      </c>
    </row>
    <row r="360" spans="1:6" x14ac:dyDescent="0.25">
      <c r="A360" s="1">
        <v>44719</v>
      </c>
      <c r="B360" s="4">
        <v>-9.6432762718042294E-3</v>
      </c>
      <c r="C360" s="4">
        <v>-8.9566205560117525E-3</v>
      </c>
      <c r="D360" s="2">
        <v>-2.9270422678819602E-2</v>
      </c>
      <c r="E360" s="2">
        <v>-6.3852646886719796E-3</v>
      </c>
      <c r="F360" s="2">
        <v>9.4386838644031374E-3</v>
      </c>
    </row>
    <row r="361" spans="1:6" x14ac:dyDescent="0.25">
      <c r="A361" s="1">
        <v>44720</v>
      </c>
      <c r="B361" s="4">
        <v>6.567579954246454E-3</v>
      </c>
      <c r="C361" s="4">
        <v>-5.4127331067503346E-3</v>
      </c>
      <c r="D361" s="2">
        <v>1.2215985088899666E-2</v>
      </c>
      <c r="E361" s="2">
        <v>3.5524016043679218E-3</v>
      </c>
      <c r="F361" s="2">
        <v>1.4020329500698619E-4</v>
      </c>
    </row>
    <row r="362" spans="1:6" x14ac:dyDescent="0.25">
      <c r="A362" s="1">
        <v>44721</v>
      </c>
      <c r="B362" s="4">
        <v>-2.9304753240365935E-2</v>
      </c>
      <c r="C362" s="4">
        <v>-1.3661414655817288E-2</v>
      </c>
      <c r="D362" s="2">
        <v>-2.8392493234607699E-2</v>
      </c>
      <c r="E362" s="2">
        <v>-1.2848142477849024E-2</v>
      </c>
      <c r="F362" s="2">
        <v>-1.9965264942666677E-2</v>
      </c>
    </row>
    <row r="363" spans="1:6" x14ac:dyDescent="0.25">
      <c r="A363" s="1">
        <v>44722</v>
      </c>
      <c r="B363" s="4">
        <v>-8.3615497615210088E-3</v>
      </c>
      <c r="C363" s="4">
        <v>-1.0601620383549075E-2</v>
      </c>
      <c r="D363" s="2">
        <v>-2.7794309843704422E-2</v>
      </c>
      <c r="E363" s="2">
        <v>-2.4360412027962519E-2</v>
      </c>
      <c r="F363" s="2">
        <v>-8.5849196859414756E-4</v>
      </c>
    </row>
    <row r="364" spans="1:6" x14ac:dyDescent="0.25">
      <c r="A364" s="1">
        <v>44725</v>
      </c>
      <c r="B364" s="4">
        <v>-1.6122880096633853E-2</v>
      </c>
      <c r="C364" s="4">
        <v>-6.5086236273874092E-3</v>
      </c>
      <c r="D364" s="2">
        <v>-2.1638061163632968E-2</v>
      </c>
      <c r="E364" s="2">
        <v>-2.3460394534194948E-2</v>
      </c>
      <c r="F364" s="2">
        <v>-6.4622900271936248E-3</v>
      </c>
    </row>
    <row r="365" spans="1:6" x14ac:dyDescent="0.25">
      <c r="A365" s="1">
        <v>44726</v>
      </c>
      <c r="B365" s="4">
        <v>2.4350295974490616E-3</v>
      </c>
      <c r="C365" s="4">
        <v>-2.9824695797058147E-2</v>
      </c>
      <c r="D365" s="2">
        <v>-1.7653963846783197E-2</v>
      </c>
      <c r="E365" s="2">
        <v>-2.0171949443501272E-2</v>
      </c>
      <c r="F365" s="2">
        <v>9.74918116074114E-3</v>
      </c>
    </row>
    <row r="366" spans="1:6" x14ac:dyDescent="0.25">
      <c r="A366" s="1">
        <v>44727</v>
      </c>
      <c r="B366" s="4">
        <v>1.8076411276576228E-2</v>
      </c>
      <c r="C366" s="4">
        <v>1.6678966584555598E-2</v>
      </c>
      <c r="D366" s="2">
        <v>3.1412392465840121E-2</v>
      </c>
      <c r="E366" s="2">
        <v>1.2607616854574854E-2</v>
      </c>
      <c r="F366" s="2">
        <v>1.6695351001546028E-2</v>
      </c>
    </row>
    <row r="367" spans="1:6" x14ac:dyDescent="0.25">
      <c r="A367" s="1">
        <v>44728</v>
      </c>
      <c r="B367" s="4">
        <v>-5.9892373800582458E-3</v>
      </c>
      <c r="C367" s="4">
        <v>-1.6198543803275851E-2</v>
      </c>
      <c r="D367" s="2">
        <v>-4.8250956828669811E-2</v>
      </c>
      <c r="E367" s="2">
        <v>-3.9494099039159507E-2</v>
      </c>
      <c r="F367" s="2">
        <v>-3.5271736574481384E-2</v>
      </c>
    </row>
    <row r="368" spans="1:6" x14ac:dyDescent="0.25">
      <c r="A368" s="1">
        <v>44729</v>
      </c>
      <c r="B368" s="4">
        <v>7.9777049510088051E-3</v>
      </c>
      <c r="C368" s="4">
        <v>2.3986579022866345E-3</v>
      </c>
      <c r="D368" s="2">
        <v>4.2480994976167377E-2</v>
      </c>
      <c r="E368" s="2">
        <v>1.0997754209541284E-2</v>
      </c>
      <c r="F368" s="2">
        <v>-1.454545710994324E-3</v>
      </c>
    </row>
    <row r="369" spans="1:6" x14ac:dyDescent="0.25">
      <c r="A369" s="1">
        <v>44732</v>
      </c>
      <c r="B369" s="4">
        <v>7.9426931726953444E-4</v>
      </c>
      <c r="C369" s="4">
        <v>1.9147923514328852E-3</v>
      </c>
      <c r="D369" s="2">
        <v>2.5353994852141366E-2</v>
      </c>
      <c r="E369" s="2">
        <v>-7.0560857242088449E-3</v>
      </c>
      <c r="F369" s="2">
        <v>2.3164836982766227E-2</v>
      </c>
    </row>
    <row r="370" spans="1:6" x14ac:dyDescent="0.25">
      <c r="A370" s="1">
        <v>44733</v>
      </c>
      <c r="B370" s="4">
        <v>-8.3715498385034653E-3</v>
      </c>
      <c r="C370" s="4">
        <v>5.2468520082629595E-3</v>
      </c>
      <c r="D370" s="2">
        <v>-3.8862652280351015E-3</v>
      </c>
      <c r="E370" s="2">
        <v>9.786729121740988E-3</v>
      </c>
      <c r="F370" s="2">
        <v>-5.1333350995797708E-3</v>
      </c>
    </row>
    <row r="371" spans="1:6" x14ac:dyDescent="0.25">
      <c r="A371" s="1">
        <v>44734</v>
      </c>
      <c r="B371" s="4">
        <v>-9.2500276923399138E-3</v>
      </c>
      <c r="C371" s="4">
        <v>1.0882529921620697E-2</v>
      </c>
      <c r="D371" s="2">
        <v>-1.9300077064730151E-2</v>
      </c>
      <c r="E371" s="2">
        <v>-2.1658653283051131E-2</v>
      </c>
      <c r="F371" s="2">
        <v>-5.3035313876942398E-3</v>
      </c>
    </row>
    <row r="372" spans="1:6" x14ac:dyDescent="0.25">
      <c r="A372" s="1">
        <v>44735</v>
      </c>
      <c r="B372" s="4">
        <v>-3.6429669476010966E-3</v>
      </c>
      <c r="C372" s="4">
        <v>-4.7069899668774571E-4</v>
      </c>
      <c r="D372" s="2">
        <v>3.6023092931264725E-3</v>
      </c>
      <c r="E372" s="2">
        <v>-2.7238645569389066E-2</v>
      </c>
      <c r="F372" s="2">
        <v>-7.5014777619497458E-3</v>
      </c>
    </row>
    <row r="373" spans="1:6" x14ac:dyDescent="0.25">
      <c r="A373" s="1">
        <v>44736</v>
      </c>
      <c r="B373" s="4">
        <v>3.5063305044733976E-2</v>
      </c>
      <c r="C373" s="4">
        <v>3.7426405519116815E-2</v>
      </c>
      <c r="D373" s="2">
        <v>3.4979697321053882E-2</v>
      </c>
      <c r="E373" s="2">
        <v>2.2850048858918708E-2</v>
      </c>
      <c r="F373" s="2">
        <v>2.2196085566409136E-2</v>
      </c>
    </row>
    <row r="374" spans="1:6" x14ac:dyDescent="0.25">
      <c r="A374" s="1">
        <v>44739</v>
      </c>
      <c r="B374" s="4">
        <v>-3.9231122248167697E-3</v>
      </c>
      <c r="C374" s="4">
        <v>1.3513719166722855E-2</v>
      </c>
      <c r="D374" s="2">
        <v>6.5755350948716431E-3</v>
      </c>
      <c r="E374" s="2">
        <v>1.5473429134963209E-2</v>
      </c>
      <c r="F374" s="2">
        <v>1.1546171638625528E-2</v>
      </c>
    </row>
    <row r="375" spans="1:6" x14ac:dyDescent="0.25">
      <c r="A375" s="1">
        <v>44740</v>
      </c>
      <c r="B375" s="4">
        <v>8.6106676831714211E-3</v>
      </c>
      <c r="C375" s="4">
        <v>-9.4403937790870727E-3</v>
      </c>
      <c r="D375" s="2">
        <v>-3.4554285270602344E-3</v>
      </c>
      <c r="E375" s="2">
        <v>2.142243558740671E-2</v>
      </c>
      <c r="F375" s="2">
        <v>1.5695856639999981E-2</v>
      </c>
    </row>
    <row r="376" spans="1:6" x14ac:dyDescent="0.25">
      <c r="A376" s="1">
        <v>44741</v>
      </c>
      <c r="B376" s="4">
        <v>6.6031780799535355E-3</v>
      </c>
      <c r="C376" s="4">
        <v>9.8877210064076074E-3</v>
      </c>
      <c r="D376" s="2">
        <v>-3.0576909974299099E-2</v>
      </c>
      <c r="E376" s="2">
        <v>-8.9027102424790207E-3</v>
      </c>
      <c r="F376" s="2">
        <v>-4.1353643156019236E-4</v>
      </c>
    </row>
    <row r="377" spans="1:6" x14ac:dyDescent="0.25">
      <c r="A377" s="1">
        <v>44742</v>
      </c>
      <c r="B377" s="4">
        <v>-1.089924400042714E-2</v>
      </c>
      <c r="C377" s="4">
        <v>-4.4823024394996117E-3</v>
      </c>
      <c r="D377" s="2">
        <v>-3.3384855849757297E-2</v>
      </c>
      <c r="E377" s="2">
        <v>-8.9826809813945453E-3</v>
      </c>
      <c r="F377" s="2">
        <v>-2.9949061755280778E-2</v>
      </c>
    </row>
    <row r="378" spans="1:6" x14ac:dyDescent="0.25">
      <c r="A378" s="1">
        <v>44743</v>
      </c>
      <c r="B378" s="4">
        <v>-2.7434741718105715E-3</v>
      </c>
      <c r="C378" s="4">
        <v>-7.2137373236916538E-3</v>
      </c>
      <c r="D378" s="2">
        <v>1.9730249306143574E-2</v>
      </c>
      <c r="E378" s="2">
        <v>-3.5370443635332062E-3</v>
      </c>
      <c r="F378" s="2">
        <v>4.5357979961091659E-3</v>
      </c>
    </row>
    <row r="379" spans="1:6" x14ac:dyDescent="0.25">
      <c r="A379" s="1">
        <v>44746</v>
      </c>
      <c r="B379" s="4">
        <v>1.0540784631842165E-2</v>
      </c>
      <c r="C379" s="4">
        <v>1.1696039763191236E-2</v>
      </c>
      <c r="D379" s="2">
        <v>1.1510961633037917E-2</v>
      </c>
      <c r="E379" s="2">
        <v>1.6012839706031526E-2</v>
      </c>
      <c r="F379" s="2">
        <v>7.0462523778840082E-3</v>
      </c>
    </row>
    <row r="380" spans="1:6" x14ac:dyDescent="0.25">
      <c r="A380" s="1">
        <v>44747</v>
      </c>
      <c r="B380" s="4">
        <v>-7.7973104600317297E-3</v>
      </c>
      <c r="C380" s="4">
        <v>-2.1243736752126895E-2</v>
      </c>
      <c r="D380" s="2">
        <v>-1.695265847380124E-2</v>
      </c>
      <c r="E380" s="2">
        <v>-2.7495840561028828E-2</v>
      </c>
      <c r="F380" s="2">
        <v>-3.8507584538114252E-2</v>
      </c>
    </row>
    <row r="381" spans="1:6" x14ac:dyDescent="0.25">
      <c r="A381" s="1">
        <v>44748</v>
      </c>
      <c r="B381" s="4">
        <v>8.9616343136152514E-3</v>
      </c>
      <c r="C381" s="4">
        <v>3.5012552984666066E-2</v>
      </c>
      <c r="D381" s="2">
        <v>-1.7985414346706429E-2</v>
      </c>
      <c r="E381" s="2">
        <v>1.6196285307095482E-2</v>
      </c>
      <c r="F381" s="2">
        <v>1.8078444495226016E-2</v>
      </c>
    </row>
    <row r="382" spans="1:6" x14ac:dyDescent="0.25">
      <c r="A382" s="1">
        <v>44749</v>
      </c>
      <c r="B382" s="4">
        <v>-2.7189063483080921E-3</v>
      </c>
      <c r="C382" s="4">
        <v>-7.527155309063214E-3</v>
      </c>
      <c r="D382" s="2">
        <v>2.7038527252940293E-2</v>
      </c>
      <c r="E382" s="2">
        <v>2.1322769468821244E-2</v>
      </c>
      <c r="F382" s="2">
        <v>-3.1744074838882405E-2</v>
      </c>
    </row>
    <row r="383" spans="1:6" x14ac:dyDescent="0.25">
      <c r="A383" s="1">
        <v>44750</v>
      </c>
      <c r="B383" s="4">
        <v>1.8115670030215671E-2</v>
      </c>
      <c r="C383" s="4">
        <v>-3.5618915663605745E-3</v>
      </c>
      <c r="D383" s="2">
        <v>-3.2237179824128805E-2</v>
      </c>
      <c r="E383" s="2">
        <v>9.9237455628075726E-3</v>
      </c>
      <c r="F383" s="2">
        <v>1.0351202402995572E-3</v>
      </c>
    </row>
    <row r="384" spans="1:6" x14ac:dyDescent="0.25">
      <c r="A384" s="1">
        <v>44753</v>
      </c>
      <c r="B384" s="4">
        <v>-7.2838890776399752E-3</v>
      </c>
      <c r="C384" s="4">
        <v>1.3732220220437972E-2</v>
      </c>
      <c r="D384" s="2">
        <v>3.3450839218657534E-3</v>
      </c>
      <c r="E384" s="2">
        <v>-6.4774469192201128E-3</v>
      </c>
      <c r="F384" s="2">
        <v>1.7720028263428032E-3</v>
      </c>
    </row>
    <row r="385" spans="1:6" x14ac:dyDescent="0.25">
      <c r="A385" s="1">
        <v>44754</v>
      </c>
      <c r="B385" s="4">
        <v>-3.8486051452041217E-4</v>
      </c>
      <c r="C385" s="4">
        <v>-2.6431733450142203E-3</v>
      </c>
      <c r="D385" s="2">
        <v>-1.8570107472127711E-3</v>
      </c>
      <c r="E385" s="2">
        <v>-7.6481839292203986E-4</v>
      </c>
      <c r="F385" s="2">
        <v>1.1879585332324668E-2</v>
      </c>
    </row>
    <row r="386" spans="1:6" x14ac:dyDescent="0.25">
      <c r="A386" s="1">
        <v>44755</v>
      </c>
      <c r="B386" s="4">
        <v>-1.1614532960288583E-2</v>
      </c>
      <c r="C386" s="4">
        <v>-1.3242111844554935E-3</v>
      </c>
      <c r="D386" s="2">
        <v>-1.6870128303485034E-2</v>
      </c>
      <c r="E386" s="2">
        <v>-8.0661086455028428E-3</v>
      </c>
      <c r="F386" s="2">
        <v>-1.1584556564880175E-2</v>
      </c>
    </row>
    <row r="387" spans="1:6" x14ac:dyDescent="0.25">
      <c r="A387" s="1">
        <v>44756</v>
      </c>
      <c r="B387" s="4">
        <v>-7.7904952260034416E-4</v>
      </c>
      <c r="C387" s="4">
        <v>4.4072349874078268E-3</v>
      </c>
      <c r="D387" s="2">
        <v>-2.10131895988163E-2</v>
      </c>
      <c r="E387" s="2">
        <v>-1.5154748946179779E-2</v>
      </c>
      <c r="F387" s="2">
        <v>-7.2533809237281983E-3</v>
      </c>
    </row>
    <row r="388" spans="1:6" x14ac:dyDescent="0.25">
      <c r="A388" s="1">
        <v>44757</v>
      </c>
      <c r="B388" s="4">
        <v>8.9233880182880993E-3</v>
      </c>
      <c r="C388" s="4">
        <v>1.6139935963899441E-2</v>
      </c>
      <c r="D388" s="2">
        <v>3.8997893558044047E-2</v>
      </c>
      <c r="E388" s="2">
        <v>1.7081160638060342E-2</v>
      </c>
      <c r="F388" s="2">
        <v>3.1010236742560218E-2</v>
      </c>
    </row>
    <row r="389" spans="1:6" x14ac:dyDescent="0.25">
      <c r="A389" s="1">
        <v>44760</v>
      </c>
      <c r="B389" s="4">
        <v>4.2397674330070054E-3</v>
      </c>
      <c r="C389" s="4">
        <v>-6.511852834923732E-3</v>
      </c>
      <c r="D389" s="2">
        <v>1.6206704632674956E-2</v>
      </c>
      <c r="E389" s="2">
        <v>1.92270776402063E-3</v>
      </c>
      <c r="F389" s="2">
        <v>3.7377846852454859E-3</v>
      </c>
    </row>
    <row r="390" spans="1:6" x14ac:dyDescent="0.25">
      <c r="A390" s="1">
        <v>44761</v>
      </c>
      <c r="B390" s="4">
        <v>8.8072101081569636E-3</v>
      </c>
      <c r="C390" s="4">
        <v>6.5118528349237745E-3</v>
      </c>
      <c r="D390" s="2">
        <v>4.2909691348569694E-2</v>
      </c>
      <c r="E390" s="2">
        <v>2.2788680819366806E-2</v>
      </c>
      <c r="F390" s="2">
        <v>1.2548289562311341E-2</v>
      </c>
    </row>
    <row r="391" spans="1:6" x14ac:dyDescent="0.25">
      <c r="A391" s="1">
        <v>44762</v>
      </c>
      <c r="B391" s="4">
        <v>-9.5767830765630408E-3</v>
      </c>
      <c r="C391" s="4">
        <v>1.7293562459538218E-3</v>
      </c>
      <c r="D391" s="2">
        <v>3.8427156456335649E-3</v>
      </c>
      <c r="E391" s="2">
        <v>-8.6743896735703603E-3</v>
      </c>
      <c r="F391" s="2">
        <v>-1.8593212978225207E-2</v>
      </c>
    </row>
    <row r="392" spans="1:6" x14ac:dyDescent="0.25">
      <c r="A392" s="1">
        <v>44763</v>
      </c>
      <c r="B392" s="4">
        <v>4.9914406376625866E-3</v>
      </c>
      <c r="C392" s="4">
        <v>1.5856342498183074E-2</v>
      </c>
      <c r="D392" s="2">
        <v>-2.4436458567075282E-3</v>
      </c>
      <c r="E392" s="2">
        <v>-1.8957351648992008E-3</v>
      </c>
      <c r="F392" s="2">
        <v>-3.9054074372542572E-3</v>
      </c>
    </row>
    <row r="393" spans="1:6" x14ac:dyDescent="0.25">
      <c r="A393" s="1">
        <v>44764</v>
      </c>
      <c r="B393" s="4">
        <v>-6.5322499327416534E-3</v>
      </c>
      <c r="C393" s="4">
        <v>2.5477720787987828E-3</v>
      </c>
      <c r="D393" s="2">
        <v>1.2159260202040447E-2</v>
      </c>
      <c r="E393" s="2">
        <v>-2.6600813709615964E-3</v>
      </c>
      <c r="F393" s="2">
        <v>-8.5874918243527259E-3</v>
      </c>
    </row>
    <row r="394" spans="1:6" x14ac:dyDescent="0.25">
      <c r="A394" s="1">
        <v>44767</v>
      </c>
      <c r="B394" s="4">
        <v>2.0603529993589102E-2</v>
      </c>
      <c r="C394" s="4">
        <v>-5.5284002169364629E-3</v>
      </c>
      <c r="D394" s="2">
        <v>4.1350231640956032E-3</v>
      </c>
      <c r="E394" s="2">
        <v>-1.6497592661971667E-2</v>
      </c>
      <c r="F394" s="2">
        <v>1.3358700181492513E-2</v>
      </c>
    </row>
    <row r="395" spans="1:6" x14ac:dyDescent="0.25">
      <c r="A395" s="1">
        <v>44768</v>
      </c>
      <c r="B395" s="4">
        <v>-2.330564316787408E-2</v>
      </c>
      <c r="C395" s="4">
        <v>-4.2653018347649371E-4</v>
      </c>
      <c r="D395" s="2">
        <v>-7.0885977451233914E-2</v>
      </c>
      <c r="E395" s="2">
        <v>-3.0995762901644677E-3</v>
      </c>
      <c r="F395" s="2">
        <v>1.2972974792411212E-3</v>
      </c>
    </row>
    <row r="396" spans="1:6" x14ac:dyDescent="0.25">
      <c r="A396" s="1">
        <v>44769</v>
      </c>
      <c r="B396" s="4">
        <v>9.2343631070266659E-3</v>
      </c>
      <c r="C396" s="4">
        <v>5.954930400413035E-3</v>
      </c>
      <c r="D396" s="2">
        <v>2.2989583663135589E-2</v>
      </c>
      <c r="E396" s="2">
        <v>4.6457690991725895E-3</v>
      </c>
      <c r="F396" s="2">
        <v>-6.3584029249454006E-3</v>
      </c>
    </row>
    <row r="397" spans="1:6" x14ac:dyDescent="0.25">
      <c r="A397" s="1">
        <v>44770</v>
      </c>
      <c r="B397" s="4">
        <v>-1.5331317154097211E-3</v>
      </c>
      <c r="C397" s="4">
        <v>1.7238181742378407E-2</v>
      </c>
      <c r="D397" s="2">
        <v>6.8308514341568708E-3</v>
      </c>
      <c r="E397" s="2">
        <v>1.228422357186869E-2</v>
      </c>
      <c r="F397" s="2">
        <v>-2.2430024854929991E-2</v>
      </c>
    </row>
    <row r="398" spans="1:6" x14ac:dyDescent="0.25">
      <c r="A398" s="1">
        <v>44771</v>
      </c>
      <c r="B398" s="4">
        <v>7.2616177477596751E-3</v>
      </c>
      <c r="C398" s="4">
        <v>1.1191826664300873E-2</v>
      </c>
      <c r="D398" s="2">
        <v>1.3523295058666208E-2</v>
      </c>
      <c r="E398" s="2">
        <v>2.0393456006700634E-2</v>
      </c>
      <c r="F398" s="2">
        <v>-4.6117682094965591E-2</v>
      </c>
    </row>
    <row r="399" spans="1:6" x14ac:dyDescent="0.25">
      <c r="A399" s="1">
        <v>44774</v>
      </c>
      <c r="B399" s="4">
        <v>7.9651698502610918E-3</v>
      </c>
      <c r="C399" s="4">
        <v>-2.8895788939681793E-3</v>
      </c>
      <c r="D399" s="2">
        <v>-1.4149065121178877E-3</v>
      </c>
      <c r="E399" s="2">
        <v>-1.5445777026880533E-2</v>
      </c>
      <c r="F399" s="2">
        <v>2.9455102297567446E-3</v>
      </c>
    </row>
    <row r="400" spans="1:6" x14ac:dyDescent="0.25">
      <c r="A400" s="1">
        <v>44775</v>
      </c>
      <c r="B400" s="4">
        <v>3.7707433620899956E-3</v>
      </c>
      <c r="C400" s="4">
        <v>-1.2409515553217362E-3</v>
      </c>
      <c r="D400" s="2">
        <v>-1.966104439915712E-2</v>
      </c>
      <c r="E400" s="2">
        <v>-6.4749797730804682E-3</v>
      </c>
      <c r="F400" s="2">
        <v>1.0930753126009546E-2</v>
      </c>
    </row>
    <row r="401" spans="1:6" x14ac:dyDescent="0.25">
      <c r="A401" s="1">
        <v>44776</v>
      </c>
      <c r="B401" s="4">
        <v>-6.4187947831692146E-3</v>
      </c>
      <c r="C401" s="4">
        <v>6.6006840313520927E-3</v>
      </c>
      <c r="D401" s="2">
        <v>-8.7019910035044824E-3</v>
      </c>
      <c r="E401" s="2">
        <v>-1.5296370095333532E-3</v>
      </c>
      <c r="F401" s="2">
        <v>4.4305320354776035E-3</v>
      </c>
    </row>
    <row r="402" spans="1:6" x14ac:dyDescent="0.25">
      <c r="A402" s="1">
        <v>44777</v>
      </c>
      <c r="B402" s="4">
        <v>-1.8957351648992008E-3</v>
      </c>
      <c r="C402" s="4">
        <v>-5.7732119113196962E-3</v>
      </c>
      <c r="D402" s="2">
        <v>1.4461567698123741E-2</v>
      </c>
      <c r="E402" s="2">
        <v>5.7241140838886432E-3</v>
      </c>
      <c r="F402" s="2">
        <v>-1.861735439995121E-2</v>
      </c>
    </row>
    <row r="403" spans="1:6" x14ac:dyDescent="0.25">
      <c r="A403" s="1">
        <v>44778</v>
      </c>
      <c r="B403" s="4">
        <v>-5.708864220320204E-3</v>
      </c>
      <c r="C403" s="4">
        <v>-1.4161002989497627E-2</v>
      </c>
      <c r="D403" s="2">
        <v>-2.2872727271286395E-2</v>
      </c>
      <c r="E403" s="2">
        <v>1.5209128407067448E-3</v>
      </c>
      <c r="F403" s="2">
        <v>1.1580458297995221E-2</v>
      </c>
    </row>
    <row r="404" spans="1:6" x14ac:dyDescent="0.25">
      <c r="A404" s="1">
        <v>44781</v>
      </c>
      <c r="B404" s="4">
        <v>3.8162946028943024E-4</v>
      </c>
      <c r="C404" s="4">
        <v>5.8553074022191526E-3</v>
      </c>
      <c r="D404" s="2">
        <v>1.963708191418095E-2</v>
      </c>
      <c r="E404" s="2">
        <v>7.5958985801855157E-4</v>
      </c>
      <c r="F404" s="2">
        <v>3.983458615065591E-3</v>
      </c>
    </row>
    <row r="405" spans="1:6" x14ac:dyDescent="0.25">
      <c r="A405" s="1">
        <v>44782</v>
      </c>
      <c r="B405" s="4">
        <v>6.0860056441106704E-3</v>
      </c>
      <c r="C405" s="4">
        <v>7.0642304992135163E-3</v>
      </c>
      <c r="D405" s="2">
        <v>-1.8021269190618022E-3</v>
      </c>
      <c r="E405" s="2">
        <v>-7.2395058042030872E-3</v>
      </c>
      <c r="F405" s="2">
        <v>1.2007135667678488E-2</v>
      </c>
    </row>
    <row r="406" spans="1:6" x14ac:dyDescent="0.25">
      <c r="A406" s="1">
        <v>44783</v>
      </c>
      <c r="B406" s="4">
        <v>1.2436519534752284E-2</v>
      </c>
      <c r="C406" s="4">
        <v>-1.657687905502045E-3</v>
      </c>
      <c r="D406" s="2">
        <v>2.6696725827831648E-2</v>
      </c>
      <c r="E406" s="2">
        <v>1.2540540557875618E-2</v>
      </c>
      <c r="F406" s="2">
        <v>-9.1061488251872463E-3</v>
      </c>
    </row>
    <row r="407" spans="1:6" x14ac:dyDescent="0.25">
      <c r="A407" s="1">
        <v>44784</v>
      </c>
      <c r="B407" s="4">
        <v>-7.5188324140273398E-3</v>
      </c>
      <c r="C407" s="4">
        <v>-1.4623197698635524E-2</v>
      </c>
      <c r="D407" s="2">
        <v>-4.3797422330323486E-2</v>
      </c>
      <c r="E407" s="2">
        <v>6.0241146033808762E-3</v>
      </c>
      <c r="F407" s="2">
        <v>1.1821901852189502E-2</v>
      </c>
    </row>
    <row r="408" spans="1:6" x14ac:dyDescent="0.25">
      <c r="A408" s="1">
        <v>44785</v>
      </c>
      <c r="B408" s="4">
        <v>-6.0560594560851357E-3</v>
      </c>
      <c r="C408" s="4">
        <v>8.4139676819161785E-4</v>
      </c>
      <c r="D408" s="2">
        <v>-7.3425849262740654E-4</v>
      </c>
      <c r="E408" s="2">
        <v>-3.7608167681269355E-3</v>
      </c>
      <c r="F408" s="2">
        <v>1.6560033893591121E-3</v>
      </c>
    </row>
    <row r="409" spans="1:6" x14ac:dyDescent="0.25">
      <c r="A409" s="1">
        <v>44788</v>
      </c>
      <c r="B409" s="4">
        <v>1.0574184509761173E-2</v>
      </c>
      <c r="C409" s="4">
        <v>6.288010657646074E-3</v>
      </c>
      <c r="D409" s="2">
        <v>-6.6322573241351908E-3</v>
      </c>
      <c r="E409" s="2">
        <v>3.0097840629041972E-3</v>
      </c>
      <c r="F409" s="2">
        <v>1.1069671749766863E-2</v>
      </c>
    </row>
    <row r="410" spans="1:6" x14ac:dyDescent="0.25">
      <c r="A410" s="1">
        <v>44789</v>
      </c>
      <c r="B410" s="4">
        <v>6.3658031142479121E-3</v>
      </c>
      <c r="C410" s="4">
        <v>-3.7680597231329557E-3</v>
      </c>
      <c r="D410" s="2">
        <v>1.5407538498710103E-2</v>
      </c>
      <c r="E410" s="2">
        <v>1.1263376448878784E-3</v>
      </c>
      <c r="F410" s="2">
        <v>1.344682248861725E-2</v>
      </c>
    </row>
    <row r="411" spans="1:6" x14ac:dyDescent="0.25">
      <c r="A411" s="1">
        <v>44790</v>
      </c>
      <c r="B411" s="4">
        <v>3.7257868075449164E-3</v>
      </c>
      <c r="C411" s="4">
        <v>2.0951191405691313E-3</v>
      </c>
      <c r="D411" s="2">
        <v>-1.8369362145680725E-2</v>
      </c>
      <c r="E411" s="2">
        <v>-2.6617540999955863E-2</v>
      </c>
      <c r="F411" s="2">
        <v>9.9314384288116276E-3</v>
      </c>
    </row>
    <row r="412" spans="1:6" x14ac:dyDescent="0.25">
      <c r="A412" s="1">
        <v>44791</v>
      </c>
      <c r="B412" s="4">
        <v>6.6716999880794816E-3</v>
      </c>
      <c r="C412" s="4">
        <v>1.2065883848928344E-2</v>
      </c>
      <c r="D412" s="2">
        <v>-1.3062323599667037E-2</v>
      </c>
      <c r="E412" s="2">
        <v>1.0350868723656188E-2</v>
      </c>
      <c r="F412" s="2">
        <v>-8.7234666770781056E-4</v>
      </c>
    </row>
    <row r="413" spans="1:6" x14ac:dyDescent="0.25">
      <c r="A413" s="1">
        <v>44792</v>
      </c>
      <c r="B413" s="4">
        <v>7.3848599288432097E-4</v>
      </c>
      <c r="C413" s="4">
        <v>7.8270224504681501E-3</v>
      </c>
      <c r="D413" s="2">
        <v>-1.3615966322764137E-2</v>
      </c>
      <c r="E413" s="2">
        <v>-1.2279509630061679E-2</v>
      </c>
      <c r="F413" s="2">
        <v>8.1124593832125631E-3</v>
      </c>
    </row>
    <row r="414" spans="1:6" x14ac:dyDescent="0.25">
      <c r="A414" s="1">
        <v>44795</v>
      </c>
      <c r="B414" s="4">
        <v>-1.8474049631953164E-3</v>
      </c>
      <c r="C414" s="4">
        <v>1.2302646620413423E-3</v>
      </c>
      <c r="D414" s="2">
        <v>-1.2260735965091767E-2</v>
      </c>
      <c r="E414" s="2">
        <v>-1.4388737452099556E-2</v>
      </c>
      <c r="F414" s="2">
        <v>1.2474174225175818E-2</v>
      </c>
    </row>
    <row r="415" spans="1:6" x14ac:dyDescent="0.25">
      <c r="A415" s="1">
        <v>44796</v>
      </c>
      <c r="B415" s="4">
        <v>-1.6782046295359818E-2</v>
      </c>
      <c r="C415" s="4">
        <v>-3.1642939761258676E-2</v>
      </c>
      <c r="D415" s="2">
        <v>-5.4116638304251199E-3</v>
      </c>
      <c r="E415" s="2">
        <v>1.1295154165104021E-2</v>
      </c>
      <c r="F415" s="2">
        <v>-2.4667677022097555E-2</v>
      </c>
    </row>
    <row r="416" spans="1:6" x14ac:dyDescent="0.25">
      <c r="A416" s="1">
        <v>44797</v>
      </c>
      <c r="B416" s="4">
        <v>-2.4749026932057352E-2</v>
      </c>
      <c r="C416" s="4">
        <v>4.6423379427527342E-3</v>
      </c>
      <c r="D416" s="2">
        <v>-1.3658748931040016E-2</v>
      </c>
      <c r="E416" s="2">
        <v>-9.3385892677997628E-3</v>
      </c>
      <c r="F416" s="2">
        <v>8.2903536422008952E-3</v>
      </c>
    </row>
    <row r="417" spans="1:6" x14ac:dyDescent="0.25">
      <c r="A417" s="1">
        <v>44798</v>
      </c>
      <c r="B417" s="4">
        <v>-1.1242584141218278E-2</v>
      </c>
      <c r="C417" s="4">
        <v>3.7823117164988329E-3</v>
      </c>
      <c r="D417" s="2">
        <v>-4.5416702345934042E-2</v>
      </c>
      <c r="E417" s="2">
        <v>4.6801957504774986E-3</v>
      </c>
      <c r="F417" s="2">
        <v>-1.7396351154435896E-3</v>
      </c>
    </row>
    <row r="418" spans="1:6" x14ac:dyDescent="0.25">
      <c r="A418" s="1">
        <v>44799</v>
      </c>
      <c r="B418" s="4">
        <v>-1.4925662088460533E-2</v>
      </c>
      <c r="C418" s="4">
        <v>-3.4567128364555194E-2</v>
      </c>
      <c r="D418" s="2">
        <v>-1.0748305166409244E-2</v>
      </c>
      <c r="E418" s="2">
        <v>-1.450152788759021E-2</v>
      </c>
      <c r="F418" s="2">
        <v>4.7767334077189107E-3</v>
      </c>
    </row>
    <row r="419" spans="1:6" x14ac:dyDescent="0.25">
      <c r="A419" s="1">
        <v>44803</v>
      </c>
      <c r="B419" s="4">
        <v>-6.7500633905798859E-3</v>
      </c>
      <c r="C419" s="4">
        <v>-3.9156021313691784E-3</v>
      </c>
      <c r="D419" s="2">
        <v>1.4442173500770119E-2</v>
      </c>
      <c r="E419" s="2">
        <v>-4.7487228137554289E-3</v>
      </c>
      <c r="F419" s="2">
        <v>-1.7343551102742914E-3</v>
      </c>
    </row>
    <row r="420" spans="1:6" x14ac:dyDescent="0.25">
      <c r="A420" s="1">
        <v>44804</v>
      </c>
      <c r="B420" s="4">
        <v>-9.2056003851511241E-3</v>
      </c>
      <c r="C420" s="4">
        <v>-1.4047641013250229E-2</v>
      </c>
      <c r="D420" s="2">
        <v>-1.2297685249423472E-3</v>
      </c>
      <c r="E420" s="2">
        <v>-1.5792432160424374E-2</v>
      </c>
      <c r="F420" s="2">
        <v>-1.4475972417894213E-3</v>
      </c>
    </row>
    <row r="421" spans="1:6" x14ac:dyDescent="0.25">
      <c r="A421" s="1">
        <v>44805</v>
      </c>
      <c r="B421" s="4">
        <v>-1.8259789355040773E-2</v>
      </c>
      <c r="C421" s="4">
        <v>-1.4247792221901355E-2</v>
      </c>
      <c r="D421" s="2">
        <v>-1.6420775514160509E-3</v>
      </c>
      <c r="E421" s="2">
        <v>-4.3865778558753857E-2</v>
      </c>
      <c r="F421" s="2">
        <v>-1.7398873462676624E-3</v>
      </c>
    </row>
    <row r="422" spans="1:6" x14ac:dyDescent="0.25">
      <c r="A422" s="1">
        <v>44806</v>
      </c>
      <c r="B422" s="4">
        <v>1.4230774992296816E-2</v>
      </c>
      <c r="C422" s="4">
        <v>9.3729764525677609E-3</v>
      </c>
      <c r="D422" s="2">
        <v>-3.7044455251079313E-3</v>
      </c>
      <c r="E422" s="2">
        <v>3.8815772876438018E-2</v>
      </c>
      <c r="F422" s="2">
        <v>4.3440554846553934E-3</v>
      </c>
    </row>
    <row r="423" spans="1:6" x14ac:dyDescent="0.25">
      <c r="A423" s="1">
        <v>44809</v>
      </c>
      <c r="B423" s="4">
        <v>7.6413361498452025E-3</v>
      </c>
      <c r="C423" s="4">
        <v>-6.6860066317424886E-3</v>
      </c>
      <c r="D423" s="2">
        <v>1.9600480324519221E-2</v>
      </c>
      <c r="E423" s="2">
        <v>-5.6864491165585784E-3</v>
      </c>
      <c r="F423" s="2">
        <v>3.1736899114100164E-3</v>
      </c>
    </row>
    <row r="424" spans="1:6" x14ac:dyDescent="0.25">
      <c r="A424" s="1">
        <v>44810</v>
      </c>
      <c r="B424" s="4">
        <v>2.4927059185350049E-2</v>
      </c>
      <c r="C424" s="4">
        <v>1.3407823237650853E-3</v>
      </c>
      <c r="D424" s="2">
        <v>4.7383455564118632E-2</v>
      </c>
      <c r="E424" s="2">
        <v>1.6280019875716382E-3</v>
      </c>
      <c r="F424" s="2">
        <v>2.3018280915767615E-3</v>
      </c>
    </row>
    <row r="425" spans="1:6" x14ac:dyDescent="0.25">
      <c r="A425" s="1">
        <v>44811</v>
      </c>
      <c r="B425" s="4">
        <v>-2.6129717155877519E-2</v>
      </c>
      <c r="C425" s="4">
        <v>9.3354756675766721E-3</v>
      </c>
      <c r="D425" s="2">
        <v>-6.081742097297374E-2</v>
      </c>
      <c r="E425" s="2">
        <v>-2.3869445994939311E-2</v>
      </c>
      <c r="F425" s="2">
        <v>-3.8874140093533276E-3</v>
      </c>
    </row>
    <row r="426" spans="1:6" x14ac:dyDescent="0.25">
      <c r="A426" s="1">
        <v>44812</v>
      </c>
      <c r="B426" s="4">
        <v>-4.8910545661438709E-2</v>
      </c>
      <c r="C426" s="4">
        <v>6.1755820441498624E-3</v>
      </c>
      <c r="D426" s="2">
        <v>-4.3130000864350385E-2</v>
      </c>
      <c r="E426" s="2">
        <v>-2.5020863762375838E-3</v>
      </c>
      <c r="F426" s="2">
        <v>2.8810161097311891E-3</v>
      </c>
    </row>
    <row r="427" spans="1:6" x14ac:dyDescent="0.25">
      <c r="A427" s="1">
        <v>44813</v>
      </c>
      <c r="B427" s="4">
        <v>1.0475687933459812E-2</v>
      </c>
      <c r="C427" s="4">
        <v>7.4480081430141117E-3</v>
      </c>
      <c r="D427" s="2">
        <v>6.8230883040402918E-3</v>
      </c>
      <c r="E427" s="2">
        <v>3.0429979500163868E-2</v>
      </c>
      <c r="F427" s="2">
        <v>3.7329548014915595E-3</v>
      </c>
    </row>
    <row r="428" spans="1:6" x14ac:dyDescent="0.25">
      <c r="A428" s="1">
        <v>44816</v>
      </c>
      <c r="B428" s="4">
        <v>5.3562546421895542E-2</v>
      </c>
      <c r="C428" s="4">
        <v>8.2591210623437702E-3</v>
      </c>
      <c r="D428" s="2">
        <v>7.4107931476167246E-2</v>
      </c>
      <c r="E428" s="2">
        <v>2.3615265921568523E-2</v>
      </c>
      <c r="F428" s="2">
        <v>5.715934396441108E-3</v>
      </c>
    </row>
    <row r="429" spans="1:6" x14ac:dyDescent="0.25">
      <c r="A429" s="1">
        <v>44817</v>
      </c>
      <c r="B429" s="4">
        <v>-3.1302727762757075E-2</v>
      </c>
      <c r="C429" s="4">
        <v>-1.000660949305807E-2</v>
      </c>
      <c r="D429" s="2">
        <v>-3.8621010754997007E-2</v>
      </c>
      <c r="E429" s="2">
        <v>1.9758947349271349E-3</v>
      </c>
      <c r="F429" s="2">
        <v>-3.9977209153044743E-3</v>
      </c>
    </row>
    <row r="430" spans="1:6" x14ac:dyDescent="0.25">
      <c r="A430" s="1">
        <v>44818</v>
      </c>
      <c r="B430" s="4">
        <v>-3.3156787410423293E-2</v>
      </c>
      <c r="C430" s="4">
        <v>-1.4978253590536729E-2</v>
      </c>
      <c r="D430" s="2">
        <v>-1.4044055751412429E-2</v>
      </c>
      <c r="E430" s="2">
        <v>-3.4133006369458471E-2</v>
      </c>
      <c r="F430" s="2">
        <v>-2.5941603986537564E-2</v>
      </c>
    </row>
    <row r="431" spans="1:6" x14ac:dyDescent="0.25">
      <c r="A431" s="1">
        <v>44819</v>
      </c>
      <c r="B431" s="4">
        <v>-2.2587804417632869E-2</v>
      </c>
      <c r="C431" s="4">
        <v>-4.8943368001391832E-3</v>
      </c>
      <c r="D431" s="2">
        <v>-3.7724304176360773E-2</v>
      </c>
      <c r="E431" s="2">
        <v>-1.2537416304767264E-2</v>
      </c>
      <c r="F431" s="2">
        <v>8.625153975076693E-3</v>
      </c>
    </row>
    <row r="432" spans="1:6" x14ac:dyDescent="0.25">
      <c r="A432" s="1">
        <v>44820</v>
      </c>
      <c r="B432" s="4">
        <v>-2.1574981400212367E-3</v>
      </c>
      <c r="C432" s="4">
        <v>-4.4702801309036335E-3</v>
      </c>
      <c r="D432" s="2">
        <v>-1.2606095918859613E-2</v>
      </c>
      <c r="E432" s="2">
        <v>-2.4708124603133038E-2</v>
      </c>
      <c r="F432" s="2">
        <v>4.5022224042068652E-3</v>
      </c>
    </row>
    <row r="433" spans="1:6" x14ac:dyDescent="0.25">
      <c r="A433" s="1">
        <v>44824</v>
      </c>
      <c r="B433" s="4">
        <v>-3.2487465945646041E-2</v>
      </c>
      <c r="C433" s="4">
        <v>-1.3986241974739839E-2</v>
      </c>
      <c r="D433" s="2">
        <v>-2.2562363553805601E-2</v>
      </c>
      <c r="E433" s="2">
        <v>-1.4305784702859654E-2</v>
      </c>
      <c r="F433" s="2">
        <v>8.9440873219447988E-3</v>
      </c>
    </row>
    <row r="434" spans="1:6" x14ac:dyDescent="0.25">
      <c r="A434" s="1">
        <v>44825</v>
      </c>
      <c r="B434" s="4">
        <v>7.5572574210127606E-3</v>
      </c>
      <c r="C434" s="4">
        <v>1.3538112906070947E-2</v>
      </c>
      <c r="D434" s="2">
        <v>-7.6353211030918836E-3</v>
      </c>
      <c r="E434" s="2">
        <v>-5.1746557900174744E-3</v>
      </c>
      <c r="F434" s="2">
        <v>-7.6407781808311244E-3</v>
      </c>
    </row>
    <row r="435" spans="1:6" x14ac:dyDescent="0.25">
      <c r="A435" s="1">
        <v>44826</v>
      </c>
      <c r="B435" s="4">
        <v>5.3003524797472432E-3</v>
      </c>
      <c r="C435" s="4">
        <v>-2.7262024554240635E-2</v>
      </c>
      <c r="D435" s="2">
        <v>-4.5187604316495062E-3</v>
      </c>
      <c r="E435" s="2">
        <v>4.95957889920023E-3</v>
      </c>
      <c r="F435" s="2">
        <v>2.4571812608893658E-3</v>
      </c>
    </row>
    <row r="436" spans="1:6" x14ac:dyDescent="0.25">
      <c r="A436" s="1">
        <v>44827</v>
      </c>
      <c r="B436" s="4">
        <v>-3.0413806816801343E-2</v>
      </c>
      <c r="C436" s="4">
        <v>5.0539965147243324E-3</v>
      </c>
      <c r="D436" s="2">
        <v>-3.5495765258515589E-2</v>
      </c>
      <c r="E436" s="2">
        <v>-1.3207943441323382E-2</v>
      </c>
      <c r="F436" s="2">
        <v>-2.2482698807701356E-2</v>
      </c>
    </row>
    <row r="437" spans="1:6" x14ac:dyDescent="0.25">
      <c r="A437" s="1">
        <v>44830</v>
      </c>
      <c r="B437" s="4">
        <v>-1.1877668109284664E-2</v>
      </c>
      <c r="C437" s="4">
        <v>9.5781804093270674E-3</v>
      </c>
      <c r="D437" s="2">
        <v>-3.3885398470785401E-2</v>
      </c>
      <c r="E437" s="2">
        <v>1.2562435081093185E-2</v>
      </c>
      <c r="F437" s="2">
        <v>3.9784919492943356E-3</v>
      </c>
    </row>
    <row r="438" spans="1:6" x14ac:dyDescent="0.25">
      <c r="A438" s="1">
        <v>44831</v>
      </c>
      <c r="B438" s="4">
        <v>-6.9172512775530206E-3</v>
      </c>
      <c r="C438" s="4">
        <v>6.7858211079693288E-3</v>
      </c>
      <c r="D438" s="2">
        <v>-6.8192859465422218E-3</v>
      </c>
      <c r="E438" s="2">
        <v>-5.6119292545698737E-3</v>
      </c>
      <c r="F438" s="2">
        <v>-7.5282664207915245E-3</v>
      </c>
    </row>
    <row r="439" spans="1:6" x14ac:dyDescent="0.25">
      <c r="A439" s="1">
        <v>44832</v>
      </c>
      <c r="B439" s="4">
        <v>-2.1516292791430879E-2</v>
      </c>
      <c r="C439" s="4">
        <v>-5.4249680968645204E-3</v>
      </c>
      <c r="D439" s="2">
        <v>1.3592384022782903E-2</v>
      </c>
      <c r="E439" s="2">
        <v>9.6931292056597514E-3</v>
      </c>
      <c r="F439" s="2">
        <v>5.1725527283325128E-3</v>
      </c>
    </row>
    <row r="440" spans="1:6" x14ac:dyDescent="0.25">
      <c r="A440" s="1">
        <v>44833</v>
      </c>
      <c r="B440" s="4">
        <v>-5.4408740837026535E-2</v>
      </c>
      <c r="C440" s="4">
        <v>-3.633064849881094E-3</v>
      </c>
      <c r="D440" s="2">
        <v>-8.1957067877240553E-2</v>
      </c>
      <c r="E440" s="2">
        <v>-9.043989293218712E-3</v>
      </c>
      <c r="F440" s="2">
        <v>-3.6782649910463053E-2</v>
      </c>
    </row>
    <row r="441" spans="1:6" x14ac:dyDescent="0.25">
      <c r="A441" s="1">
        <v>44834</v>
      </c>
      <c r="B441" s="4">
        <v>3.1935899491737675E-2</v>
      </c>
      <c r="C441" s="4">
        <v>1.8181823190585051E-3</v>
      </c>
      <c r="D441" s="2">
        <v>3.2337273232520072E-2</v>
      </c>
      <c r="E441" s="2">
        <v>1.4175495101360824E-2</v>
      </c>
      <c r="F441" s="2">
        <v>-1.3239109625436216E-2</v>
      </c>
    </row>
    <row r="442" spans="1:6" x14ac:dyDescent="0.25">
      <c r="A442" s="1">
        <v>44837</v>
      </c>
      <c r="B442" s="4">
        <v>1.0103482699599391E-2</v>
      </c>
      <c r="C442" s="4">
        <v>-9.0867793621806432E-4</v>
      </c>
      <c r="D442" s="2">
        <v>4.8524558446791958E-3</v>
      </c>
      <c r="E442" s="2">
        <v>9.339910816661575E-3</v>
      </c>
      <c r="F442" s="2">
        <v>5.4091778594090425E-3</v>
      </c>
    </row>
    <row r="443" spans="1:6" x14ac:dyDescent="0.25">
      <c r="A443" s="1">
        <v>44838</v>
      </c>
      <c r="B443" s="4">
        <v>5.2518908768255448E-3</v>
      </c>
      <c r="C443" s="4">
        <v>3.1322471129041067E-2</v>
      </c>
      <c r="D443" s="2">
        <v>3.2640097896496273E-2</v>
      </c>
      <c r="E443" s="2">
        <v>1.9044208500773385E-2</v>
      </c>
      <c r="F443" s="2">
        <v>4.4598305371315369E-3</v>
      </c>
    </row>
    <row r="444" spans="1:6" x14ac:dyDescent="0.25">
      <c r="A444" s="1">
        <v>44839</v>
      </c>
      <c r="B444" s="4">
        <v>-4.231118316859328E-2</v>
      </c>
      <c r="C444" s="4">
        <v>3.0789555882912603E-3</v>
      </c>
      <c r="D444" s="2">
        <v>-5.5901777123638717E-2</v>
      </c>
      <c r="E444" s="2">
        <v>-6.0297510894827345E-3</v>
      </c>
      <c r="F444" s="2">
        <v>7.0336681413423682E-3</v>
      </c>
    </row>
    <row r="445" spans="1:6" x14ac:dyDescent="0.25">
      <c r="A445" s="1">
        <v>44840</v>
      </c>
      <c r="B445" s="4">
        <v>-8.4809536113919174E-3</v>
      </c>
      <c r="C445" s="4">
        <v>-6.1674204302022192E-3</v>
      </c>
      <c r="D445" s="2">
        <v>-7.2516324291760489E-3</v>
      </c>
      <c r="E445" s="2">
        <v>-6.066329658851133E-3</v>
      </c>
      <c r="F445" s="2">
        <v>-4.73464038336703E-3</v>
      </c>
    </row>
    <row r="446" spans="1:6" x14ac:dyDescent="0.25">
      <c r="A446" s="1">
        <v>44841</v>
      </c>
      <c r="B446" s="4">
        <v>5.4958469171257369E-3</v>
      </c>
      <c r="C446" s="4">
        <v>-5.7611504350715062E-3</v>
      </c>
      <c r="D446" s="2">
        <v>-2.4417114829079323E-2</v>
      </c>
      <c r="E446" s="2">
        <v>-6.7368675847581652E-3</v>
      </c>
      <c r="F446" s="2">
        <v>1.4439037997871043E-2</v>
      </c>
    </row>
    <row r="447" spans="1:6" x14ac:dyDescent="0.25">
      <c r="A447" s="1">
        <v>44844</v>
      </c>
      <c r="B447" s="4">
        <v>2.6550276153885242E-2</v>
      </c>
      <c r="C447" s="4">
        <v>-4.0080213975388218E-3</v>
      </c>
      <c r="D447" s="2">
        <v>2.7738687324502975E-2</v>
      </c>
      <c r="E447" s="2">
        <v>-1.2682309879951648E-3</v>
      </c>
      <c r="F447" s="2">
        <v>1.658500191693028E-3</v>
      </c>
    </row>
    <row r="448" spans="1:6" x14ac:dyDescent="0.25">
      <c r="A448" s="1">
        <v>44845</v>
      </c>
      <c r="B448" s="4">
        <v>4.3572762568746919E-3</v>
      </c>
      <c r="C448" s="4">
        <v>-5.8178727537523921E-3</v>
      </c>
      <c r="D448" s="2">
        <v>1.7463176465581383E-2</v>
      </c>
      <c r="E448" s="2">
        <v>-1.0631611941809758E-2</v>
      </c>
      <c r="F448" s="2">
        <v>-1.2125034875326355E-2</v>
      </c>
    </row>
    <row r="449" spans="1:6" x14ac:dyDescent="0.25">
      <c r="A449" s="1">
        <v>44846</v>
      </c>
      <c r="B449" s="4">
        <v>-3.866051376576056E-2</v>
      </c>
      <c r="C449" s="4">
        <v>-3.5971261808494803E-3</v>
      </c>
      <c r="D449" s="2">
        <v>-5.2258495307817822E-2</v>
      </c>
      <c r="E449" s="2">
        <v>-1.5727998454717073E-2</v>
      </c>
      <c r="F449" s="2">
        <v>1.2426285065885972E-2</v>
      </c>
    </row>
    <row r="450" spans="1:6" x14ac:dyDescent="0.25">
      <c r="A450" s="1">
        <v>44847</v>
      </c>
      <c r="B450" s="4">
        <v>8.7489624556749569E-3</v>
      </c>
      <c r="C450" s="4">
        <v>-2.8788828477168793E-2</v>
      </c>
      <c r="D450" s="2">
        <v>5.4699556337095605E-2</v>
      </c>
      <c r="E450" s="2">
        <v>1.3373797260408351E-2</v>
      </c>
      <c r="F450" s="2">
        <v>-1.4257787409353738E-2</v>
      </c>
    </row>
    <row r="451" spans="1:6" x14ac:dyDescent="0.25">
      <c r="A451" s="1">
        <v>44848</v>
      </c>
      <c r="B451" s="4">
        <v>5.9554121425645732E-3</v>
      </c>
      <c r="C451" s="4">
        <v>8.3102971336280352E-3</v>
      </c>
      <c r="D451" s="2">
        <v>9.7048879434532814E-3</v>
      </c>
      <c r="E451" s="2">
        <v>1.2847967506105422E-3</v>
      </c>
      <c r="F451" s="2">
        <v>2.5936394125968491E-3</v>
      </c>
    </row>
    <row r="452" spans="1:6" x14ac:dyDescent="0.25">
      <c r="A452" s="1">
        <v>44851</v>
      </c>
      <c r="B452" s="4">
        <v>1.7656127976717194E-2</v>
      </c>
      <c r="C452" s="4">
        <v>1.142869582362285E-2</v>
      </c>
      <c r="D452" s="2">
        <v>4.1867724394242717E-2</v>
      </c>
      <c r="E452" s="2">
        <v>1.6132805848695708E-2</v>
      </c>
      <c r="F452" s="2">
        <v>-1.3722652149628447E-3</v>
      </c>
    </row>
    <row r="453" spans="1:6" x14ac:dyDescent="0.25">
      <c r="A453" s="1">
        <v>44852</v>
      </c>
      <c r="B453" s="4">
        <v>-5.3618992315263656E-3</v>
      </c>
      <c r="C453" s="4">
        <v>9.0498355199178562E-3</v>
      </c>
      <c r="D453" s="2">
        <v>-3.3824530102763363E-3</v>
      </c>
      <c r="E453" s="2">
        <v>6.9247994691482503E-3</v>
      </c>
      <c r="F453" s="2">
        <v>1.9815569322127326E-3</v>
      </c>
    </row>
    <row r="454" spans="1:6" x14ac:dyDescent="0.25">
      <c r="A454" s="1">
        <v>44853</v>
      </c>
      <c r="B454" s="4">
        <v>1.9530962953691962E-3</v>
      </c>
      <c r="C454" s="4">
        <v>1.3504390978715467E-3</v>
      </c>
      <c r="D454" s="2">
        <v>-1.3154937572944442E-2</v>
      </c>
      <c r="E454" s="2">
        <v>4.7981733861227633E-3</v>
      </c>
      <c r="F454" s="2">
        <v>6.0725858389129835E-3</v>
      </c>
    </row>
    <row r="455" spans="1:6" x14ac:dyDescent="0.25">
      <c r="A455" s="1">
        <v>44854</v>
      </c>
      <c r="B455" s="4">
        <v>1.1639287727413744E-2</v>
      </c>
      <c r="C455" s="4">
        <v>-4.9605513219712081E-3</v>
      </c>
      <c r="D455" s="2">
        <v>1.3638799181785217E-2</v>
      </c>
      <c r="E455" s="2">
        <v>0</v>
      </c>
      <c r="F455" s="2">
        <v>-7.5705961674737119E-4</v>
      </c>
    </row>
    <row r="456" spans="1:6" x14ac:dyDescent="0.25">
      <c r="A456" s="1">
        <v>44855</v>
      </c>
      <c r="B456" s="4">
        <v>8.641450984601633E-3</v>
      </c>
      <c r="C456" s="4">
        <v>5.8598319581151378E-3</v>
      </c>
      <c r="D456" s="2">
        <v>-1.9541413611647258E-2</v>
      </c>
      <c r="E456" s="2">
        <v>-5.8443080144310322E-3</v>
      </c>
      <c r="F456" s="2">
        <v>6.0404895235536228E-3</v>
      </c>
    </row>
    <row r="457" spans="1:6" x14ac:dyDescent="0.25">
      <c r="A457" s="1">
        <v>44858</v>
      </c>
      <c r="B457" s="4">
        <v>7.6191130482827791E-3</v>
      </c>
      <c r="C457" s="4">
        <v>1.6492462075725165E-2</v>
      </c>
      <c r="D457" s="2">
        <v>1.0794992237918936E-2</v>
      </c>
      <c r="E457" s="2">
        <v>1.289535340335668E-2</v>
      </c>
      <c r="F457" s="2">
        <v>1.7461827163662288E-2</v>
      </c>
    </row>
    <row r="458" spans="1:6" x14ac:dyDescent="0.25">
      <c r="A458" s="1">
        <v>44859</v>
      </c>
      <c r="B458" s="4">
        <v>9.4830257736035087E-4</v>
      </c>
      <c r="C458" s="4">
        <v>2.1863573116202389E-2</v>
      </c>
      <c r="D458" s="2">
        <v>3.8770139747148269E-2</v>
      </c>
      <c r="E458" s="2">
        <v>9.6658850243672226E-3</v>
      </c>
      <c r="F458" s="2">
        <v>1.3306721857051724E-3</v>
      </c>
    </row>
    <row r="459" spans="1:6" x14ac:dyDescent="0.25">
      <c r="A459" s="1">
        <v>44860</v>
      </c>
      <c r="B459" s="4">
        <v>5.6710785662100124E-3</v>
      </c>
      <c r="C459" s="4">
        <v>6.4669335100236598E-3</v>
      </c>
      <c r="D459" s="2">
        <v>1.4911720994295117E-2</v>
      </c>
      <c r="E459" s="2">
        <v>7.1377890482925274E-3</v>
      </c>
      <c r="F459" s="2">
        <v>5.7458721618921299E-3</v>
      </c>
    </row>
    <row r="460" spans="1:6" x14ac:dyDescent="0.25">
      <c r="A460" s="1">
        <v>44861</v>
      </c>
      <c r="B460" s="4">
        <v>2.8235595229569761E-3</v>
      </c>
      <c r="C460" s="4">
        <v>-1.720430531882623E-3</v>
      </c>
      <c r="D460" s="2">
        <v>7.3733421606126514E-3</v>
      </c>
      <c r="E460" s="2">
        <v>-3.2566688665147336E-3</v>
      </c>
      <c r="F460" s="2">
        <v>3.0803104663797692E-3</v>
      </c>
    </row>
    <row r="461" spans="1:6" x14ac:dyDescent="0.25">
      <c r="A461" s="1">
        <v>44862</v>
      </c>
      <c r="B461" s="4">
        <v>-4.7006346341459489E-4</v>
      </c>
      <c r="C461" s="4">
        <v>7.2914755813379487E-3</v>
      </c>
      <c r="D461" s="2">
        <v>-4.3638187625476672E-2</v>
      </c>
      <c r="E461" s="2">
        <v>-1.2927234501459604E-2</v>
      </c>
      <c r="F461" s="2">
        <v>1.4644504675810803E-4</v>
      </c>
    </row>
    <row r="462" spans="1:6" x14ac:dyDescent="0.25">
      <c r="A462" s="1">
        <v>44865</v>
      </c>
      <c r="B462" s="4">
        <v>1.1220356065867748E-2</v>
      </c>
      <c r="C462" s="4">
        <v>4.2725913916365194E-4</v>
      </c>
      <c r="D462" s="2">
        <v>1.1919092237210284E-2</v>
      </c>
      <c r="E462" s="2">
        <v>-4.131377873263841E-4</v>
      </c>
      <c r="F462" s="2">
        <v>5.5490796595870475E-3</v>
      </c>
    </row>
    <row r="463" spans="1:6" x14ac:dyDescent="0.25">
      <c r="A463" s="1">
        <v>44866</v>
      </c>
      <c r="B463" s="4">
        <v>1.2474160105277897E-2</v>
      </c>
      <c r="C463" s="4">
        <v>-2.2900114991222235E-2</v>
      </c>
      <c r="D463" s="2">
        <v>4.9015848472874254E-2</v>
      </c>
      <c r="E463" s="2">
        <v>1.2116381927897487E-2</v>
      </c>
      <c r="F463" s="2">
        <v>9.1324835632724723E-3</v>
      </c>
    </row>
    <row r="464" spans="1:6" x14ac:dyDescent="0.25">
      <c r="A464" s="1">
        <v>44867</v>
      </c>
      <c r="B464" s="4">
        <v>-4.6019408698352877E-3</v>
      </c>
      <c r="C464" s="4">
        <v>1.7467253349415786E-3</v>
      </c>
      <c r="D464" s="2">
        <v>3.6035534490688899E-3</v>
      </c>
      <c r="E464" s="2">
        <v>-1.2323014845256303E-2</v>
      </c>
      <c r="F464" s="2">
        <v>-5.6700153692923402E-2</v>
      </c>
    </row>
    <row r="465" spans="1:6" x14ac:dyDescent="0.25">
      <c r="A465" s="1">
        <v>44868</v>
      </c>
      <c r="B465" s="4">
        <v>2.8196488056989401E-2</v>
      </c>
      <c r="C465" s="4">
        <v>9.9848886857042251E-3</v>
      </c>
      <c r="D465" s="2">
        <v>-1.4492998572324561E-2</v>
      </c>
      <c r="E465" s="2">
        <v>-6.6348988993578566E-3</v>
      </c>
      <c r="F465" s="2">
        <v>2.2947866888031965E-2</v>
      </c>
    </row>
    <row r="466" spans="1:6" x14ac:dyDescent="0.25">
      <c r="A466" s="1">
        <v>44869</v>
      </c>
      <c r="B466" s="4">
        <v>8.964456061766944E-4</v>
      </c>
      <c r="C466" s="4">
        <v>-3.0283388923442863E-3</v>
      </c>
      <c r="D466" s="2">
        <v>2.7448328366619069E-2</v>
      </c>
      <c r="E466" s="2">
        <v>2.2218564687306298E-2</v>
      </c>
      <c r="F466" s="2">
        <v>7.8793241957844599E-3</v>
      </c>
    </row>
    <row r="467" spans="1:6" x14ac:dyDescent="0.25">
      <c r="A467" s="1">
        <v>44872</v>
      </c>
      <c r="B467" s="4">
        <v>1.9960742828167729E-2</v>
      </c>
      <c r="C467" s="4">
        <v>-1.1767405343602162E-2</v>
      </c>
      <c r="D467" s="2">
        <v>2.0646443730891105E-2</v>
      </c>
      <c r="E467" s="2">
        <v>5.8829665562597786E-3</v>
      </c>
      <c r="F467" s="2">
        <v>-2.5205736526792357E-3</v>
      </c>
    </row>
    <row r="468" spans="1:6" x14ac:dyDescent="0.25">
      <c r="A468" s="1">
        <v>44873</v>
      </c>
      <c r="B468" s="4">
        <v>1.1353859958663429E-2</v>
      </c>
      <c r="C468" s="4">
        <v>1.4363685469233894E-2</v>
      </c>
      <c r="D468" s="2">
        <v>1.766909120374199E-2</v>
      </c>
      <c r="E468" s="2">
        <v>-8.5908719473562767E-2</v>
      </c>
      <c r="F468" s="2">
        <v>-4.1654329790631441E-3</v>
      </c>
    </row>
    <row r="469" spans="1:6" x14ac:dyDescent="0.25">
      <c r="A469" s="1">
        <v>44874</v>
      </c>
      <c r="B469" s="4">
        <v>-8.7222531767724328E-3</v>
      </c>
      <c r="C469" s="4">
        <v>4.3122102181799059E-3</v>
      </c>
      <c r="D469" s="2">
        <v>-3.4328854128383469E-2</v>
      </c>
      <c r="E469" s="2">
        <v>3.5203556708182466E-3</v>
      </c>
      <c r="F469" s="2">
        <v>1.1413449325869966E-2</v>
      </c>
    </row>
    <row r="470" spans="1:6" x14ac:dyDescent="0.25">
      <c r="A470" s="1">
        <v>44875</v>
      </c>
      <c r="B470" s="4">
        <v>-1.7536567520526406E-3</v>
      </c>
      <c r="C470" s="4">
        <v>2.2549349388391982E-2</v>
      </c>
      <c r="D470" s="2">
        <v>5.9219377343437393E-2</v>
      </c>
      <c r="E470" s="2">
        <v>1.5257488653443429E-2</v>
      </c>
      <c r="F470" s="2">
        <v>-2.2657102743413544E-2</v>
      </c>
    </row>
    <row r="471" spans="1:6" x14ac:dyDescent="0.25">
      <c r="A471" s="1">
        <v>44876</v>
      </c>
      <c r="B471" s="4">
        <v>1.3155143573107422E-3</v>
      </c>
      <c r="C471" s="4">
        <v>-6.159796031252477E-2</v>
      </c>
      <c r="D471" s="2">
        <v>3.8419085846205965E-2</v>
      </c>
      <c r="E471" s="2">
        <v>-2.3638658137139609E-2</v>
      </c>
      <c r="F471" s="2">
        <v>-3.9829974548274312E-2</v>
      </c>
    </row>
    <row r="472" spans="1:6" x14ac:dyDescent="0.25">
      <c r="A472" s="1">
        <v>44879</v>
      </c>
      <c r="B472" s="4">
        <v>9.5944784984569008E-3</v>
      </c>
      <c r="C472" s="4">
        <v>5.7997039659125295E-3</v>
      </c>
      <c r="D472" s="2">
        <v>4.4009113367223674E-3</v>
      </c>
      <c r="E472" s="2">
        <v>-6.2208598751025057E-3</v>
      </c>
      <c r="F472" s="2">
        <v>2.1265838259580401E-2</v>
      </c>
    </row>
    <row r="473" spans="1:6" x14ac:dyDescent="0.25">
      <c r="A473" s="1">
        <v>44880</v>
      </c>
      <c r="B473" s="4">
        <v>-1.3106347848858158E-2</v>
      </c>
      <c r="C473" s="4">
        <v>3.5524016043679218E-3</v>
      </c>
      <c r="D473" s="2">
        <v>-4.4009113367223344E-3</v>
      </c>
      <c r="E473" s="2">
        <v>7.5488813186218593E-3</v>
      </c>
      <c r="F473" s="2">
        <v>-8.3282406103950997E-3</v>
      </c>
    </row>
    <row r="474" spans="1:6" x14ac:dyDescent="0.25">
      <c r="A474" s="1">
        <v>44881</v>
      </c>
      <c r="B474" s="4">
        <v>-6.6181580176787949E-3</v>
      </c>
      <c r="C474" s="4">
        <v>1.0582109330537008E-2</v>
      </c>
      <c r="D474" s="2">
        <v>-4.0504592337227294E-2</v>
      </c>
      <c r="E474" s="2">
        <v>-1.7178336535084517E-2</v>
      </c>
      <c r="F474" s="2">
        <v>8.6353659199346483E-3</v>
      </c>
    </row>
    <row r="475" spans="1:6" x14ac:dyDescent="0.25">
      <c r="A475" s="1">
        <v>44882</v>
      </c>
      <c r="B475" s="4">
        <v>2.6525480095565793E-3</v>
      </c>
      <c r="C475" s="4">
        <v>-8.8106296821549197E-3</v>
      </c>
      <c r="D475" s="2">
        <v>7.901866957448371E-3</v>
      </c>
      <c r="E475" s="2">
        <v>-2.6218303317540083E-2</v>
      </c>
      <c r="F475" s="2">
        <v>9.3222956777632236E-3</v>
      </c>
    </row>
    <row r="476" spans="1:6" x14ac:dyDescent="0.25">
      <c r="A476" s="1">
        <v>44883</v>
      </c>
      <c r="B476" s="4">
        <v>2.0970637284473421E-2</v>
      </c>
      <c r="C476" s="4">
        <v>1.0125554263464058E-2</v>
      </c>
      <c r="D476" s="2">
        <v>2.252808824137862E-2</v>
      </c>
      <c r="E476" s="2">
        <v>2.9985029962566329E-3</v>
      </c>
      <c r="F476" s="2">
        <v>7.2749638830269204E-3</v>
      </c>
    </row>
    <row r="477" spans="1:6" x14ac:dyDescent="0.25">
      <c r="A477" s="1">
        <v>44886</v>
      </c>
      <c r="B477" s="4">
        <v>3.0217894587478314E-3</v>
      </c>
      <c r="C477" s="4">
        <v>2.1235900940587481E-2</v>
      </c>
      <c r="D477" s="2">
        <v>-2.9595247296984518E-2</v>
      </c>
      <c r="E477" s="2">
        <v>4.1369859048427894E-3</v>
      </c>
      <c r="F477" s="2">
        <v>1.1560822401076006E-2</v>
      </c>
    </row>
    <row r="478" spans="1:6" x14ac:dyDescent="0.25">
      <c r="A478" s="1">
        <v>44887</v>
      </c>
      <c r="B478" s="4">
        <v>1.2848142477849059E-2</v>
      </c>
      <c r="C478" s="4">
        <v>-8.6133176781149467E-3</v>
      </c>
      <c r="D478" s="2">
        <v>2.4723138494304631E-2</v>
      </c>
      <c r="E478" s="2">
        <v>4.5766670274118935E-3</v>
      </c>
      <c r="F478" s="2">
        <v>-1.1949217254505725E-3</v>
      </c>
    </row>
    <row r="479" spans="1:6" x14ac:dyDescent="0.25">
      <c r="A479" s="1">
        <v>44888</v>
      </c>
      <c r="B479" s="4">
        <v>4.6699553602685554E-3</v>
      </c>
      <c r="C479" s="4">
        <v>2.5917941074290246E-3</v>
      </c>
      <c r="D479" s="2">
        <v>2.253619721965985E-2</v>
      </c>
      <c r="E479" s="2">
        <v>6.372347462258612E-3</v>
      </c>
      <c r="F479" s="2">
        <v>2.3884173169202169E-3</v>
      </c>
    </row>
    <row r="480" spans="1:6" x14ac:dyDescent="0.25">
      <c r="A480" s="1">
        <v>44889</v>
      </c>
      <c r="B480" s="4">
        <v>6.3331432365872561E-3</v>
      </c>
      <c r="C480" s="4">
        <v>-3.0244136253162477E-3</v>
      </c>
      <c r="D480" s="2">
        <v>8.7163625644611012E-3</v>
      </c>
      <c r="E480" s="2">
        <v>6.7827526597888758E-3</v>
      </c>
      <c r="F480" s="2">
        <v>-7.7833052705251699E-3</v>
      </c>
    </row>
    <row r="481" spans="1:6" x14ac:dyDescent="0.25">
      <c r="A481" s="1">
        <v>44890</v>
      </c>
      <c r="B481" s="4">
        <v>-1.1003098596855875E-2</v>
      </c>
      <c r="C481" s="4">
        <v>6.0397077470758665E-3</v>
      </c>
      <c r="D481" s="2">
        <v>-8.3185507414395999E-3</v>
      </c>
      <c r="E481" s="2">
        <v>2.250732437879125E-3</v>
      </c>
      <c r="F481" s="2">
        <v>8.3795193290273403E-3</v>
      </c>
    </row>
    <row r="482" spans="1:6" x14ac:dyDescent="0.25">
      <c r="A482" s="1">
        <v>44893</v>
      </c>
      <c r="B482" s="4">
        <v>-1.0265248264238379E-2</v>
      </c>
      <c r="C482" s="4">
        <v>5.1480165174012374E-3</v>
      </c>
      <c r="D482" s="2">
        <v>-1.4019857451961612E-2</v>
      </c>
      <c r="E482" s="2">
        <v>-8.579867489526629E-3</v>
      </c>
      <c r="F482" s="2">
        <v>7.4476803919203334E-4</v>
      </c>
    </row>
    <row r="483" spans="1:6" x14ac:dyDescent="0.25">
      <c r="A483" s="1">
        <v>44894</v>
      </c>
      <c r="B483" s="4">
        <v>1.7181876857800542E-3</v>
      </c>
      <c r="C483" s="4">
        <v>-2.0316237990572611E-2</v>
      </c>
      <c r="D483" s="2">
        <v>-1.2175475379510812E-2</v>
      </c>
      <c r="E483" s="2">
        <v>1.4631662268064049E-2</v>
      </c>
      <c r="F483" s="2">
        <v>-2.2359702242607184E-3</v>
      </c>
    </row>
    <row r="484" spans="1:6" x14ac:dyDescent="0.25">
      <c r="A484" s="1">
        <v>44895</v>
      </c>
      <c r="B484" s="4">
        <v>-2.3888215174695492E-2</v>
      </c>
      <c r="C484" s="4">
        <v>9.5611332439828438E-3</v>
      </c>
      <c r="D484" s="2">
        <v>-1.5638129385261327E-2</v>
      </c>
      <c r="E484" s="2">
        <v>-1.9404941020721701E-2</v>
      </c>
      <c r="F484" s="2">
        <v>1.2015274712413248E-2</v>
      </c>
    </row>
    <row r="485" spans="1:6" x14ac:dyDescent="0.25">
      <c r="A485" s="1">
        <v>44896</v>
      </c>
      <c r="B485" s="4">
        <v>5.2608495201088082E-3</v>
      </c>
      <c r="C485" s="4">
        <v>9.4705830542331851E-3</v>
      </c>
      <c r="D485" s="2">
        <v>1.6454504940806202E-2</v>
      </c>
      <c r="E485" s="2">
        <v>8.8466041402934011E-3</v>
      </c>
      <c r="F485" s="2">
        <v>0</v>
      </c>
    </row>
    <row r="486" spans="1:6" x14ac:dyDescent="0.25">
      <c r="A486" s="1">
        <v>44897</v>
      </c>
      <c r="B486" s="4">
        <v>-8.7487757685467224E-4</v>
      </c>
      <c r="C486" s="4">
        <v>1.2845216923566189E-3</v>
      </c>
      <c r="D486" s="2">
        <v>4.8840063529786981E-3</v>
      </c>
      <c r="E486" s="2">
        <v>-8.1633106391609811E-3</v>
      </c>
      <c r="F486" s="2">
        <v>5.0007458235677444E-3</v>
      </c>
    </row>
    <row r="487" spans="1:6" x14ac:dyDescent="0.25">
      <c r="A487" s="1">
        <v>44900</v>
      </c>
      <c r="B487" s="4">
        <v>6.977812782679841E-3</v>
      </c>
      <c r="C487" s="4">
        <v>-2.9997879791116636E-3</v>
      </c>
      <c r="D487" s="2">
        <v>-7.3350124519226323E-3</v>
      </c>
      <c r="E487" s="2">
        <v>2.047083621724823E-3</v>
      </c>
      <c r="F487" s="2">
        <v>6.5804141817390931E-3</v>
      </c>
    </row>
    <row r="488" spans="1:6" x14ac:dyDescent="0.25">
      <c r="A488" s="1">
        <v>44901</v>
      </c>
      <c r="B488" s="4">
        <v>-4.7920195626995881E-3</v>
      </c>
      <c r="C488" s="4">
        <v>-5.5950221273700007E-3</v>
      </c>
      <c r="D488" s="2">
        <v>-6.56549760832352E-3</v>
      </c>
      <c r="E488" s="2">
        <v>1.5892840216589815E-3</v>
      </c>
      <c r="F488" s="2">
        <v>-3.3579124916442052E-3</v>
      </c>
    </row>
    <row r="489" spans="1:6" x14ac:dyDescent="0.25">
      <c r="A489" s="1">
        <v>44902</v>
      </c>
      <c r="B489" s="4">
        <v>-3.0614368778853871E-3</v>
      </c>
      <c r="C489" s="4">
        <v>7.7386456706214479E-3</v>
      </c>
      <c r="D489" s="2">
        <v>6.1563914409186139E-3</v>
      </c>
      <c r="E489" s="2">
        <v>-1.7622609618123768E-2</v>
      </c>
      <c r="F489" s="2">
        <v>-2.4892025445272378E-3</v>
      </c>
    </row>
    <row r="490" spans="1:6" x14ac:dyDescent="0.25">
      <c r="A490" s="1">
        <v>44903</v>
      </c>
      <c r="B490" s="4">
        <v>1.1324123698820061E-2</v>
      </c>
      <c r="C490" s="4">
        <v>-8.6022035826631912E-3</v>
      </c>
      <c r="D490" s="2">
        <v>8.1804503539454395E-4</v>
      </c>
      <c r="E490" s="2">
        <v>-1.8879479296164212E-2</v>
      </c>
      <c r="F490" s="2">
        <v>-3.1422434808987383E-2</v>
      </c>
    </row>
    <row r="491" spans="1:6" x14ac:dyDescent="0.25">
      <c r="A491" s="1">
        <v>44904</v>
      </c>
      <c r="B491" s="4">
        <v>-1.3077780450872623E-2</v>
      </c>
      <c r="C491" s="4">
        <v>6.0293033640065824E-3</v>
      </c>
      <c r="D491" s="2">
        <v>6.1137339944267732E-3</v>
      </c>
      <c r="E491" s="2">
        <v>1.0765374270238073E-2</v>
      </c>
      <c r="F491" s="2">
        <v>3.3227639693989655E-3</v>
      </c>
    </row>
    <row r="492" spans="1:6" x14ac:dyDescent="0.25">
      <c r="A492" s="1">
        <v>44907</v>
      </c>
      <c r="B492" s="4">
        <v>-4.8383248431914548E-3</v>
      </c>
      <c r="C492" s="4">
        <v>4.2927667540533808E-4</v>
      </c>
      <c r="D492" s="2">
        <v>-3.1788071753934055E-2</v>
      </c>
      <c r="E492" s="2">
        <v>-1.9272041824566294E-2</v>
      </c>
      <c r="F492" s="2">
        <v>-2.5666202660748808E-3</v>
      </c>
    </row>
    <row r="493" spans="1:6" x14ac:dyDescent="0.25">
      <c r="A493" s="1">
        <v>44908</v>
      </c>
      <c r="B493" s="4">
        <v>-1.3236401580214651E-3</v>
      </c>
      <c r="C493" s="4">
        <v>-1.7182134811365277E-3</v>
      </c>
      <c r="D493" s="2">
        <v>2.975431067954554E-2</v>
      </c>
      <c r="E493" s="2">
        <v>1.1326218294428179E-2</v>
      </c>
      <c r="F493" s="2">
        <v>-1.6768685602450442E-2</v>
      </c>
    </row>
    <row r="494" spans="1:6" x14ac:dyDescent="0.25">
      <c r="A494" s="1">
        <v>44909</v>
      </c>
      <c r="B494" s="4">
        <v>-3.5382743915793155E-3</v>
      </c>
      <c r="C494" s="4">
        <v>6.0008752731373384E-3</v>
      </c>
      <c r="D494" s="2">
        <v>-7.3559872488926821E-3</v>
      </c>
      <c r="E494" s="2">
        <v>1.2127014290539161E-2</v>
      </c>
      <c r="F494" s="2">
        <v>4.7542455932331673E-3</v>
      </c>
    </row>
    <row r="495" spans="1:6" x14ac:dyDescent="0.25">
      <c r="A495" s="1">
        <v>44910</v>
      </c>
      <c r="B495" s="4">
        <v>-9.7952564778859223E-3</v>
      </c>
      <c r="C495" s="4">
        <v>-6.8610903799452404E-3</v>
      </c>
      <c r="D495" s="2">
        <v>-1.2381503408100425E-2</v>
      </c>
      <c r="E495" s="2">
        <v>-1.4946565030639155E-2</v>
      </c>
      <c r="F495" s="2">
        <v>5.1884749388174745E-3</v>
      </c>
    </row>
    <row r="496" spans="1:6" x14ac:dyDescent="0.25">
      <c r="A496" s="1">
        <v>44911</v>
      </c>
      <c r="B496" s="4">
        <v>-5.3835795881960156E-3</v>
      </c>
      <c r="C496" s="4">
        <v>-7.7754171427975608E-3</v>
      </c>
      <c r="D496" s="2">
        <v>-1.3378117304946698E-2</v>
      </c>
      <c r="E496" s="2">
        <v>-4.376750475001194E-2</v>
      </c>
      <c r="F496" s="2">
        <v>2.5841771620368379E-3</v>
      </c>
    </row>
    <row r="497" spans="1:6" x14ac:dyDescent="0.25">
      <c r="A497" s="1">
        <v>44914</v>
      </c>
      <c r="B497" s="4">
        <v>6.278020619838229E-3</v>
      </c>
      <c r="C497" s="4">
        <v>-3.9104981399060504E-3</v>
      </c>
      <c r="D497" s="2">
        <v>1.2131476804801131E-2</v>
      </c>
      <c r="E497" s="2">
        <v>-5.6699276758584837E-3</v>
      </c>
      <c r="F497" s="2">
        <v>1.1621895205985748E-2</v>
      </c>
    </row>
    <row r="498" spans="1:6" x14ac:dyDescent="0.25">
      <c r="A498" s="1">
        <v>44915</v>
      </c>
      <c r="B498" s="4">
        <v>3.1242918253072522E-3</v>
      </c>
      <c r="C498" s="4">
        <v>-5.6756319131974322E-3</v>
      </c>
      <c r="D498" s="2">
        <v>7.8691398968679868E-3</v>
      </c>
      <c r="E498" s="2">
        <v>-3.7151745518634312E-3</v>
      </c>
      <c r="F498" s="2">
        <v>-5.2659416052870511E-3</v>
      </c>
    </row>
    <row r="499" spans="1:6" x14ac:dyDescent="0.25">
      <c r="A499" s="1">
        <v>44916</v>
      </c>
      <c r="B499" s="4">
        <v>1.1079218431855609E-2</v>
      </c>
      <c r="C499" s="4">
        <v>1.1752039498479834E-2</v>
      </c>
      <c r="D499" s="2">
        <v>1.3928983962643558E-2</v>
      </c>
      <c r="E499" s="2">
        <v>2.4995175298800538E-2</v>
      </c>
      <c r="F499" s="2">
        <v>1.1697793858345591E-2</v>
      </c>
    </row>
    <row r="500" spans="1:6" x14ac:dyDescent="0.25">
      <c r="A500" s="1">
        <v>44917</v>
      </c>
      <c r="B500" s="4">
        <v>-3.5319595215741106E-3</v>
      </c>
      <c r="C500" s="4">
        <v>-1.2989826463905105E-3</v>
      </c>
      <c r="D500" s="2">
        <v>-2.3462685188532357E-2</v>
      </c>
      <c r="E500" s="2">
        <v>-1.1684650954972947E-2</v>
      </c>
      <c r="F500" s="2">
        <v>-1.0190407380577846E-2</v>
      </c>
    </row>
    <row r="501" spans="1:6" x14ac:dyDescent="0.25">
      <c r="A501" s="1">
        <v>44918</v>
      </c>
      <c r="B501" s="4">
        <v>2.6501384592806745E-3</v>
      </c>
      <c r="C501" s="4">
        <v>-3.9071028648085988E-3</v>
      </c>
      <c r="D501" s="2">
        <v>2.9142181185510815E-2</v>
      </c>
      <c r="E501" s="2">
        <v>-4.1712733773316309E-3</v>
      </c>
      <c r="F501" s="2">
        <v>-9.0415919360341257E-4</v>
      </c>
    </row>
    <row r="502" spans="1:6" x14ac:dyDescent="0.25">
      <c r="A502" s="1">
        <v>44923</v>
      </c>
      <c r="B502" s="4">
        <v>-1.4216130226511617E-2</v>
      </c>
      <c r="C502" s="4">
        <v>9.0929398971741886E-3</v>
      </c>
      <c r="D502" s="2">
        <v>-9.7561424242656718E-3</v>
      </c>
      <c r="E502" s="2">
        <v>7.8374145971131289E-3</v>
      </c>
      <c r="F502" s="2">
        <v>4.8127630872530358E-3</v>
      </c>
    </row>
    <row r="503" spans="1:6" x14ac:dyDescent="0.25">
      <c r="A503" s="1">
        <v>44924</v>
      </c>
      <c r="B503" s="4">
        <v>3.573040847483366E-3</v>
      </c>
      <c r="C503" s="4">
        <v>-4.311274048239734E-4</v>
      </c>
      <c r="D503" s="2">
        <v>1.540363623372709E-2</v>
      </c>
      <c r="E503" s="2">
        <v>1.5973234096605532E-2</v>
      </c>
      <c r="F503" s="2">
        <v>-8.4375971423561857E-3</v>
      </c>
    </row>
    <row r="504" spans="1:6" x14ac:dyDescent="0.25">
      <c r="A504" s="1">
        <v>44925</v>
      </c>
      <c r="B504" s="4">
        <v>-4.4595764395726579E-4</v>
      </c>
      <c r="C504" s="4">
        <v>-1.3457984755843165E-2</v>
      </c>
      <c r="D504" s="2">
        <v>-8.0775881506234912E-3</v>
      </c>
      <c r="E504" s="2">
        <v>-2.0619287202735703E-2</v>
      </c>
      <c r="F504" s="2">
        <v>-6.9845409967300995E-3</v>
      </c>
    </row>
    <row r="505" spans="1:6" x14ac:dyDescent="0.25">
      <c r="A505" s="1">
        <v>44929</v>
      </c>
      <c r="B505" s="4">
        <v>2.1183506297090166E-2</v>
      </c>
      <c r="C505" s="4">
        <v>8.2699056740651797E-3</v>
      </c>
      <c r="D505" s="2">
        <v>2.680695773803702E-2</v>
      </c>
      <c r="E505" s="2">
        <v>1.435722435052497E-2</v>
      </c>
      <c r="F505" s="2">
        <v>1.8418395062320892E-2</v>
      </c>
    </row>
    <row r="506" spans="1:6" x14ac:dyDescent="0.25">
      <c r="A506" s="1">
        <v>44930</v>
      </c>
      <c r="B506" s="4">
        <v>2.5863510589919373E-2</v>
      </c>
      <c r="C506" s="4">
        <v>2.4830042752279621E-2</v>
      </c>
      <c r="D506" s="2">
        <v>3.8719448127692319E-2</v>
      </c>
      <c r="E506" s="2">
        <v>4.4882355693248062E-2</v>
      </c>
      <c r="F506" s="2">
        <v>2.0920509722239509E-3</v>
      </c>
    </row>
    <row r="507" spans="1:6" x14ac:dyDescent="0.25">
      <c r="A507" s="1">
        <v>44931</v>
      </c>
      <c r="B507" s="4">
        <v>1.4783796184236912E-2</v>
      </c>
      <c r="C507" s="4">
        <v>-1.6198137623741591E-2</v>
      </c>
      <c r="D507" s="2">
        <v>3.3610334683798149E-2</v>
      </c>
      <c r="E507" s="2">
        <v>4.6189377264604524E-4</v>
      </c>
      <c r="F507" s="2">
        <v>-4.0385964696848867E-3</v>
      </c>
    </row>
    <row r="508" spans="1:6" x14ac:dyDescent="0.25">
      <c r="A508" s="1">
        <v>44932</v>
      </c>
      <c r="B508" s="4">
        <v>1.2085973480022371E-2</v>
      </c>
      <c r="C508" s="4">
        <v>6.8522752055038324E-3</v>
      </c>
      <c r="D508" s="2">
        <v>1.0230334130108064E-2</v>
      </c>
      <c r="E508" s="2">
        <v>-1.4653128792982742E-2</v>
      </c>
      <c r="F508" s="2">
        <v>2.245678015395903E-3</v>
      </c>
    </row>
    <row r="509" spans="1:6" x14ac:dyDescent="0.25">
      <c r="A509" s="1">
        <v>44935</v>
      </c>
      <c r="B509" s="4">
        <v>7.4288539480670676E-3</v>
      </c>
      <c r="C509" s="4">
        <v>-4.7058910374126166E-3</v>
      </c>
      <c r="D509" s="2">
        <v>2.5481392200966565E-2</v>
      </c>
      <c r="E509" s="2">
        <v>-4.2263505031814664E-3</v>
      </c>
      <c r="F509" s="2">
        <v>-1.7803729161505605E-2</v>
      </c>
    </row>
    <row r="510" spans="1:6" x14ac:dyDescent="0.25">
      <c r="A510" s="1">
        <v>44936</v>
      </c>
      <c r="B510" s="4">
        <v>-4.5332490293255607E-3</v>
      </c>
      <c r="C510" s="4">
        <v>4.2789966872795624E-3</v>
      </c>
      <c r="D510" s="2">
        <v>1.4164095401032958E-3</v>
      </c>
      <c r="E510" s="2">
        <v>8.6682046795145268E-3</v>
      </c>
      <c r="F510" s="2">
        <v>-4.0701486228821769E-2</v>
      </c>
    </row>
    <row r="511" spans="1:6" x14ac:dyDescent="0.25">
      <c r="A511" s="1">
        <v>44937</v>
      </c>
      <c r="B511" s="4">
        <v>6.5870595937829171E-3</v>
      </c>
      <c r="C511" s="4">
        <v>9.7727567683707703E-3</v>
      </c>
      <c r="D511" s="2">
        <v>1.4752575402610898E-2</v>
      </c>
      <c r="E511" s="2">
        <v>1.8718050826763949E-2</v>
      </c>
      <c r="F511" s="2">
        <v>-7.9592906652876799E-3</v>
      </c>
    </row>
    <row r="512" spans="1:6" x14ac:dyDescent="0.25">
      <c r="A512" s="1">
        <v>44938</v>
      </c>
      <c r="B512" s="4">
        <v>9.3935876114197674E-3</v>
      </c>
      <c r="C512" s="4">
        <v>-5.511991907515776E-3</v>
      </c>
      <c r="D512" s="2">
        <v>1.3162704898659462E-2</v>
      </c>
      <c r="E512" s="2">
        <v>3.597510245827798E-2</v>
      </c>
      <c r="F512" s="2">
        <v>1.3966264150124445E-2</v>
      </c>
    </row>
    <row r="513" spans="1:6" x14ac:dyDescent="0.25">
      <c r="A513" s="1">
        <v>44939</v>
      </c>
      <c r="B513" s="4">
        <v>-1.6273152294082097E-3</v>
      </c>
      <c r="C513" s="4">
        <v>1.057315834167641E-2</v>
      </c>
      <c r="D513" s="2">
        <v>4.1208231815070421E-3</v>
      </c>
      <c r="E513" s="2">
        <v>-2.2109228550702994E-3</v>
      </c>
      <c r="F513" s="2">
        <v>-1.5405688628966165E-2</v>
      </c>
    </row>
    <row r="514" spans="1:6" x14ac:dyDescent="0.25">
      <c r="A514" s="1">
        <v>44942</v>
      </c>
      <c r="B514" s="4">
        <v>7.7063613057904174E-3</v>
      </c>
      <c r="C514" s="4">
        <v>1.0878768376275036E-2</v>
      </c>
      <c r="D514" s="2">
        <v>2.8380364208085106E-2</v>
      </c>
      <c r="E514" s="2">
        <v>-1.9940186068643953E-3</v>
      </c>
      <c r="F514" s="2">
        <v>4.7900458823769924E-3</v>
      </c>
    </row>
    <row r="515" spans="1:6" x14ac:dyDescent="0.25">
      <c r="A515" s="1">
        <v>44943</v>
      </c>
      <c r="B515" s="4">
        <v>1.2113992928344582E-3</v>
      </c>
      <c r="C515" s="4">
        <v>-1.2492194004319278E-3</v>
      </c>
      <c r="D515" s="2">
        <v>5.3155473996043014E-3</v>
      </c>
      <c r="E515" s="2">
        <v>-1.9980026626731087E-3</v>
      </c>
      <c r="F515" s="2">
        <v>-2.8712733077546479E-3</v>
      </c>
    </row>
    <row r="516" spans="1:6" x14ac:dyDescent="0.25">
      <c r="A516" s="1">
        <v>44944</v>
      </c>
      <c r="B516" s="4">
        <v>0</v>
      </c>
      <c r="C516" s="4">
        <v>-4.1675349634236837E-4</v>
      </c>
      <c r="D516" s="2">
        <v>1.3245829751242113E-3</v>
      </c>
      <c r="E516" s="2">
        <v>-1.0050335853501451E-2</v>
      </c>
      <c r="F516" s="2">
        <v>-1.9192589764744975E-2</v>
      </c>
    </row>
    <row r="517" spans="1:6" x14ac:dyDescent="0.25">
      <c r="A517" s="1">
        <v>44945</v>
      </c>
      <c r="B517" s="4">
        <v>1.6128793819006121E-3</v>
      </c>
      <c r="C517" s="4">
        <v>-9.2127954795006971E-3</v>
      </c>
      <c r="D517" s="2">
        <v>-1.2654241325073628E-2</v>
      </c>
      <c r="E517" s="2">
        <v>-8.9827088905538005E-4</v>
      </c>
      <c r="F517" s="2">
        <v>1.213901771808412E-2</v>
      </c>
    </row>
    <row r="518" spans="1:6" x14ac:dyDescent="0.25">
      <c r="A518" s="1">
        <v>44946</v>
      </c>
      <c r="B518" s="4">
        <v>-1.2094458456434341E-3</v>
      </c>
      <c r="C518" s="4">
        <v>-7.1775693405381324E-3</v>
      </c>
      <c r="D518" s="2">
        <v>1.1992169152502744E-2</v>
      </c>
      <c r="E518" s="2">
        <v>1.3611724162040477E-2</v>
      </c>
      <c r="F518" s="2">
        <v>4.3342230142608216E-3</v>
      </c>
    </row>
    <row r="519" spans="1:6" x14ac:dyDescent="0.25">
      <c r="A519" s="1">
        <v>44949</v>
      </c>
      <c r="B519" s="4">
        <v>7.6351948632481948E-3</v>
      </c>
      <c r="C519" s="4">
        <v>9.27885189558968E-3</v>
      </c>
      <c r="D519" s="2">
        <v>-1.4340709044103707E-2</v>
      </c>
      <c r="E519" s="2">
        <v>-1.5526231354565142E-3</v>
      </c>
      <c r="F519" s="2">
        <v>3.2030749793395317E-4</v>
      </c>
    </row>
    <row r="520" spans="1:6" x14ac:dyDescent="0.25">
      <c r="A520" s="1">
        <v>44950</v>
      </c>
      <c r="B520" s="4">
        <v>-2.390232907945666E-2</v>
      </c>
      <c r="C520" s="4">
        <v>-2.1012825550514821E-3</v>
      </c>
      <c r="D520" s="2">
        <v>-7.417471484613007E-3</v>
      </c>
      <c r="E520" s="2">
        <v>0</v>
      </c>
      <c r="F520" s="2">
        <v>-9.3308270286892384E-3</v>
      </c>
    </row>
    <row r="521" spans="1:6" x14ac:dyDescent="0.25">
      <c r="A521" s="1">
        <v>44951</v>
      </c>
      <c r="B521" s="4">
        <v>2.8659671612881201E-3</v>
      </c>
      <c r="C521" s="4">
        <v>-1.0148078632831407E-2</v>
      </c>
      <c r="D521" s="2">
        <v>-1.844312503627148E-2</v>
      </c>
      <c r="E521" s="2">
        <v>6.1960808984108662E-3</v>
      </c>
      <c r="F521" s="2">
        <v>-1.0234838753414422E-2</v>
      </c>
    </row>
    <row r="522" spans="1:6" x14ac:dyDescent="0.25">
      <c r="A522" s="1">
        <v>44952</v>
      </c>
      <c r="B522" s="4">
        <v>4.0799729200382863E-3</v>
      </c>
      <c r="C522" s="4">
        <v>1.0989121575595165E-2</v>
      </c>
      <c r="D522" s="2">
        <v>3.4411595531697483E-3</v>
      </c>
      <c r="E522" s="2">
        <v>1.5758697748557926E-2</v>
      </c>
      <c r="F522" s="2">
        <v>-1.0505677714214189E-2</v>
      </c>
    </row>
    <row r="523" spans="1:6" x14ac:dyDescent="0.25">
      <c r="A523" s="1">
        <v>44953</v>
      </c>
      <c r="B523" s="4">
        <v>5.2791513468423076E-3</v>
      </c>
      <c r="C523" s="4">
        <v>-4.2043305223051056E-4</v>
      </c>
      <c r="D523" s="2">
        <v>4.4558359927362656E-3</v>
      </c>
      <c r="E523" s="2">
        <v>-2.1717884763393475E-4</v>
      </c>
      <c r="F523" s="2">
        <v>2.1429168342152836E-3</v>
      </c>
    </row>
    <row r="524" spans="1:6" x14ac:dyDescent="0.25">
      <c r="A524" s="1">
        <v>44956</v>
      </c>
      <c r="B524" s="4">
        <v>2.8311929932770619E-3</v>
      </c>
      <c r="C524" s="4">
        <v>1.129010528913444E-2</v>
      </c>
      <c r="D524" s="2">
        <v>6.1371416001283104E-3</v>
      </c>
      <c r="E524" s="2">
        <v>6.4949351505482053E-3</v>
      </c>
      <c r="F524" s="2">
        <v>9.9943487766215242E-3</v>
      </c>
    </row>
    <row r="525" spans="1:6" x14ac:dyDescent="0.25">
      <c r="A525" s="1">
        <v>44957</v>
      </c>
      <c r="B525" s="4">
        <v>-6.8896402210901373E-3</v>
      </c>
      <c r="C525" s="4">
        <v>-1.2481798999326491E-3</v>
      </c>
      <c r="D525" s="2">
        <v>-8.8768282452809811E-3</v>
      </c>
      <c r="E525" s="2">
        <v>-6.060624611690958E-3</v>
      </c>
      <c r="F525" s="2">
        <v>9.411070595366151E-3</v>
      </c>
    </row>
    <row r="526" spans="1:6" x14ac:dyDescent="0.25">
      <c r="A526" s="1">
        <v>44958</v>
      </c>
      <c r="B526" s="4">
        <v>6.4856571867611939E-3</v>
      </c>
      <c r="C526" s="4">
        <v>8.3229301516936946E-4</v>
      </c>
      <c r="D526" s="2">
        <v>2.9065938462077317E-2</v>
      </c>
      <c r="E526" s="2">
        <v>3.0349036951541112E-3</v>
      </c>
      <c r="F526" s="2">
        <v>6.7600450577193615E-3</v>
      </c>
    </row>
    <row r="527" spans="1:6" x14ac:dyDescent="0.25">
      <c r="A527" s="1">
        <v>44959</v>
      </c>
      <c r="B527" s="4">
        <v>3.2271225875344727E-3</v>
      </c>
      <c r="C527" s="4">
        <v>2.4246102465439692E-2</v>
      </c>
      <c r="D527" s="2">
        <v>7.0413115792196321E-2</v>
      </c>
      <c r="E527" s="2">
        <v>1.6955015027031145E-2</v>
      </c>
      <c r="F527" s="2">
        <v>-4.8134778306045038E-4</v>
      </c>
    </row>
    <row r="528" spans="1:6" x14ac:dyDescent="0.25">
      <c r="A528" s="1">
        <v>44960</v>
      </c>
      <c r="B528" s="4">
        <v>-7.6814972875645189E-3</v>
      </c>
      <c r="C528" s="4">
        <v>-3.6607728496811463E-3</v>
      </c>
      <c r="D528" s="2">
        <v>1.2035306401799353E-2</v>
      </c>
      <c r="E528" s="2">
        <v>1.3108010091703082E-2</v>
      </c>
      <c r="F528" s="2">
        <v>3.2046173875902762E-3</v>
      </c>
    </row>
    <row r="529" spans="1:6" x14ac:dyDescent="0.25">
      <c r="A529" s="1">
        <v>44963</v>
      </c>
      <c r="B529" s="4">
        <v>4.0578617402987053E-4</v>
      </c>
      <c r="C529" s="4">
        <v>-4.9019706002067795E-3</v>
      </c>
      <c r="D529" s="2">
        <v>-2.7364853774993932E-2</v>
      </c>
      <c r="E529" s="2">
        <v>-1.4598799421152636E-2</v>
      </c>
      <c r="F529" s="2">
        <v>-4.3286640735848174E-3</v>
      </c>
    </row>
    <row r="530" spans="1:6" x14ac:dyDescent="0.25">
      <c r="A530" s="1">
        <v>44964</v>
      </c>
      <c r="B530" s="4">
        <v>8.1101789204735084E-4</v>
      </c>
      <c r="C530" s="4">
        <v>-8.6366977325915435E-3</v>
      </c>
      <c r="D530" s="2">
        <v>-3.7903140048015974E-3</v>
      </c>
      <c r="E530" s="2">
        <v>-5.7710964919218408E-3</v>
      </c>
      <c r="F530" s="2">
        <v>-3.2185415617980934E-3</v>
      </c>
    </row>
    <row r="531" spans="1:6" x14ac:dyDescent="0.25">
      <c r="A531" s="1">
        <v>44965</v>
      </c>
      <c r="B531" s="4">
        <v>-9.7760208311137471E-3</v>
      </c>
      <c r="C531" s="4">
        <v>1.2383902511466224E-3</v>
      </c>
      <c r="D531" s="2">
        <v>5.050534677755977E-3</v>
      </c>
      <c r="E531" s="2">
        <v>-1.1209429723623645E-2</v>
      </c>
      <c r="F531" s="2">
        <v>-3.5524016043677721E-3</v>
      </c>
    </row>
    <row r="532" spans="1:6" x14ac:dyDescent="0.25">
      <c r="A532" s="1">
        <v>44966</v>
      </c>
      <c r="B532" s="4">
        <v>4.0921220384341122E-4</v>
      </c>
      <c r="C532" s="4">
        <v>-3.3057881344995439E-3</v>
      </c>
      <c r="D532" s="2">
        <v>-2.2065005012108173E-3</v>
      </c>
      <c r="E532" s="2">
        <v>1.0780613250500417E-2</v>
      </c>
      <c r="F532" s="2">
        <v>-2.3900302804322107E-2</v>
      </c>
    </row>
    <row r="533" spans="1:6" x14ac:dyDescent="0.25">
      <c r="A533" s="1">
        <v>44967</v>
      </c>
      <c r="B533" s="4">
        <v>-5.7447594069732514E-3</v>
      </c>
      <c r="C533" s="4">
        <v>-9.1476729367870723E-3</v>
      </c>
      <c r="D533" s="2">
        <v>-3.0761817676807652E-2</v>
      </c>
      <c r="E533" s="2">
        <v>-2.1897893963987568E-2</v>
      </c>
      <c r="F533" s="2">
        <v>8.9065408162032501E-3</v>
      </c>
    </row>
    <row r="534" spans="1:6" x14ac:dyDescent="0.25">
      <c r="A534" s="1">
        <v>44970</v>
      </c>
      <c r="B534" s="4">
        <v>-4.1163203394528527E-4</v>
      </c>
      <c r="C534" s="4">
        <v>1.533708819820493E-2</v>
      </c>
      <c r="D534" s="2">
        <v>6.5065715992294014E-4</v>
      </c>
      <c r="E534" s="2">
        <v>9.5986775362971941E-3</v>
      </c>
      <c r="F534" s="2">
        <v>1.8384964269174832E-2</v>
      </c>
    </row>
    <row r="535" spans="1:6" x14ac:dyDescent="0.25">
      <c r="A535" s="1">
        <v>44971</v>
      </c>
      <c r="B535" s="4">
        <v>1.1868398030375924E-2</v>
      </c>
      <c r="C535" s="4">
        <v>-4.1220173780648368E-3</v>
      </c>
      <c r="D535" s="2">
        <v>-9.7604691055619181E-4</v>
      </c>
      <c r="E535" s="2">
        <v>5.4130261001214776E-3</v>
      </c>
      <c r="F535" s="2">
        <v>3.0583524844648739E-3</v>
      </c>
    </row>
    <row r="536" spans="1:6" x14ac:dyDescent="0.25">
      <c r="A536" s="1">
        <v>44972</v>
      </c>
      <c r="B536" s="4">
        <v>1.6942708525267382E-2</v>
      </c>
      <c r="C536" s="4">
        <v>1.1090686694158138E-2</v>
      </c>
      <c r="D536" s="2">
        <v>-2.2812849597502916E-3</v>
      </c>
      <c r="E536" s="2">
        <v>2.3724803536303955E-3</v>
      </c>
      <c r="F536" s="2">
        <v>1.2299492164346752E-2</v>
      </c>
    </row>
    <row r="537" spans="1:6" x14ac:dyDescent="0.25">
      <c r="A537" s="1">
        <v>44973</v>
      </c>
      <c r="B537" s="4">
        <v>3.999440117304294E-4</v>
      </c>
      <c r="C537" s="4">
        <v>1.4598799421152631E-2</v>
      </c>
      <c r="D537" s="2">
        <v>3.5825017610744921E-3</v>
      </c>
      <c r="E537" s="2">
        <v>-1.0611902508588875E-2</v>
      </c>
      <c r="F537" s="2">
        <v>-6.8498873967819665E-3</v>
      </c>
    </row>
    <row r="538" spans="1:6" x14ac:dyDescent="0.25">
      <c r="A538" s="1">
        <v>44974</v>
      </c>
      <c r="B538" s="4">
        <v>3.1935675844894091E-3</v>
      </c>
      <c r="C538" s="4">
        <v>3.2154368539743928E-3</v>
      </c>
      <c r="D538" s="2">
        <v>-2.0030240970100342E-2</v>
      </c>
      <c r="E538" s="2">
        <v>3.0434806101235067E-3</v>
      </c>
      <c r="F538" s="2">
        <v>1.0810916104215676E-2</v>
      </c>
    </row>
    <row r="539" spans="1:6" x14ac:dyDescent="0.25">
      <c r="A539" s="1">
        <v>44977</v>
      </c>
      <c r="B539" s="4">
        <v>1.1949931929019174E-3</v>
      </c>
      <c r="C539" s="4">
        <v>-2.8129413766146126E-3</v>
      </c>
      <c r="D539" s="2">
        <v>-3.3174988194547032E-4</v>
      </c>
      <c r="E539" s="2">
        <v>4.9799821443627362E-3</v>
      </c>
      <c r="F539" s="2">
        <v>1.2642226715400904E-3</v>
      </c>
    </row>
    <row r="540" spans="1:6" x14ac:dyDescent="0.25">
      <c r="A540" s="1">
        <v>44978</v>
      </c>
      <c r="B540" s="4">
        <v>-5.5888129502833818E-3</v>
      </c>
      <c r="C540" s="4">
        <v>2.4115767314513798E-3</v>
      </c>
      <c r="D540" s="2">
        <v>1.2201345103012509E-2</v>
      </c>
      <c r="E540" s="2">
        <v>-7.3705081116335015E-3</v>
      </c>
      <c r="F540" s="2">
        <v>-3.4804654656439508E-3</v>
      </c>
    </row>
    <row r="541" spans="1:6" x14ac:dyDescent="0.25">
      <c r="A541" s="1">
        <v>44979</v>
      </c>
      <c r="B541" s="4">
        <v>-2.4048348263102102E-3</v>
      </c>
      <c r="C541" s="4">
        <v>2.4193129202500045E-2</v>
      </c>
      <c r="D541" s="2">
        <v>-1.3529346639431448E-2</v>
      </c>
      <c r="E541" s="2">
        <v>-1.3063359140554128E-3</v>
      </c>
      <c r="F541" s="2">
        <v>4.5853507489075958E-3</v>
      </c>
    </row>
    <row r="542" spans="1:6" x14ac:dyDescent="0.25">
      <c r="A542" s="1">
        <v>44980</v>
      </c>
      <c r="B542" s="4">
        <v>-8.0287841006705348E-4</v>
      </c>
      <c r="C542" s="4">
        <v>-3.9261927152811332E-3</v>
      </c>
      <c r="D542" s="2">
        <v>1.4839513862774217E-2</v>
      </c>
      <c r="E542" s="2">
        <v>2.1762794225954484E-3</v>
      </c>
      <c r="F542" s="2">
        <v>4.5644212400525143E-3</v>
      </c>
    </row>
    <row r="543" spans="1:6" x14ac:dyDescent="0.25">
      <c r="A543" s="1">
        <v>44981</v>
      </c>
      <c r="B543" s="4">
        <v>-8.4695244149107143E-3</v>
      </c>
      <c r="C543" s="4">
        <v>-5.9183443612050961E-3</v>
      </c>
      <c r="D543" s="2">
        <v>9.8147564197682878E-4</v>
      </c>
      <c r="E543" s="2">
        <v>1.5205824587305702E-3</v>
      </c>
      <c r="F543" s="2">
        <v>1.0155543886781342E-2</v>
      </c>
    </row>
    <row r="544" spans="1:6" x14ac:dyDescent="0.25">
      <c r="A544" s="1">
        <v>44984</v>
      </c>
      <c r="B544" s="4">
        <v>2.9137974903825782E-2</v>
      </c>
      <c r="C544" s="4">
        <v>3.949452211087643E-3</v>
      </c>
      <c r="D544" s="2">
        <v>3.1861179321088173E-2</v>
      </c>
      <c r="E544" s="2">
        <v>5.627720480731355E-3</v>
      </c>
      <c r="F544" s="2">
        <v>-1.0887317351965606E-3</v>
      </c>
    </row>
    <row r="545" spans="1:6" x14ac:dyDescent="0.25">
      <c r="A545" s="1">
        <v>44985</v>
      </c>
      <c r="B545" s="4">
        <v>3.1421982048034135E-3</v>
      </c>
      <c r="C545" s="4">
        <v>-1.3492268167507621E-2</v>
      </c>
      <c r="D545" s="2">
        <v>1.352856221905724E-2</v>
      </c>
      <c r="E545" s="2">
        <v>-2.3770945823222913E-3</v>
      </c>
      <c r="F545" s="2">
        <v>-2.1868251292742679E-2</v>
      </c>
    </row>
    <row r="546" spans="1:6" x14ac:dyDescent="0.25">
      <c r="A546" s="1">
        <v>44986</v>
      </c>
      <c r="B546" s="4">
        <v>-1.3820555618632199E-2</v>
      </c>
      <c r="C546" s="4">
        <v>9.9384638349737774E-3</v>
      </c>
      <c r="D546" s="2">
        <v>-1.289530697908523E-2</v>
      </c>
      <c r="E546" s="2">
        <v>-5.2060855111991456E-3</v>
      </c>
      <c r="F546" s="2">
        <v>-4.4635814583596544E-3</v>
      </c>
    </row>
    <row r="547" spans="1:6" x14ac:dyDescent="0.25">
      <c r="A547" s="1">
        <v>44987</v>
      </c>
      <c r="B547" s="4">
        <v>1.0284924399075237E-2</v>
      </c>
      <c r="C547" s="4">
        <v>8.2726491093673901E-3</v>
      </c>
      <c r="D547" s="2">
        <v>1.8975527695438543E-3</v>
      </c>
      <c r="E547" s="2">
        <v>1.0385208007227548E-2</v>
      </c>
      <c r="F547" s="2">
        <v>8.1152486105573081E-3</v>
      </c>
    </row>
    <row r="548" spans="1:6" x14ac:dyDescent="0.25">
      <c r="A548" s="1">
        <v>44988</v>
      </c>
      <c r="B548" s="4">
        <v>8.6206726110225774E-3</v>
      </c>
      <c r="C548" s="4">
        <v>-4.7188447768336085E-3</v>
      </c>
      <c r="D548" s="2">
        <v>1.2246954883381414E-2</v>
      </c>
      <c r="E548" s="2">
        <v>1.1555874367795533E-2</v>
      </c>
      <c r="F548" s="2">
        <v>-3.4926214262163578E-3</v>
      </c>
    </row>
    <row r="549" spans="1:6" x14ac:dyDescent="0.25">
      <c r="A549" s="1">
        <v>44991</v>
      </c>
      <c r="B549" s="4">
        <v>1.3948332011750404E-2</v>
      </c>
      <c r="C549" s="4">
        <v>-7.886435739983468E-4</v>
      </c>
      <c r="D549" s="2">
        <v>5.2918784972962032E-3</v>
      </c>
      <c r="E549" s="2">
        <v>-5.1194651061909754E-3</v>
      </c>
      <c r="F549" s="2">
        <v>-3.1857306331309855E-3</v>
      </c>
    </row>
    <row r="550" spans="1:6" x14ac:dyDescent="0.25">
      <c r="A550" s="1">
        <v>44992</v>
      </c>
      <c r="B550" s="4">
        <v>-3.0828078364958187E-3</v>
      </c>
      <c r="C550" s="4">
        <v>5.899722127188322E-3</v>
      </c>
      <c r="D550" s="2">
        <v>-5.2918784972960957E-3</v>
      </c>
      <c r="E550" s="2">
        <v>-6.0060240602119218E-3</v>
      </c>
      <c r="F550" s="2">
        <v>7.9738462083173991E-4</v>
      </c>
    </row>
    <row r="551" spans="1:6" x14ac:dyDescent="0.25">
      <c r="A551" s="1">
        <v>44993</v>
      </c>
      <c r="B551" s="4">
        <v>5.3887504682752826E-3</v>
      </c>
      <c r="C551" s="4">
        <v>1.9588644853329716E-3</v>
      </c>
      <c r="D551" s="2">
        <v>1.8709266624035721E-3</v>
      </c>
      <c r="E551" s="2">
        <v>1.719690879526679E-3</v>
      </c>
      <c r="F551" s="2">
        <v>6.0394334874962294E-3</v>
      </c>
    </row>
    <row r="552" spans="1:6" x14ac:dyDescent="0.25">
      <c r="A552" s="1">
        <v>44994</v>
      </c>
      <c r="B552" s="4">
        <v>8.7903797549321837E-3</v>
      </c>
      <c r="C552" s="4">
        <v>7.7973104600317106E-3</v>
      </c>
      <c r="D552" s="2">
        <v>-9.3497901275944688E-4</v>
      </c>
      <c r="E552" s="2">
        <v>2.1475357110345851E-4</v>
      </c>
      <c r="F552" s="2">
        <v>-7.3155542540708322E-3</v>
      </c>
    </row>
    <row r="553" spans="1:6" x14ac:dyDescent="0.25">
      <c r="A553" s="1">
        <v>44995</v>
      </c>
      <c r="B553" s="4">
        <v>-1.2251233005938444E-2</v>
      </c>
      <c r="C553" s="4">
        <v>-2.0004589436732754E-2</v>
      </c>
      <c r="D553" s="2">
        <v>-1.4763930530344214E-2</v>
      </c>
      <c r="E553" s="2">
        <v>-4.3446938354900516E-2</v>
      </c>
      <c r="F553" s="2">
        <v>-6.0839124577167138E-3</v>
      </c>
    </row>
    <row r="554" spans="1:6" x14ac:dyDescent="0.25">
      <c r="A554" s="1">
        <v>44998</v>
      </c>
      <c r="B554" s="4">
        <v>-1.7878462783989288E-2</v>
      </c>
      <c r="C554" s="4">
        <v>-7.5562101421386106E-3</v>
      </c>
      <c r="D554" s="2">
        <v>-3.7728196118755872E-2</v>
      </c>
      <c r="E554" s="2">
        <v>-1.9703955331047473E-2</v>
      </c>
      <c r="F554" s="2">
        <v>-3.2645301389407862E-2</v>
      </c>
    </row>
    <row r="555" spans="1:6" x14ac:dyDescent="0.25">
      <c r="A555" s="1">
        <v>44999</v>
      </c>
      <c r="B555" s="4">
        <v>-7.8460968647754811E-4</v>
      </c>
      <c r="C555" s="4">
        <v>1.2693546080316595E-2</v>
      </c>
      <c r="D555" s="2">
        <v>2.2100405721837909E-2</v>
      </c>
      <c r="E555" s="2">
        <v>0</v>
      </c>
      <c r="F555" s="2">
        <v>-4.4899052728520792E-3</v>
      </c>
    </row>
    <row r="556" spans="1:6" x14ac:dyDescent="0.25">
      <c r="A556" s="1">
        <v>45000</v>
      </c>
      <c r="B556" s="4">
        <v>-1.1446775932360185E-2</v>
      </c>
      <c r="C556" s="4">
        <v>-9.9030320111925477E-3</v>
      </c>
      <c r="D556" s="2">
        <v>-6.7478718796105425E-2</v>
      </c>
      <c r="E556" s="2">
        <v>-3.2545875758293902E-2</v>
      </c>
      <c r="F556" s="2">
        <v>-1.3423020332140661E-2</v>
      </c>
    </row>
    <row r="557" spans="1:6" x14ac:dyDescent="0.25">
      <c r="A557" s="1">
        <v>45001</v>
      </c>
      <c r="B557" s="4">
        <v>3.9692797183499561E-4</v>
      </c>
      <c r="C557" s="4">
        <v>1.226523783403027E-2</v>
      </c>
      <c r="D557" s="2">
        <v>8.21930654630121E-3</v>
      </c>
      <c r="E557" s="2">
        <v>1.3145729212502512E-2</v>
      </c>
      <c r="F557" s="2">
        <v>2.8675063926240094E-3</v>
      </c>
    </row>
    <row r="558" spans="1:6" x14ac:dyDescent="0.25">
      <c r="A558" s="1">
        <v>45002</v>
      </c>
      <c r="B558" s="4">
        <v>-2.0445715461626383E-2</v>
      </c>
      <c r="C558" s="4">
        <v>-5.1251837005536786E-3</v>
      </c>
      <c r="D558" s="2">
        <v>-3.470160674774489E-2</v>
      </c>
      <c r="E558" s="2">
        <v>4.6630917142463668E-4</v>
      </c>
      <c r="F558" s="2">
        <v>-6.760208270171258E-3</v>
      </c>
    </row>
    <row r="559" spans="1:6" x14ac:dyDescent="0.25">
      <c r="A559" s="1">
        <v>45005</v>
      </c>
      <c r="B559" s="4">
        <v>1.1276813221513275E-2</v>
      </c>
      <c r="C559" s="4">
        <v>9.4414548709186273E-3</v>
      </c>
      <c r="D559" s="2">
        <v>1.7154258724139435E-2</v>
      </c>
      <c r="E559" s="2">
        <v>-2.5673955052458097E-3</v>
      </c>
      <c r="F559" s="2">
        <v>5.9176772573186244E-3</v>
      </c>
    </row>
    <row r="560" spans="1:6" x14ac:dyDescent="0.25">
      <c r="A560" s="1">
        <v>45006</v>
      </c>
      <c r="B560" s="4">
        <v>2.8037339815522887E-2</v>
      </c>
      <c r="C560" s="4">
        <v>5.0771442786557769E-3</v>
      </c>
      <c r="D560" s="2">
        <v>2.7389592454385363E-2</v>
      </c>
      <c r="E560" s="2">
        <v>1.7375625377675855E-2</v>
      </c>
      <c r="F560" s="2">
        <v>1.0230697200362487E-2</v>
      </c>
    </row>
    <row r="561" spans="1:6" x14ac:dyDescent="0.25">
      <c r="A561" s="1">
        <v>45007</v>
      </c>
      <c r="B561" s="4">
        <v>8.5305366127048244E-3</v>
      </c>
      <c r="C561" s="4">
        <v>1.4694773316326869E-2</v>
      </c>
      <c r="D561" s="2">
        <v>4.3614385522768945E-2</v>
      </c>
      <c r="E561" s="2">
        <v>2.2941051584687922E-3</v>
      </c>
      <c r="F561" s="2">
        <v>-2.50605761430211E-3</v>
      </c>
    </row>
    <row r="562" spans="1:6" x14ac:dyDescent="0.25">
      <c r="A562" s="1">
        <v>45008</v>
      </c>
      <c r="B562" s="4">
        <v>-2.0281494598919533E-2</v>
      </c>
      <c r="C562" s="4">
        <v>-8.4811610916268355E-3</v>
      </c>
      <c r="D562" s="2">
        <v>1.348771917923638E-2</v>
      </c>
      <c r="E562" s="2">
        <v>-1.3758314483962154E-3</v>
      </c>
      <c r="F562" s="2">
        <v>-5.6961633171046425E-2</v>
      </c>
    </row>
    <row r="563" spans="1:6" x14ac:dyDescent="0.25">
      <c r="A563" s="1">
        <v>45009</v>
      </c>
      <c r="B563" s="4">
        <v>-1.1890746380130143E-2</v>
      </c>
      <c r="C563" s="4">
        <v>-2.3255824434754101E-3</v>
      </c>
      <c r="D563" s="2">
        <v>-2.7487583465563757E-2</v>
      </c>
      <c r="E563" s="2">
        <v>-1.5493430513040493E-2</v>
      </c>
      <c r="F563" s="2">
        <v>1.7031401055223373E-2</v>
      </c>
    </row>
    <row r="564" spans="1:6" x14ac:dyDescent="0.25">
      <c r="A564" s="1">
        <v>45012</v>
      </c>
      <c r="B564" s="4">
        <v>2.3894515693102065E-3</v>
      </c>
      <c r="C564" s="4">
        <v>3.4863486794377376E-3</v>
      </c>
      <c r="D564" s="2">
        <v>1.6905512819745706E-2</v>
      </c>
      <c r="E564" s="2">
        <v>1.2045547543297203E-2</v>
      </c>
      <c r="F564" s="2">
        <v>4.6895439829062963E-3</v>
      </c>
    </row>
    <row r="565" spans="1:6" x14ac:dyDescent="0.25">
      <c r="A565" s="1">
        <v>45013</v>
      </c>
      <c r="B565" s="4">
        <v>1.3826015553628602E-2</v>
      </c>
      <c r="C565" s="4">
        <v>-6.5955622219191672E-3</v>
      </c>
      <c r="D565" s="2">
        <v>2.3575458837510808E-2</v>
      </c>
      <c r="E565" s="2">
        <v>1.1219350654544659E-2</v>
      </c>
      <c r="F565" s="2">
        <v>-1.560739066492679E-3</v>
      </c>
    </row>
    <row r="566" spans="1:6" x14ac:dyDescent="0.25">
      <c r="A566" s="1">
        <v>45014</v>
      </c>
      <c r="B566" s="4">
        <v>2.9379794188251637E-2</v>
      </c>
      <c r="C566" s="4">
        <v>8.9130603622817883E-3</v>
      </c>
      <c r="D566" s="2">
        <v>5.6514687310214844E-3</v>
      </c>
      <c r="E566" s="2">
        <v>2.4737038277311E-2</v>
      </c>
      <c r="F566" s="2">
        <v>-2.0847818530777239E-3</v>
      </c>
    </row>
    <row r="567" spans="1:6" x14ac:dyDescent="0.25">
      <c r="A567" s="1">
        <v>45015</v>
      </c>
      <c r="B567" s="4">
        <v>9.1012915962886912E-3</v>
      </c>
      <c r="C567" s="4">
        <v>5.3867002126251938E-3</v>
      </c>
      <c r="D567" s="2">
        <v>3.869075192079887E-2</v>
      </c>
      <c r="E567" s="2">
        <v>2.587296260910699E-2</v>
      </c>
      <c r="F567" s="2">
        <v>-9.2601343110005722E-3</v>
      </c>
    </row>
    <row r="568" spans="1:6" x14ac:dyDescent="0.25">
      <c r="A568" s="1">
        <v>45016</v>
      </c>
      <c r="B568" s="4">
        <v>3.0155243015181354E-3</v>
      </c>
      <c r="C568" s="4">
        <v>4.5941887850547451E-3</v>
      </c>
      <c r="D568" s="2">
        <v>6.0060240602119487E-3</v>
      </c>
      <c r="E568" s="2">
        <v>2.099027589183583E-2</v>
      </c>
      <c r="F568" s="2">
        <v>-2.8124469232686544E-3</v>
      </c>
    </row>
    <row r="569" spans="1:6" x14ac:dyDescent="0.25">
      <c r="A569" s="1">
        <v>45019</v>
      </c>
      <c r="B569" s="4">
        <v>-6.04005590773188E-3</v>
      </c>
      <c r="C569" s="4">
        <v>-6.5146810211936419E-3</v>
      </c>
      <c r="D569" s="2">
        <v>-5.7048465271523022E-3</v>
      </c>
      <c r="E569" s="2">
        <v>6.3566057866648107E-4</v>
      </c>
      <c r="F569" s="2">
        <v>1.120263772572915E-2</v>
      </c>
    </row>
    <row r="570" spans="1:6" x14ac:dyDescent="0.25">
      <c r="A570" s="1">
        <v>45020</v>
      </c>
      <c r="B570" s="4">
        <v>1.8914323348386338E-3</v>
      </c>
      <c r="C570" s="4">
        <v>5.7504471284377176E-3</v>
      </c>
      <c r="D570" s="2">
        <v>-1.5170193562195646E-2</v>
      </c>
      <c r="E570" s="2">
        <v>-6.3748622178287379E-3</v>
      </c>
      <c r="F570" s="2">
        <v>-2.1464581990654399E-2</v>
      </c>
    </row>
    <row r="571" spans="1:6" x14ac:dyDescent="0.25">
      <c r="A571" s="1">
        <v>45021</v>
      </c>
      <c r="B571" s="4">
        <v>-2.6490535831987768E-3</v>
      </c>
      <c r="C571" s="4">
        <v>3.4344624486346968E-3</v>
      </c>
      <c r="D571" s="2">
        <v>9.1669372347535612E-4</v>
      </c>
      <c r="E571" s="2">
        <v>-1.93721081729894E-2</v>
      </c>
      <c r="F571" s="2">
        <v>-2.3146097754597576E-3</v>
      </c>
    </row>
    <row r="572" spans="1:6" x14ac:dyDescent="0.25">
      <c r="A572" s="1">
        <v>45022</v>
      </c>
      <c r="B572" s="4">
        <v>7.5762124836023623E-4</v>
      </c>
      <c r="C572" s="4">
        <v>1.1422045787769796E-3</v>
      </c>
      <c r="D572" s="2">
        <v>-6.742232036803999E-3</v>
      </c>
      <c r="E572" s="2">
        <v>1.9158911284856552E-2</v>
      </c>
      <c r="F572" s="2">
        <v>1.1696039763191236E-2</v>
      </c>
    </row>
    <row r="573" spans="1:6" x14ac:dyDescent="0.25">
      <c r="A573" s="1">
        <v>45027</v>
      </c>
      <c r="B573" s="4">
        <v>1.3539153330850484E-2</v>
      </c>
      <c r="C573" s="4">
        <v>-3.805899189612789E-4</v>
      </c>
      <c r="D573" s="2">
        <v>1.6468788961720202E-2</v>
      </c>
      <c r="E573" s="2">
        <v>1.2785000676072934E-3</v>
      </c>
      <c r="F573" s="2">
        <v>7.3723346023238084E-3</v>
      </c>
    </row>
    <row r="574" spans="1:6" x14ac:dyDescent="0.25">
      <c r="A574" s="1">
        <v>45028</v>
      </c>
      <c r="B574" s="4">
        <v>-1.121353123056094E-3</v>
      </c>
      <c r="C574" s="4">
        <v>9.0944166034855837E-3</v>
      </c>
      <c r="D574" s="2">
        <v>3.0202378194851029E-3</v>
      </c>
      <c r="E574" s="2">
        <v>3.7409021924015219E-2</v>
      </c>
      <c r="F574" s="2">
        <v>0</v>
      </c>
    </row>
    <row r="575" spans="1:6" x14ac:dyDescent="0.25">
      <c r="A575" s="1">
        <v>45029</v>
      </c>
      <c r="B575" s="4">
        <v>5.9657373722913579E-3</v>
      </c>
      <c r="C575" s="4">
        <v>-3.7728730875762523E-4</v>
      </c>
      <c r="D575" s="2">
        <v>0</v>
      </c>
      <c r="E575" s="2">
        <v>5.1151006667704089E-3</v>
      </c>
      <c r="F575" s="2">
        <v>-1.5864954647977457E-2</v>
      </c>
    </row>
    <row r="576" spans="1:6" x14ac:dyDescent="0.25">
      <c r="A576" s="1">
        <v>45030</v>
      </c>
      <c r="B576" s="4">
        <v>-2.9783640115325491E-3</v>
      </c>
      <c r="C576" s="4">
        <v>-5.2970233578700093E-3</v>
      </c>
      <c r="D576" s="2">
        <v>8.7074382130542041E-3</v>
      </c>
      <c r="E576" s="2">
        <v>4.0733253876358688E-3</v>
      </c>
      <c r="F576" s="2">
        <v>7.4349784875179905E-3</v>
      </c>
    </row>
    <row r="577" spans="1:6" x14ac:dyDescent="0.25">
      <c r="A577" s="1">
        <v>45033</v>
      </c>
      <c r="B577" s="4">
        <v>1.443665224961054E-2</v>
      </c>
      <c r="C577" s="4">
        <v>-7.5901331917148634E-4</v>
      </c>
      <c r="D577" s="2">
        <v>8.3358269226826397E-3</v>
      </c>
      <c r="E577" s="2">
        <v>-8.9833188851916254E-3</v>
      </c>
      <c r="F577" s="2">
        <v>4.5750563700139727E-3</v>
      </c>
    </row>
    <row r="578" spans="1:6" x14ac:dyDescent="0.25">
      <c r="A578" s="1">
        <v>45034</v>
      </c>
      <c r="B578" s="4">
        <v>4.7662345040649576E-3</v>
      </c>
      <c r="C578" s="4">
        <v>-1.1396012629336736E-3</v>
      </c>
      <c r="D578" s="2">
        <v>3.5513858613638251E-3</v>
      </c>
      <c r="E578" s="2">
        <v>-3.492556195259163E-3</v>
      </c>
      <c r="F578" s="2">
        <v>-4.5750563700139024E-3</v>
      </c>
    </row>
    <row r="579" spans="1:6" x14ac:dyDescent="0.25">
      <c r="A579" s="1">
        <v>45035</v>
      </c>
      <c r="B579" s="4">
        <v>9.1025571322482218E-3</v>
      </c>
      <c r="C579" s="4">
        <v>4.5506335639965093E-3</v>
      </c>
      <c r="D579" s="2">
        <v>-2.573453230512357E-2</v>
      </c>
      <c r="E579" s="2">
        <v>-9.719857311333454E-3</v>
      </c>
      <c r="F579" s="2">
        <v>3.3131119754631476E-2</v>
      </c>
    </row>
    <row r="580" spans="1:6" x14ac:dyDescent="0.25">
      <c r="A580" s="1">
        <v>45036</v>
      </c>
      <c r="B580" s="4">
        <v>-4.722944292396356E-3</v>
      </c>
      <c r="C580" s="4">
        <v>1.7254741664575451E-2</v>
      </c>
      <c r="D580" s="2">
        <v>-1.4349145473182121E-2</v>
      </c>
      <c r="E580" s="2">
        <v>-1.247660798155252E-3</v>
      </c>
      <c r="F580" s="2">
        <v>-5.4747784308794966E-3</v>
      </c>
    </row>
    <row r="581" spans="1:6" x14ac:dyDescent="0.25">
      <c r="A581" s="1">
        <v>45037</v>
      </c>
      <c r="B581" s="4">
        <v>1.5537757936521738E-2</v>
      </c>
      <c r="C581" s="4">
        <v>1.2197526942546602E-2</v>
      </c>
      <c r="D581" s="2">
        <v>7.963215128016992E-3</v>
      </c>
      <c r="E581" s="2">
        <v>1.8709079358116025E-3</v>
      </c>
      <c r="F581" s="2">
        <v>2.2277449021364049E-3</v>
      </c>
    </row>
    <row r="582" spans="1:6" x14ac:dyDescent="0.25">
      <c r="A582" s="1">
        <v>45040</v>
      </c>
      <c r="B582" s="4">
        <v>-2.8724903054638982E-3</v>
      </c>
      <c r="C582" s="4">
        <v>-1.1027385789406353E-3</v>
      </c>
      <c r="D582" s="2">
        <v>4.5655232393415996E-3</v>
      </c>
      <c r="E582" s="2">
        <v>3.7313476128581842E-3</v>
      </c>
      <c r="F582" s="2">
        <v>3.422899229039236E-4</v>
      </c>
    </row>
    <row r="583" spans="1:6" x14ac:dyDescent="0.25">
      <c r="A583" s="1">
        <v>45041</v>
      </c>
      <c r="B583" s="4">
        <v>7.1884259801582081E-4</v>
      </c>
      <c r="C583" s="4">
        <v>-3.3155307587241002E-3</v>
      </c>
      <c r="D583" s="2">
        <v>-9.114021760106459E-4</v>
      </c>
      <c r="E583" s="2">
        <v>4.7476608942500966E-3</v>
      </c>
      <c r="F583" s="2">
        <v>1.6966813527005006E-2</v>
      </c>
    </row>
    <row r="584" spans="1:6" x14ac:dyDescent="0.25">
      <c r="A584" s="1">
        <v>45042</v>
      </c>
      <c r="B584" s="4">
        <v>4.6604064059748342E-3</v>
      </c>
      <c r="C584" s="4">
        <v>-1.6369413135092607E-2</v>
      </c>
      <c r="D584" s="2">
        <v>1.3285201554920779E-2</v>
      </c>
      <c r="E584" s="2">
        <v>1.851661880771298E-3</v>
      </c>
      <c r="F584" s="2">
        <v>1.1707777150879178E-2</v>
      </c>
    </row>
    <row r="585" spans="1:6" x14ac:dyDescent="0.25">
      <c r="A585" s="1">
        <v>45043</v>
      </c>
      <c r="B585" s="4">
        <v>-3.2240542739302132E-3</v>
      </c>
      <c r="C585" s="4">
        <v>-1.5498325712929849E-2</v>
      </c>
      <c r="D585" s="2">
        <v>-1.7244359996665765E-2</v>
      </c>
      <c r="E585" s="2">
        <v>2.2584959810567433E-3</v>
      </c>
      <c r="F585" s="2">
        <v>-1.4740635414963833E-2</v>
      </c>
    </row>
    <row r="586" spans="1:6" x14ac:dyDescent="0.25">
      <c r="A586" s="1">
        <v>45044</v>
      </c>
      <c r="B586" s="4">
        <v>8.5745217122509144E-3</v>
      </c>
      <c r="C586" s="4">
        <v>7.9681696491768813E-3</v>
      </c>
      <c r="D586" s="2">
        <v>3.0469248539997419E-3</v>
      </c>
      <c r="E586" s="2">
        <v>1.38495085363646E-2</v>
      </c>
      <c r="F586" s="2">
        <v>-1.2224260881679433E-2</v>
      </c>
    </row>
    <row r="587" spans="1:6" x14ac:dyDescent="0.25">
      <c r="A587" s="1">
        <v>45048</v>
      </c>
      <c r="B587" s="4">
        <v>-1.0678698405907963E-3</v>
      </c>
      <c r="C587" s="4">
        <v>-5.2367985517315925E-2</v>
      </c>
      <c r="D587" s="2">
        <v>1.216157003207873E-3</v>
      </c>
      <c r="E587" s="2">
        <v>-2.540079209288066E-2</v>
      </c>
      <c r="F587" s="2">
        <v>-1.4973173636418568E-2</v>
      </c>
    </row>
    <row r="588" spans="1:6" x14ac:dyDescent="0.25">
      <c r="A588" s="1">
        <v>45049</v>
      </c>
      <c r="B588" s="4">
        <v>-2.8530262473627091E-3</v>
      </c>
      <c r="C588" s="4">
        <v>5.1638645035187516E-3</v>
      </c>
      <c r="D588" s="2">
        <v>-7.0133479146938507E-3</v>
      </c>
      <c r="E588" s="2">
        <v>6.2047768868828696E-3</v>
      </c>
      <c r="F588" s="2">
        <v>5.2006588673261583E-4</v>
      </c>
    </row>
    <row r="589" spans="1:6" x14ac:dyDescent="0.25">
      <c r="A589" s="1">
        <v>45050</v>
      </c>
      <c r="B589" s="4">
        <v>1.784121793501392E-3</v>
      </c>
      <c r="C589" s="4">
        <v>-2.9756920122331165E-2</v>
      </c>
      <c r="D589" s="2">
        <v>-9.8401225403952561E-3</v>
      </c>
      <c r="E589" s="2">
        <v>-1.7471326272841453E-2</v>
      </c>
      <c r="F589" s="2">
        <v>-2.8299629993808337E-2</v>
      </c>
    </row>
    <row r="590" spans="1:6" x14ac:dyDescent="0.25">
      <c r="A590" s="1">
        <v>45051</v>
      </c>
      <c r="B590" s="4">
        <v>8.8731726804867263E-3</v>
      </c>
      <c r="C590" s="4">
        <v>-6.552029991300154E-3</v>
      </c>
      <c r="D590" s="2">
        <v>1.8068150216816334E-2</v>
      </c>
      <c r="E590" s="2">
        <v>2.055933696141795E-2</v>
      </c>
      <c r="F590" s="2">
        <v>-1.7830079391094149E-4</v>
      </c>
    </row>
    <row r="591" spans="1:6" x14ac:dyDescent="0.25">
      <c r="A591" s="1">
        <v>45055</v>
      </c>
      <c r="B591" s="4">
        <v>5.6378090947348013E-3</v>
      </c>
      <c r="C591" s="4">
        <v>1.8319258487717996E-2</v>
      </c>
      <c r="D591" s="2">
        <v>2.0724556320321212E-2</v>
      </c>
      <c r="E591" s="2">
        <v>-3.1529911124028982E-2</v>
      </c>
      <c r="F591" s="2">
        <v>-1.2489965045937522E-3</v>
      </c>
    </row>
    <row r="592" spans="1:6" x14ac:dyDescent="0.25">
      <c r="A592" s="1">
        <v>45056</v>
      </c>
      <c r="B592" s="4">
        <v>-2.38233915800149E-2</v>
      </c>
      <c r="C592" s="4">
        <v>-6.4751339146525465E-3</v>
      </c>
      <c r="D592" s="2">
        <v>-6.8605429414774974E-3</v>
      </c>
      <c r="E592" s="2">
        <v>1.2857169418754187E-2</v>
      </c>
      <c r="F592" s="2">
        <v>-1.6743572361286884E-2</v>
      </c>
    </row>
    <row r="593" spans="1:6" x14ac:dyDescent="0.25">
      <c r="A593" s="1">
        <v>45057</v>
      </c>
      <c r="B593" s="4">
        <v>-1.5594107479737876E-2</v>
      </c>
      <c r="C593" s="4">
        <v>1.3309331368780262E-2</v>
      </c>
      <c r="D593" s="2">
        <v>5.0753415864772614E-3</v>
      </c>
      <c r="E593" s="2">
        <v>-6.9349862894798643E-3</v>
      </c>
      <c r="F593" s="2">
        <v>-9.6689615813742615E-3</v>
      </c>
    </row>
    <row r="594" spans="1:6" x14ac:dyDescent="0.25">
      <c r="A594" s="1">
        <v>45058</v>
      </c>
      <c r="B594" s="4">
        <v>7.6461538771016432E-3</v>
      </c>
      <c r="C594" s="4">
        <v>-2.0052142271379113E-3</v>
      </c>
      <c r="D594" s="2">
        <v>-1.1918774078622733E-3</v>
      </c>
      <c r="E594" s="2">
        <v>-4.862074898963265E-3</v>
      </c>
      <c r="F594" s="2">
        <v>-6.8058756221307595E-3</v>
      </c>
    </row>
    <row r="595" spans="1:6" x14ac:dyDescent="0.25">
      <c r="A595" s="1">
        <v>45061</v>
      </c>
      <c r="B595" s="4">
        <v>-9.1091899348220862E-3</v>
      </c>
      <c r="C595" s="4">
        <v>-6.4438402593897269E-3</v>
      </c>
      <c r="D595" s="2">
        <v>-7.4817049424720592E-3</v>
      </c>
      <c r="E595" s="2">
        <v>-1.3869847864150502E-2</v>
      </c>
      <c r="F595" s="2">
        <v>2.2123902829406421E-3</v>
      </c>
    </row>
    <row r="596" spans="1:6" x14ac:dyDescent="0.25">
      <c r="A596" s="1">
        <v>45062</v>
      </c>
      <c r="B596" s="4">
        <v>-8.4544446778444301E-3</v>
      </c>
      <c r="C596" s="4">
        <v>-2.022245380767809E-3</v>
      </c>
      <c r="D596" s="2">
        <v>-9.3557528177390954E-3</v>
      </c>
      <c r="E596" s="2">
        <v>2.7758960024817491E-2</v>
      </c>
      <c r="F596" s="2">
        <v>1.8399269220072951E-3</v>
      </c>
    </row>
    <row r="597" spans="1:6" x14ac:dyDescent="0.25">
      <c r="A597" s="1">
        <v>45063</v>
      </c>
      <c r="B597" s="4">
        <v>-5.9237716850730369E-3</v>
      </c>
      <c r="C597" s="4">
        <v>-2.4321049686124399E-3</v>
      </c>
      <c r="D597" s="2">
        <v>-6.3877814161825341E-3</v>
      </c>
      <c r="E597" s="2">
        <v>1.5140805675063153E-2</v>
      </c>
      <c r="F597" s="2">
        <v>-1.6869433318738209E-2</v>
      </c>
    </row>
    <row r="598" spans="1:6" x14ac:dyDescent="0.25">
      <c r="A598" s="1">
        <v>45064</v>
      </c>
      <c r="B598" s="4">
        <v>-3.3475725147499081E-3</v>
      </c>
      <c r="C598" s="4">
        <v>1.4504686202881629E-2</v>
      </c>
      <c r="D598" s="2">
        <v>-1.1663784670579467E-2</v>
      </c>
      <c r="E598" s="2">
        <v>2.680907918344648E-2</v>
      </c>
      <c r="F598" s="2">
        <v>-6.9412153749802662E-3</v>
      </c>
    </row>
    <row r="599" spans="1:6" x14ac:dyDescent="0.25">
      <c r="A599" s="1">
        <v>45065</v>
      </c>
      <c r="B599" s="4">
        <v>-6.3539065604885803E-3</v>
      </c>
      <c r="C599" s="4">
        <v>3.9992002132689132E-4</v>
      </c>
      <c r="D599" s="2">
        <v>-2.4729162524929804E-3</v>
      </c>
      <c r="E599" s="2">
        <v>-2.8095543265490249E-3</v>
      </c>
      <c r="F599" s="2">
        <v>3.945519444332456E-3</v>
      </c>
    </row>
    <row r="600" spans="1:6" x14ac:dyDescent="0.25">
      <c r="A600" s="1">
        <v>45068</v>
      </c>
      <c r="B600" s="4">
        <v>3.7425191702605502E-3</v>
      </c>
      <c r="C600" s="4">
        <v>-2.4019226919999694E-3</v>
      </c>
      <c r="D600" s="2">
        <v>7.4005702480692877E-3</v>
      </c>
      <c r="E600" s="2">
        <v>9.2019052985149955E-3</v>
      </c>
      <c r="F600" s="2">
        <v>4.4901852803580725E-3</v>
      </c>
    </row>
    <row r="601" spans="1:6" x14ac:dyDescent="0.25">
      <c r="A601" s="1">
        <v>45069</v>
      </c>
      <c r="B601" s="4">
        <v>1.4930722690184625E-3</v>
      </c>
      <c r="C601" s="4">
        <v>-1.2031282782752344E-3</v>
      </c>
      <c r="D601" s="2">
        <v>5.2091797547839658E-3</v>
      </c>
      <c r="E601" s="2">
        <v>3.9816843050429965E-4</v>
      </c>
      <c r="F601" s="2">
        <v>2.2153388902761036E-2</v>
      </c>
    </row>
    <row r="602" spans="1:6" x14ac:dyDescent="0.25">
      <c r="A602" s="1">
        <v>45070</v>
      </c>
      <c r="B602" s="4">
        <v>-8.9921696921371353E-3</v>
      </c>
      <c r="C602" s="4">
        <v>-1.1299555253933394E-2</v>
      </c>
      <c r="D602" s="2">
        <v>0.12157909898484857</v>
      </c>
      <c r="E602" s="2">
        <v>-3.1543254040616781E-2</v>
      </c>
      <c r="F602" s="2">
        <v>-7.3059363980317298E-4</v>
      </c>
    </row>
    <row r="603" spans="1:6" x14ac:dyDescent="0.25">
      <c r="A603" s="1">
        <v>45071</v>
      </c>
      <c r="B603" s="4">
        <v>-2.6380719432631738E-3</v>
      </c>
      <c r="C603" s="4">
        <v>-5.6980211146377786E-3</v>
      </c>
      <c r="D603" s="2">
        <v>-1.8850425520346496E-2</v>
      </c>
      <c r="E603" s="2">
        <v>-3.8744244923876008E-2</v>
      </c>
      <c r="F603" s="2">
        <v>-2.7226424770040634E-2</v>
      </c>
    </row>
    <row r="604" spans="1:6" x14ac:dyDescent="0.25">
      <c r="A604" s="1">
        <v>45072</v>
      </c>
      <c r="B604" s="4">
        <v>-4.5386311920159531E-3</v>
      </c>
      <c r="C604" s="4">
        <v>1.4989140264631957E-2</v>
      </c>
      <c r="D604" s="2">
        <v>-9.9779263796310851E-3</v>
      </c>
      <c r="E604" s="2">
        <v>5.7489778269217574E-3</v>
      </c>
      <c r="F604" s="2">
        <v>2.6251655803630437E-3</v>
      </c>
    </row>
    <row r="605" spans="1:6" x14ac:dyDescent="0.25">
      <c r="A605" s="1">
        <v>45076</v>
      </c>
      <c r="B605" s="4">
        <v>-6.0835776980174318E-3</v>
      </c>
      <c r="C605" s="4">
        <v>-8.045052726755286E-4</v>
      </c>
      <c r="D605" s="2">
        <v>8.874190091900486E-3</v>
      </c>
      <c r="E605" s="2">
        <v>-9.3857344290881519E-3</v>
      </c>
      <c r="F605" s="2">
        <v>-2.7529028420912767E-2</v>
      </c>
    </row>
    <row r="606" spans="1:6" x14ac:dyDescent="0.25">
      <c r="A606" s="1">
        <v>45077</v>
      </c>
      <c r="B606" s="4">
        <v>-5.3538330559620186E-3</v>
      </c>
      <c r="C606" s="4">
        <v>1.0010093595100425E-2</v>
      </c>
      <c r="D606" s="2">
        <v>-1.3900695983211109E-2</v>
      </c>
      <c r="E606" s="2">
        <v>-1.4898256775147306E-2</v>
      </c>
      <c r="F606" s="2">
        <v>-1.6692934202529826E-2</v>
      </c>
    </row>
    <row r="607" spans="1:6" x14ac:dyDescent="0.25">
      <c r="A607" s="1">
        <v>45078</v>
      </c>
      <c r="B607" s="4">
        <v>3.8338510513869639E-4</v>
      </c>
      <c r="C607" s="4">
        <v>1.2668419623569691E-2</v>
      </c>
      <c r="D607" s="2">
        <v>1.7758496208005455E-2</v>
      </c>
      <c r="E607" s="2">
        <v>9.9567922136936781E-3</v>
      </c>
      <c r="F607" s="2">
        <v>1.1737090549289717E-3</v>
      </c>
    </row>
    <row r="608" spans="1:6" x14ac:dyDescent="0.25">
      <c r="A608" s="1">
        <v>45079</v>
      </c>
      <c r="B608" s="4">
        <v>5.7328650587146531E-3</v>
      </c>
      <c r="C608" s="4">
        <v>9.3970934261824509E-3</v>
      </c>
      <c r="D608" s="2">
        <v>2.3108272672300652E-2</v>
      </c>
      <c r="E608" s="2">
        <v>2.320487302255906E-2</v>
      </c>
      <c r="F608" s="2">
        <v>5.0702136697778396E-3</v>
      </c>
    </row>
    <row r="609" spans="1:6" x14ac:dyDescent="0.25">
      <c r="A609" s="1">
        <v>45082</v>
      </c>
      <c r="B609" s="4">
        <v>2.6641766471838212E-3</v>
      </c>
      <c r="C609" s="4">
        <v>5.8286545430322129E-3</v>
      </c>
      <c r="D609" s="2">
        <v>9.8944035702114245E-3</v>
      </c>
      <c r="E609" s="2">
        <v>-7.180601074860498E-3</v>
      </c>
      <c r="F609" s="2">
        <v>0</v>
      </c>
    </row>
    <row r="610" spans="1:6" x14ac:dyDescent="0.25">
      <c r="A610" s="1">
        <v>45083</v>
      </c>
      <c r="B610" s="4">
        <v>0</v>
      </c>
      <c r="C610" s="4">
        <v>-2.7158115625418463E-3</v>
      </c>
      <c r="D610" s="2">
        <v>-1.5978059324742182E-3</v>
      </c>
      <c r="E610" s="2">
        <v>2.7516156635277755E-3</v>
      </c>
      <c r="F610" s="2">
        <v>1.4866573641169086E-2</v>
      </c>
    </row>
    <row r="611" spans="1:6" x14ac:dyDescent="0.25">
      <c r="A611" s="1">
        <v>45084</v>
      </c>
      <c r="B611" s="4">
        <v>0</v>
      </c>
      <c r="C611" s="4">
        <v>-1.9443910461883482E-3</v>
      </c>
      <c r="D611" s="2">
        <v>1.1395347720673086E-2</v>
      </c>
      <c r="E611" s="2">
        <v>-2.3277970515470058E-3</v>
      </c>
      <c r="F611" s="2">
        <v>-8.4681029506993317E-3</v>
      </c>
    </row>
    <row r="612" spans="1:6" x14ac:dyDescent="0.25">
      <c r="A612" s="1">
        <v>45085</v>
      </c>
      <c r="B612" s="4">
        <v>-4.1897070901670448E-3</v>
      </c>
      <c r="C612" s="4">
        <v>-5.4644944720787375E-3</v>
      </c>
      <c r="D612" s="2">
        <v>2.6315804660558212E-3</v>
      </c>
      <c r="E612" s="2">
        <v>2.7504513266468369E-3</v>
      </c>
      <c r="F612" s="2">
        <v>-2.1282778663253531E-3</v>
      </c>
    </row>
    <row r="613" spans="1:6" x14ac:dyDescent="0.25">
      <c r="A613" s="1">
        <v>45086</v>
      </c>
      <c r="B613" s="4">
        <v>-3.8177515693840454E-4</v>
      </c>
      <c r="C613" s="4">
        <v>-9.4377420926807336E-3</v>
      </c>
      <c r="D613" s="2">
        <v>-1.0568130061792235E-2</v>
      </c>
      <c r="E613" s="2">
        <v>0</v>
      </c>
      <c r="F613" s="2">
        <v>3.4802819351392148E-3</v>
      </c>
    </row>
    <row r="614" spans="1:6" x14ac:dyDescent="0.25">
      <c r="A614" s="1">
        <v>45089</v>
      </c>
      <c r="B614" s="4">
        <v>4.9515164397079441E-3</v>
      </c>
      <c r="C614" s="4">
        <v>1.1392776928484191E-2</v>
      </c>
      <c r="D614" s="2">
        <v>-2.3932839313996093E-3</v>
      </c>
      <c r="E614" s="2">
        <v>-1.1261140994555578E-2</v>
      </c>
      <c r="F614" s="2">
        <v>-4.4491803734982354E-3</v>
      </c>
    </row>
    <row r="615" spans="1:6" x14ac:dyDescent="0.25">
      <c r="A615" s="1">
        <v>45090</v>
      </c>
      <c r="B615" s="4">
        <v>-3.4254039201815894E-3</v>
      </c>
      <c r="C615" s="4">
        <v>7.0066460255245816E-3</v>
      </c>
      <c r="D615" s="2">
        <v>7.1627366095779821E-3</v>
      </c>
      <c r="E615" s="2">
        <v>7.6628727455690972E-3</v>
      </c>
      <c r="F615" s="2">
        <v>-5.8178999022976937E-4</v>
      </c>
    </row>
    <row r="616" spans="1:6" x14ac:dyDescent="0.25">
      <c r="A616" s="1">
        <v>45091</v>
      </c>
      <c r="B616" s="4">
        <v>6.4602620226315091E-3</v>
      </c>
      <c r="C616" s="4">
        <v>7.7549441653035106E-4</v>
      </c>
      <c r="D616" s="2">
        <v>1.5996161569269793E-2</v>
      </c>
      <c r="E616" s="2">
        <v>-1.0873148375817317E-2</v>
      </c>
      <c r="F616" s="2">
        <v>-2.9140380018495347E-3</v>
      </c>
    </row>
    <row r="617" spans="1:6" x14ac:dyDescent="0.25">
      <c r="A617" s="1">
        <v>45092</v>
      </c>
      <c r="B617" s="4">
        <v>1.8921481520379623E-3</v>
      </c>
      <c r="C617" s="4">
        <v>1.5003166592048771E-2</v>
      </c>
      <c r="D617" s="2">
        <v>-4.4322376995865739E-3</v>
      </c>
      <c r="E617" s="2">
        <v>-6.0202288899834141E-3</v>
      </c>
      <c r="F617" s="2">
        <v>3.3019356017481437E-3</v>
      </c>
    </row>
    <row r="618" spans="1:6" x14ac:dyDescent="0.25">
      <c r="A618" s="1">
        <v>45093</v>
      </c>
      <c r="B618" s="4">
        <v>-6.0675423848847044E-3</v>
      </c>
      <c r="C618" s="4">
        <v>1.0256500167189061E-2</v>
      </c>
      <c r="D618" s="2">
        <v>-4.9771523832051415E-3</v>
      </c>
      <c r="E618" s="2">
        <v>-8.011301914274507E-3</v>
      </c>
      <c r="F618" s="2">
        <v>7.7534409776812072E-4</v>
      </c>
    </row>
    <row r="619" spans="1:6" x14ac:dyDescent="0.25">
      <c r="A619" s="1">
        <v>45096</v>
      </c>
      <c r="B619" s="4">
        <v>-1.5718192654576624E-2</v>
      </c>
      <c r="C619" s="4">
        <v>-1.3315775975772175E-2</v>
      </c>
      <c r="D619" s="2">
        <v>-1.0029083956593956E-2</v>
      </c>
      <c r="E619" s="2">
        <v>-9.8307727831276719E-3</v>
      </c>
      <c r="F619" s="2">
        <v>-3.882746093222486E-3</v>
      </c>
    </row>
    <row r="620" spans="1:6" x14ac:dyDescent="0.25">
      <c r="A620" s="1">
        <v>45097</v>
      </c>
      <c r="B620" s="4">
        <v>-3.8638068113526242E-4</v>
      </c>
      <c r="C620" s="4">
        <v>1.1483254850385065E-3</v>
      </c>
      <c r="D620" s="2">
        <v>-7.7220300554180551E-3</v>
      </c>
      <c r="E620" s="2">
        <v>1.5355931502747135E-3</v>
      </c>
      <c r="F620" s="2">
        <v>-1.9453360629381977E-4</v>
      </c>
    </row>
    <row r="621" spans="1:6" x14ac:dyDescent="0.25">
      <c r="A621" s="1">
        <v>45098</v>
      </c>
      <c r="B621" s="4">
        <v>-3.8664603814442131E-4</v>
      </c>
      <c r="C621" s="4">
        <v>-5.3701701745938616E-3</v>
      </c>
      <c r="D621" s="2">
        <v>3.2025167739613098E-3</v>
      </c>
      <c r="E621" s="2">
        <v>-5.2747375045462674E-3</v>
      </c>
      <c r="F621" s="2">
        <v>1.0258485395108116E-2</v>
      </c>
    </row>
    <row r="622" spans="1:6" x14ac:dyDescent="0.25">
      <c r="A622" s="1">
        <v>45099</v>
      </c>
      <c r="B622" s="4">
        <v>-3.8231304272133719E-2</v>
      </c>
      <c r="C622" s="4">
        <v>-1.1545123468249872E-3</v>
      </c>
      <c r="D622" s="2">
        <v>1.8634692233403982E-3</v>
      </c>
      <c r="E622" s="2">
        <v>-2.431256141658884E-2</v>
      </c>
      <c r="F622" s="2">
        <v>-2.6995774204275091E-3</v>
      </c>
    </row>
    <row r="623" spans="1:6" x14ac:dyDescent="0.25">
      <c r="A623" s="1">
        <v>45100</v>
      </c>
      <c r="B623" s="4">
        <v>-4.0181234457720068E-4</v>
      </c>
      <c r="C623" s="4">
        <v>2.691791665711353E-3</v>
      </c>
      <c r="D623" s="2">
        <v>-1.5545710835587031E-2</v>
      </c>
      <c r="E623" s="2">
        <v>-1.7538315387419623E-2</v>
      </c>
      <c r="F623" s="2">
        <v>1.3616089161777995E-2</v>
      </c>
    </row>
    <row r="624" spans="1:6" x14ac:dyDescent="0.25">
      <c r="A624" s="1">
        <v>45103</v>
      </c>
      <c r="B624" s="4">
        <v>1.198576060156222E-2</v>
      </c>
      <c r="C624" s="4">
        <v>-5.7770235769221715E-3</v>
      </c>
      <c r="D624" s="2">
        <v>1.6343233155633644E-2</v>
      </c>
      <c r="E624" s="2">
        <v>2.7535584171828166E-3</v>
      </c>
      <c r="F624" s="2">
        <v>-4.1992808415568621E-3</v>
      </c>
    </row>
    <row r="625" spans="1:6" x14ac:dyDescent="0.25">
      <c r="A625" s="1">
        <v>45104</v>
      </c>
      <c r="B625" s="4">
        <v>3.1721001448952782E-3</v>
      </c>
      <c r="C625" s="4">
        <v>-7.7279756550855999E-4</v>
      </c>
      <c r="D625" s="2">
        <v>1.8585217380696433E-3</v>
      </c>
      <c r="E625" s="2">
        <v>3.4313198484369921E-3</v>
      </c>
      <c r="F625" s="2">
        <v>-4.2169891896019201E-3</v>
      </c>
    </row>
    <row r="626" spans="1:6" x14ac:dyDescent="0.25">
      <c r="A626" s="1">
        <v>45105</v>
      </c>
      <c r="B626" s="4">
        <v>1.2979486049724452E-2</v>
      </c>
      <c r="C626" s="4">
        <v>8.8513181307098739E-3</v>
      </c>
      <c r="D626" s="2">
        <v>1.291359107254054E-2</v>
      </c>
      <c r="E626" s="2">
        <v>2.9643163879681349E-3</v>
      </c>
      <c r="F626" s="2">
        <v>-1.3455071707949031E-3</v>
      </c>
    </row>
    <row r="627" spans="1:6" x14ac:dyDescent="0.25">
      <c r="A627" s="1">
        <v>45106</v>
      </c>
      <c r="B627" s="4">
        <v>-3.5803347669287063E-2</v>
      </c>
      <c r="C627" s="4">
        <v>-2.3014969882792745E-3</v>
      </c>
      <c r="D627" s="2">
        <v>-2.8845071159466469E-3</v>
      </c>
      <c r="E627" s="2">
        <v>-1.9078845573528531E-2</v>
      </c>
      <c r="F627" s="2">
        <v>9.6126124868002203E-4</v>
      </c>
    </row>
    <row r="628" spans="1:6" x14ac:dyDescent="0.25">
      <c r="A628" s="1">
        <v>45107</v>
      </c>
      <c r="B628" s="4">
        <v>6.0569538549371544E-3</v>
      </c>
      <c r="C628" s="4">
        <v>6.5071999949464429E-3</v>
      </c>
      <c r="D628" s="2">
        <v>1.2007469007420335E-2</v>
      </c>
      <c r="E628" s="2">
        <v>2.0444033498868405E-2</v>
      </c>
      <c r="F628" s="2">
        <v>2.3032639740930899E-3</v>
      </c>
    </row>
    <row r="629" spans="1:6" x14ac:dyDescent="0.25">
      <c r="A629" s="1">
        <v>45110</v>
      </c>
      <c r="B629" s="4">
        <v>1.4388761606689383E-2</v>
      </c>
      <c r="C629" s="4">
        <v>-7.2755442509557849E-3</v>
      </c>
      <c r="D629" s="2">
        <v>1.5703775018832744E-2</v>
      </c>
      <c r="E629" s="2">
        <v>2.9515289902331313E-3</v>
      </c>
      <c r="F629" s="2">
        <v>1.4276439297642831E-2</v>
      </c>
    </row>
    <row r="630" spans="1:6" x14ac:dyDescent="0.25">
      <c r="A630" s="1">
        <v>45111</v>
      </c>
      <c r="B630" s="4">
        <v>-1.680710620984378E-2</v>
      </c>
      <c r="C630" s="4">
        <v>-4.2364785103406527E-3</v>
      </c>
      <c r="D630" s="2">
        <v>-1.8301853943461451E-2</v>
      </c>
      <c r="E630" s="2">
        <v>-9.1096052416252161E-3</v>
      </c>
      <c r="F630" s="2">
        <v>1.3221269278831942E-3</v>
      </c>
    </row>
    <row r="631" spans="1:6" x14ac:dyDescent="0.25">
      <c r="A631" s="1">
        <v>45112</v>
      </c>
      <c r="B631" s="4">
        <v>4.0273916213226842E-3</v>
      </c>
      <c r="C631" s="4">
        <v>-9.3059996909695651E-3</v>
      </c>
      <c r="D631" s="2">
        <v>2.3385590001523686E-3</v>
      </c>
      <c r="E631" s="2">
        <v>-1.1736413625158542E-2</v>
      </c>
      <c r="F631" s="2">
        <v>-1.0435537259482175E-2</v>
      </c>
    </row>
    <row r="632" spans="1:6" x14ac:dyDescent="0.25">
      <c r="A632" s="1">
        <v>45113</v>
      </c>
      <c r="B632" s="4">
        <v>2.0076296403044227E-3</v>
      </c>
      <c r="C632" s="4">
        <v>-1.1755621271858575E-2</v>
      </c>
      <c r="D632" s="2">
        <v>-3.5935110900242623E-2</v>
      </c>
      <c r="E632" s="2">
        <v>-2.6030312467585384E-2</v>
      </c>
      <c r="F632" s="2">
        <v>-1.2861296391796333E-2</v>
      </c>
    </row>
    <row r="633" spans="1:6" x14ac:dyDescent="0.25">
      <c r="A633" s="1">
        <v>45114</v>
      </c>
      <c r="B633" s="4">
        <v>-1.1700795254491405E-2</v>
      </c>
      <c r="C633" s="4">
        <v>-2.9602161478743914E-2</v>
      </c>
      <c r="D633" s="2">
        <v>2.9947879593339881E-2</v>
      </c>
      <c r="E633" s="2">
        <v>-1.4265337654539576E-3</v>
      </c>
      <c r="F633" s="2">
        <v>-5.424267464719263E-3</v>
      </c>
    </row>
    <row r="634" spans="1:6" x14ac:dyDescent="0.25">
      <c r="A634" s="1">
        <v>45117</v>
      </c>
      <c r="B634" s="4">
        <v>0</v>
      </c>
      <c r="C634" s="4">
        <v>4.4561548318952588E-3</v>
      </c>
      <c r="D634" s="2">
        <v>6.2467512313790991E-3</v>
      </c>
      <c r="E634" s="2">
        <v>1.1120426913345928E-2</v>
      </c>
      <c r="F634" s="2">
        <v>-5.2585572534669389E-3</v>
      </c>
    </row>
    <row r="635" spans="1:6" x14ac:dyDescent="0.25">
      <c r="A635" s="1">
        <v>45118</v>
      </c>
      <c r="B635" s="4">
        <v>-4.0666994817820127E-3</v>
      </c>
      <c r="C635" s="4">
        <v>-1.3018898281783249E-2</v>
      </c>
      <c r="D635" s="2">
        <v>4.9178151249473327E-3</v>
      </c>
      <c r="E635" s="2">
        <v>9.600823073062122E-3</v>
      </c>
      <c r="F635" s="2">
        <v>-3.9131335396237954E-3</v>
      </c>
    </row>
    <row r="636" spans="1:6" x14ac:dyDescent="0.25">
      <c r="A636" s="1">
        <v>45119</v>
      </c>
      <c r="B636" s="4">
        <v>2.017010743734881E-2</v>
      </c>
      <c r="C636" s="4">
        <v>1.7455283860079173E-2</v>
      </c>
      <c r="D636" s="2">
        <v>2.2971914379325602E-2</v>
      </c>
      <c r="E636" s="2">
        <v>1.1354542102925849E-2</v>
      </c>
      <c r="F636" s="2">
        <v>1.5754483199128679E-2</v>
      </c>
    </row>
    <row r="637" spans="1:6" x14ac:dyDescent="0.25">
      <c r="A637" s="1">
        <v>45120</v>
      </c>
      <c r="B637" s="4">
        <v>-4.8038403895070804E-3</v>
      </c>
      <c r="C637" s="4">
        <v>1.3192276073563483E-2</v>
      </c>
      <c r="D637" s="2">
        <v>-6.5822414865456215E-3</v>
      </c>
      <c r="E637" s="2">
        <v>1.3815337219243195E-3</v>
      </c>
      <c r="F637" s="2">
        <v>-2.6595231921052214E-2</v>
      </c>
    </row>
    <row r="638" spans="1:6" x14ac:dyDescent="0.25">
      <c r="A638" s="1">
        <v>45121</v>
      </c>
      <c r="B638" s="4">
        <v>3.2051429874716884E-3</v>
      </c>
      <c r="C638" s="4">
        <v>9.8795508178270534E-3</v>
      </c>
      <c r="D638" s="2">
        <v>-9.9554721413103956E-3</v>
      </c>
      <c r="E638" s="2">
        <v>6.4220404203381952E-3</v>
      </c>
      <c r="F638" s="2">
        <v>3.9627502004611789E-4</v>
      </c>
    </row>
    <row r="639" spans="1:6" x14ac:dyDescent="0.25">
      <c r="A639" s="1">
        <v>45124</v>
      </c>
      <c r="B639" s="4">
        <v>-4.4097325947671552E-3</v>
      </c>
      <c r="C639" s="4">
        <v>3.5328790425608542E-3</v>
      </c>
      <c r="D639" s="2">
        <v>-2.0544126699956872E-3</v>
      </c>
      <c r="E639" s="2">
        <v>-4.5735194028399226E-4</v>
      </c>
      <c r="F639" s="2">
        <v>-5.9447143333973753E-4</v>
      </c>
    </row>
    <row r="640" spans="1:6" x14ac:dyDescent="0.25">
      <c r="A640" s="1">
        <v>45125</v>
      </c>
      <c r="B640" s="4">
        <v>9.1982373838891528E-3</v>
      </c>
      <c r="C640" s="4">
        <v>-7.8400631220864551E-4</v>
      </c>
      <c r="D640" s="2">
        <v>3.8330491039347062E-2</v>
      </c>
      <c r="E640" s="2">
        <v>1.8132863099006163E-2</v>
      </c>
      <c r="F640" s="2">
        <v>1.1038945135217146E-2</v>
      </c>
    </row>
    <row r="641" spans="1:6" x14ac:dyDescent="0.25">
      <c r="A641" s="1">
        <v>45126</v>
      </c>
      <c r="B641" s="4">
        <v>2.3215714957698079E-2</v>
      </c>
      <c r="C641" s="4">
        <v>8.5904472050381021E-3</v>
      </c>
      <c r="D641" s="2">
        <v>1.3759371864428657E-2</v>
      </c>
      <c r="E641" s="2">
        <v>2.6816011262619632E-2</v>
      </c>
      <c r="F641" s="2">
        <v>2.3826793033340381E-2</v>
      </c>
    </row>
    <row r="642" spans="1:6" x14ac:dyDescent="0.25">
      <c r="A642" s="1">
        <v>45127</v>
      </c>
      <c r="B642" s="4">
        <v>1.0831780952575571E-2</v>
      </c>
      <c r="C642" s="4">
        <v>2.7179205238348236E-3</v>
      </c>
      <c r="D642" s="2">
        <v>-4.8811814848664594E-4</v>
      </c>
      <c r="E642" s="2">
        <v>1.4113794157421866E-2</v>
      </c>
      <c r="F642" s="2">
        <v>1.9712541263958064E-2</v>
      </c>
    </row>
    <row r="643" spans="1:6" x14ac:dyDescent="0.25">
      <c r="A643" s="1">
        <v>45128</v>
      </c>
      <c r="B643" s="4">
        <v>1.1536936351324303E-3</v>
      </c>
      <c r="C643" s="4">
        <v>1.1181917165198819E-2</v>
      </c>
      <c r="D643" s="2">
        <v>-2.4443913059259835E-3</v>
      </c>
      <c r="E643" s="2">
        <v>-4.3215279010363162E-3</v>
      </c>
      <c r="F643" s="2">
        <v>-5.269112680011883E-3</v>
      </c>
    </row>
    <row r="644" spans="1:6" x14ac:dyDescent="0.25">
      <c r="A644" s="1">
        <v>45131</v>
      </c>
      <c r="B644" s="4">
        <v>4.6011660400185686E-3</v>
      </c>
      <c r="C644" s="4">
        <v>-1.0019351639955761E-2</v>
      </c>
      <c r="D644" s="2">
        <v>7.3153214693445308E-3</v>
      </c>
      <c r="E644" s="2">
        <v>-1.3516665347367915E-2</v>
      </c>
      <c r="F644" s="2">
        <v>1.8850146957714257E-3</v>
      </c>
    </row>
    <row r="645" spans="1:6" x14ac:dyDescent="0.25">
      <c r="A645" s="1">
        <v>45132</v>
      </c>
      <c r="B645" s="4">
        <v>-5.3701472212653173E-3</v>
      </c>
      <c r="C645" s="4">
        <v>-7.776088949908235E-3</v>
      </c>
      <c r="D645" s="2">
        <v>-1.8142183879360591E-2</v>
      </c>
      <c r="E645" s="2">
        <v>2.411488617926145E-3</v>
      </c>
      <c r="F645" s="2">
        <v>-7.941051372812806E-3</v>
      </c>
    </row>
    <row r="646" spans="1:6" x14ac:dyDescent="0.25">
      <c r="A646" s="1">
        <v>45133</v>
      </c>
      <c r="B646" s="4">
        <v>1.2612389911345603E-2</v>
      </c>
      <c r="C646" s="4">
        <v>-7.8370307072802049E-3</v>
      </c>
      <c r="D646" s="2">
        <v>1.7656127976717194E-2</v>
      </c>
      <c r="E646" s="2">
        <v>1.312910473056123E-3</v>
      </c>
      <c r="F646" s="2">
        <v>-5.6963829509575569E-4</v>
      </c>
    </row>
    <row r="647" spans="1:6" x14ac:dyDescent="0.25">
      <c r="A647" s="1">
        <v>45134</v>
      </c>
      <c r="B647" s="4">
        <v>-9.9236539574988295E-3</v>
      </c>
      <c r="C647" s="4">
        <v>4.5750819228289878E-2</v>
      </c>
      <c r="D647" s="2">
        <v>7.7482518389485715E-3</v>
      </c>
      <c r="E647" s="2">
        <v>8.4921577308945569E-3</v>
      </c>
      <c r="F647" s="2">
        <v>3.2236682890015899E-3</v>
      </c>
    </row>
    <row r="648" spans="1:6" x14ac:dyDescent="0.25">
      <c r="A648" s="1">
        <v>45135</v>
      </c>
      <c r="B648" s="4">
        <v>2.6814112674184687E-3</v>
      </c>
      <c r="C648" s="4">
        <v>-1.0578111481379765E-2</v>
      </c>
      <c r="D648" s="2">
        <v>-6.7764490201298946E-3</v>
      </c>
      <c r="E648" s="2">
        <v>-1.5954878932484064E-2</v>
      </c>
      <c r="F648" s="2">
        <v>2.0803790009101307E-3</v>
      </c>
    </row>
    <row r="649" spans="1:6" x14ac:dyDescent="0.25">
      <c r="A649" s="1">
        <v>45138</v>
      </c>
      <c r="B649" s="4">
        <v>-1.3092193315175579E-2</v>
      </c>
      <c r="C649" s="4">
        <v>-4.9495627411668157E-3</v>
      </c>
      <c r="D649" s="2">
        <v>1.9408497257513949E-3</v>
      </c>
      <c r="E649" s="2">
        <v>-6.1878650480696505E-3</v>
      </c>
      <c r="F649" s="2">
        <v>-1.1782728487376432E-2</v>
      </c>
    </row>
    <row r="650" spans="1:6" x14ac:dyDescent="0.25">
      <c r="A650" s="1">
        <v>45139</v>
      </c>
      <c r="B650" s="4">
        <v>3.0959313372753185E-3</v>
      </c>
      <c r="C650" s="4">
        <v>-6.5096917605771227E-3</v>
      </c>
      <c r="D650" s="2">
        <v>4.3530612874281369E-3</v>
      </c>
      <c r="E650" s="2">
        <v>-7.7890679765800332E-3</v>
      </c>
      <c r="F650" s="2">
        <v>-1.1476665375993586E-3</v>
      </c>
    </row>
    <row r="651" spans="1:6" x14ac:dyDescent="0.25">
      <c r="A651" s="1">
        <v>45140</v>
      </c>
      <c r="B651" s="4">
        <v>-1.4791971100466607E-2</v>
      </c>
      <c r="C651" s="4">
        <v>2.6855953221736977E-3</v>
      </c>
      <c r="D651" s="2">
        <v>-3.8684913689235908E-3</v>
      </c>
      <c r="E651" s="2">
        <v>-7.625064977443142E-3</v>
      </c>
      <c r="F651" s="2">
        <v>-7.4921107344020129E-3</v>
      </c>
    </row>
    <row r="652" spans="1:6" x14ac:dyDescent="0.25">
      <c r="A652" s="1">
        <v>45141</v>
      </c>
      <c r="B652" s="4">
        <v>-1.4218272868627859E-2</v>
      </c>
      <c r="C652" s="4">
        <v>-1.5055293050849607E-2</v>
      </c>
      <c r="D652" s="2">
        <v>-3.8834417737507779E-3</v>
      </c>
      <c r="E652" s="2">
        <v>-5.1912993236327568E-3</v>
      </c>
      <c r="F652" s="2">
        <v>-6.1895748862993774E-3</v>
      </c>
    </row>
    <row r="653" spans="1:6" x14ac:dyDescent="0.25">
      <c r="A653" s="1">
        <v>45142</v>
      </c>
      <c r="B653" s="4">
        <v>-3.5863517648787851E-3</v>
      </c>
      <c r="C653" s="4">
        <v>-1.1675424560377012E-3</v>
      </c>
      <c r="D653" s="2">
        <v>3.3988718552463229E-3</v>
      </c>
      <c r="E653" s="2">
        <v>-4.5269353421353099E-4</v>
      </c>
      <c r="F653" s="2">
        <v>-5.8377281956855272E-3</v>
      </c>
    </row>
    <row r="654" spans="1:6" x14ac:dyDescent="0.25">
      <c r="A654" s="1">
        <v>45145</v>
      </c>
      <c r="B654" s="4">
        <v>5.1762129995448066E-3</v>
      </c>
      <c r="C654" s="4">
        <v>1.556420547658158E-3</v>
      </c>
      <c r="D654" s="2">
        <v>-1.5632936490699186E-2</v>
      </c>
      <c r="E654" s="2">
        <v>-1.1326312231333408E-3</v>
      </c>
      <c r="F654" s="2">
        <v>-2.1490679366255702E-3</v>
      </c>
    </row>
    <row r="655" spans="1:6" x14ac:dyDescent="0.25">
      <c r="A655" s="1">
        <v>45146</v>
      </c>
      <c r="B655" s="4">
        <v>7.9395398695898223E-4</v>
      </c>
      <c r="C655" s="4">
        <v>3.4931143611039578E-3</v>
      </c>
      <c r="D655" s="2">
        <v>4.4214957157802043E-3</v>
      </c>
      <c r="E655" s="2">
        <v>-7.5077135719947468E-3</v>
      </c>
      <c r="F655" s="2">
        <v>-4.9014900600412225E-3</v>
      </c>
    </row>
    <row r="656" spans="1:6" x14ac:dyDescent="0.25">
      <c r="A656" s="1">
        <v>45147</v>
      </c>
      <c r="B656" s="4">
        <v>-1.5885388377613499E-3</v>
      </c>
      <c r="C656" s="4">
        <v>4.6385858200504396E-3</v>
      </c>
      <c r="D656" s="2">
        <v>1.4695226636476191E-3</v>
      </c>
      <c r="E656" s="2">
        <v>1.1127627027129137E-2</v>
      </c>
      <c r="F656" s="2">
        <v>1.1334887821731445E-2</v>
      </c>
    </row>
    <row r="657" spans="1:6" x14ac:dyDescent="0.25">
      <c r="A657" s="1">
        <v>45148</v>
      </c>
      <c r="B657" s="4">
        <v>1.2638386798286575E-2</v>
      </c>
      <c r="C657" s="4">
        <v>1.302700414687543E-2</v>
      </c>
      <c r="D657" s="2">
        <v>3.4204626305440479E-3</v>
      </c>
      <c r="E657" s="2">
        <v>9.4403937790871265E-3</v>
      </c>
      <c r="F657" s="2">
        <v>8.3212865260500722E-3</v>
      </c>
    </row>
    <row r="658" spans="1:6" x14ac:dyDescent="0.25">
      <c r="A658" s="1">
        <v>45149</v>
      </c>
      <c r="B658" s="4">
        <v>-1.4229512820580261E-2</v>
      </c>
      <c r="C658" s="4">
        <v>-2.2715124875688063E-2</v>
      </c>
      <c r="D658" s="2">
        <v>-1.3258220135247325E-2</v>
      </c>
      <c r="E658" s="2">
        <v>-4.2596185917601918E-3</v>
      </c>
      <c r="F658" s="2">
        <v>-2.0639361920837172E-2</v>
      </c>
    </row>
    <row r="659" spans="1:6" x14ac:dyDescent="0.25">
      <c r="A659" s="1">
        <v>45152</v>
      </c>
      <c r="B659" s="4">
        <v>-3.1898073870865618E-3</v>
      </c>
      <c r="C659" s="4">
        <v>6.9848945219509687E-3</v>
      </c>
      <c r="D659" s="2">
        <v>1.1793719008489261E-2</v>
      </c>
      <c r="E659" s="2">
        <v>-2.9249655233151428E-3</v>
      </c>
      <c r="F659" s="2">
        <v>4.7105092007413479E-3</v>
      </c>
    </row>
    <row r="660" spans="1:6" x14ac:dyDescent="0.25">
      <c r="A660" s="1">
        <v>45153</v>
      </c>
      <c r="B660" s="4">
        <v>-9.6308690992996174E-3</v>
      </c>
      <c r="C660" s="4">
        <v>-1.4018921179330929E-2</v>
      </c>
      <c r="D660" s="2">
        <v>7.9328503937290601E-2</v>
      </c>
      <c r="E660" s="2">
        <v>-5.4225166758575492E-3</v>
      </c>
      <c r="F660" s="2">
        <v>-2.1174235231406529E-2</v>
      </c>
    </row>
    <row r="661" spans="1:6" x14ac:dyDescent="0.25">
      <c r="A661" s="1">
        <v>45154</v>
      </c>
      <c r="B661" s="4">
        <v>7.2318635361028555E-3</v>
      </c>
      <c r="C661" s="4">
        <v>-1.3820555618632199E-2</v>
      </c>
      <c r="D661" s="2">
        <v>4.4137789656634931E-2</v>
      </c>
      <c r="E661" s="2">
        <v>-6.7988671174196548E-4</v>
      </c>
      <c r="F661" s="2">
        <v>-6.2192998139168326E-3</v>
      </c>
    </row>
    <row r="662" spans="1:6" x14ac:dyDescent="0.25">
      <c r="A662" s="1">
        <v>45155</v>
      </c>
      <c r="B662" s="4">
        <v>-1.3298616218340152E-2</v>
      </c>
      <c r="C662" s="4">
        <v>-1.0391780166247621E-2</v>
      </c>
      <c r="D662" s="2">
        <v>-2.5362106603920215E-2</v>
      </c>
      <c r="E662" s="2">
        <v>-1.5996684805346169E-2</v>
      </c>
      <c r="F662" s="2">
        <v>1.0057327610294099E-3</v>
      </c>
    </row>
    <row r="663" spans="1:6" x14ac:dyDescent="0.25">
      <c r="A663" s="1">
        <v>45156</v>
      </c>
      <c r="B663" s="4">
        <v>1.2898191788565393E-2</v>
      </c>
      <c r="C663" s="4">
        <v>-3.219318675791033E-3</v>
      </c>
      <c r="D663" s="2">
        <v>-2.1486963483902683E-2</v>
      </c>
      <c r="E663" s="2">
        <v>-1.7897049453913037E-2</v>
      </c>
      <c r="F663" s="2">
        <v>1.5163897906055511E-2</v>
      </c>
    </row>
    <row r="664" spans="1:6" x14ac:dyDescent="0.25">
      <c r="A664" s="1">
        <v>45159</v>
      </c>
      <c r="B664" s="4">
        <v>9.1689022401131894E-3</v>
      </c>
      <c r="C664" s="4">
        <v>-4.0314453277313065E-4</v>
      </c>
      <c r="D664" s="2">
        <v>-6.8104690025267518E-3</v>
      </c>
      <c r="E664" s="2">
        <v>-1.6791218674917813E-2</v>
      </c>
      <c r="F664" s="2">
        <v>-2.3790653568500097E-3</v>
      </c>
    </row>
    <row r="665" spans="1:6" x14ac:dyDescent="0.25">
      <c r="A665" s="1">
        <v>45160</v>
      </c>
      <c r="B665" s="4">
        <v>-4.7732667909351932E-3</v>
      </c>
      <c r="C665" s="4">
        <v>-2.8265716376116396E-3</v>
      </c>
      <c r="D665" s="2">
        <v>-8.2342780551561377E-3</v>
      </c>
      <c r="E665" s="2">
        <v>-5.2606529738174028E-3</v>
      </c>
      <c r="F665" s="2">
        <v>5.9370845284742128E-3</v>
      </c>
    </row>
    <row r="666" spans="1:6" x14ac:dyDescent="0.25">
      <c r="A666" s="1">
        <v>45161</v>
      </c>
      <c r="B666" s="4">
        <v>9.9187481308050593E-3</v>
      </c>
      <c r="C666" s="4">
        <v>1.0858743334876002E-2</v>
      </c>
      <c r="D666" s="2">
        <v>-1.1085536155707069E-2</v>
      </c>
      <c r="E666" s="2">
        <v>3.8286718221980072E-3</v>
      </c>
      <c r="F666" s="2">
        <v>6.2942772713874846E-3</v>
      </c>
    </row>
    <row r="667" spans="1:6" x14ac:dyDescent="0.25">
      <c r="A667" s="1">
        <v>45162</v>
      </c>
      <c r="B667" s="4">
        <v>7.4729708638557593E-3</v>
      </c>
      <c r="C667" s="4">
        <v>6.3796069640389879E-3</v>
      </c>
      <c r="D667" s="2">
        <v>-1.8596425758611943E-3</v>
      </c>
      <c r="E667" s="2">
        <v>4.2898063879051197E-3</v>
      </c>
      <c r="F667" s="2">
        <v>1.0532572499893152E-2</v>
      </c>
    </row>
    <row r="668" spans="1:6" x14ac:dyDescent="0.25">
      <c r="A668" s="1">
        <v>45163</v>
      </c>
      <c r="B668" s="4">
        <v>1.9018655807507535E-2</v>
      </c>
      <c r="C668" s="4">
        <v>4.7581374464167976E-3</v>
      </c>
      <c r="D668" s="2">
        <v>1.0185328792777934E-2</v>
      </c>
      <c r="E668" s="2">
        <v>-2.3809535057418476E-3</v>
      </c>
      <c r="F668" s="2">
        <v>4.6457690991725895E-3</v>
      </c>
    </row>
    <row r="669" spans="1:6" x14ac:dyDescent="0.25">
      <c r="A669" s="1">
        <v>45167</v>
      </c>
      <c r="B669" s="4">
        <v>1.3366629867455793E-2</v>
      </c>
      <c r="C669" s="4">
        <v>1.1015060230677441E-2</v>
      </c>
      <c r="D669" s="2">
        <v>2.2319277350999926E-2</v>
      </c>
      <c r="E669" s="2">
        <v>3.3520072485513218E-2</v>
      </c>
      <c r="F669" s="2">
        <v>8.4615889475911452E-3</v>
      </c>
    </row>
    <row r="670" spans="1:6" x14ac:dyDescent="0.25">
      <c r="A670" s="1">
        <v>45168</v>
      </c>
      <c r="B670" s="4">
        <v>2.2736121182481113E-3</v>
      </c>
      <c r="C670" s="4">
        <v>1.0507977598415165E-2</v>
      </c>
      <c r="D670" s="2">
        <v>9.8611153848700926E-3</v>
      </c>
      <c r="E670" s="2">
        <v>2.5325212108187043E-3</v>
      </c>
      <c r="F670" s="2">
        <v>5.9188716948874375E-3</v>
      </c>
    </row>
    <row r="671" spans="1:6" x14ac:dyDescent="0.25">
      <c r="A671" s="1">
        <v>45169</v>
      </c>
      <c r="B671" s="4">
        <v>5.6614604211250221E-3</v>
      </c>
      <c r="C671" s="4">
        <v>-1.9376095967077417E-3</v>
      </c>
      <c r="D671" s="2">
        <v>1.1530087823960544E-2</v>
      </c>
      <c r="E671" s="2">
        <v>-5.0714723727535707E-3</v>
      </c>
      <c r="F671" s="2">
        <v>-1.5241001235639484E-3</v>
      </c>
    </row>
    <row r="672" spans="1:6" x14ac:dyDescent="0.25">
      <c r="A672" s="1">
        <v>45170</v>
      </c>
      <c r="B672" s="4">
        <v>-3.7707433620899561E-3</v>
      </c>
      <c r="C672" s="4">
        <v>3.8782238221205054E-4</v>
      </c>
      <c r="D672" s="2">
        <v>6.1538392005021187E-3</v>
      </c>
      <c r="E672" s="2">
        <v>-1.1562031580535481E-3</v>
      </c>
      <c r="F672" s="2">
        <v>-5.5444172239086245E-3</v>
      </c>
    </row>
    <row r="673" spans="1:6" x14ac:dyDescent="0.25">
      <c r="A673" s="1">
        <v>45173</v>
      </c>
      <c r="B673" s="4">
        <v>-3.4059597731890701E-3</v>
      </c>
      <c r="C673" s="4">
        <v>1.9368590211477795E-3</v>
      </c>
      <c r="D673" s="2">
        <v>-5.2724068002096688E-3</v>
      </c>
      <c r="E673" s="2">
        <v>-6.0339008781306819E-3</v>
      </c>
      <c r="F673" s="2">
        <v>-1.0213018726839754E-2</v>
      </c>
    </row>
    <row r="674" spans="1:6" x14ac:dyDescent="0.25">
      <c r="A674" s="1">
        <v>45174</v>
      </c>
      <c r="B674" s="4">
        <v>-2.8842608244314692E-2</v>
      </c>
      <c r="C674" s="4">
        <v>8.0940892849748064E-3</v>
      </c>
      <c r="D674" s="2">
        <v>-1.4197208198752103E-2</v>
      </c>
      <c r="E674" s="2">
        <v>-7.2421762629211505E-3</v>
      </c>
      <c r="F674" s="2">
        <v>1.9349851238659871E-3</v>
      </c>
    </row>
    <row r="675" spans="1:6" x14ac:dyDescent="0.25">
      <c r="A675" s="1">
        <v>45175</v>
      </c>
      <c r="B675" s="4">
        <v>2.7274983453282522E-3</v>
      </c>
      <c r="C675" s="4">
        <v>1.2209232165819426E-2</v>
      </c>
      <c r="D675" s="2">
        <v>-1.3413952290269842E-3</v>
      </c>
      <c r="E675" s="2">
        <v>5.6114245911009376E-3</v>
      </c>
      <c r="F675" s="2">
        <v>-1.1605417163305146E-3</v>
      </c>
    </row>
    <row r="676" spans="1:6" x14ac:dyDescent="0.25">
      <c r="A676" s="1">
        <v>45176</v>
      </c>
      <c r="B676" s="4">
        <v>-5.8536752514606527E-3</v>
      </c>
      <c r="C676" s="4">
        <v>2.1756296989810773E-2</v>
      </c>
      <c r="D676" s="2">
        <v>-1.351371916672282E-2</v>
      </c>
      <c r="E676" s="2">
        <v>2.1451635638531356E-2</v>
      </c>
      <c r="F676" s="2">
        <v>-7.7444340753550338E-4</v>
      </c>
    </row>
    <row r="677" spans="1:6" x14ac:dyDescent="0.25">
      <c r="A677" s="1">
        <v>45177</v>
      </c>
      <c r="B677" s="4">
        <v>1.2060079895853795E-2</v>
      </c>
      <c r="C677" s="4">
        <v>9.9686998683138715E-3</v>
      </c>
      <c r="D677" s="2">
        <v>6.3291080124402337E-3</v>
      </c>
      <c r="E677" s="2">
        <v>4.5630847243965299E-4</v>
      </c>
      <c r="F677" s="2">
        <v>4.0591531524615488E-3</v>
      </c>
    </row>
    <row r="678" spans="1:6" x14ac:dyDescent="0.25">
      <c r="A678" s="1">
        <v>45180</v>
      </c>
      <c r="B678" s="4">
        <v>4.2446753362509323E-3</v>
      </c>
      <c r="C678" s="4">
        <v>-3.6805341511252322E-3</v>
      </c>
      <c r="D678" s="2">
        <v>-6.3291080124402849E-3</v>
      </c>
      <c r="E678" s="2">
        <v>1.0438034411329771E-2</v>
      </c>
      <c r="F678" s="2">
        <v>1.7780795373557305E-2</v>
      </c>
    </row>
    <row r="679" spans="1:6" x14ac:dyDescent="0.25">
      <c r="A679" s="1">
        <v>45181</v>
      </c>
      <c r="B679" s="4">
        <v>1.0723917155814503E-2</v>
      </c>
      <c r="C679" s="4">
        <v>2.2099456508028917E-3</v>
      </c>
      <c r="D679" s="2">
        <v>9.9278659053839632E-3</v>
      </c>
      <c r="E679" s="2">
        <v>9.0252713707539517E-4</v>
      </c>
      <c r="F679" s="2">
        <v>1.1867898548572751E-2</v>
      </c>
    </row>
    <row r="680" spans="1:6" x14ac:dyDescent="0.25">
      <c r="A680" s="1">
        <v>45182</v>
      </c>
      <c r="B680" s="4">
        <v>4.561056833818718E-3</v>
      </c>
      <c r="C680" s="4">
        <v>9.5203941346867979E-3</v>
      </c>
      <c r="D680" s="2">
        <v>-7.2104457918422743E-3</v>
      </c>
      <c r="E680" s="2">
        <v>1.8026142781158762E-3</v>
      </c>
      <c r="F680" s="2">
        <v>1.3100029944909672E-3</v>
      </c>
    </row>
    <row r="681" spans="1:6" x14ac:dyDescent="0.25">
      <c r="A681" s="1">
        <v>45183</v>
      </c>
      <c r="B681" s="4">
        <v>1.2061895064651287E-2</v>
      </c>
      <c r="C681" s="4">
        <v>1.1954498461023666E-2</v>
      </c>
      <c r="D681" s="2">
        <v>-1.0000137881401638E-2</v>
      </c>
      <c r="E681" s="2">
        <v>2.1161275209591116E-2</v>
      </c>
      <c r="F681" s="2">
        <v>1.2637224486359327E-2</v>
      </c>
    </row>
    <row r="682" spans="1:6" x14ac:dyDescent="0.25">
      <c r="A682" s="1">
        <v>45184</v>
      </c>
      <c r="B682" s="4">
        <v>1.4137207019622251E-2</v>
      </c>
      <c r="C682" s="4">
        <v>8.2482088564956729E-3</v>
      </c>
      <c r="D682" s="2">
        <v>3.6479886165397147E-3</v>
      </c>
      <c r="E682" s="2">
        <v>2.266385957721187E-2</v>
      </c>
      <c r="F682" s="2">
        <v>-2.0334603550015576E-3</v>
      </c>
    </row>
    <row r="683" spans="1:6" x14ac:dyDescent="0.25">
      <c r="A683" s="1">
        <v>45187</v>
      </c>
      <c r="B683" s="4">
        <v>2.9508984242194061E-3</v>
      </c>
      <c r="C683" s="4">
        <v>-4.2949242828808406E-3</v>
      </c>
      <c r="D683" s="2">
        <v>1.2664135870714591E-2</v>
      </c>
      <c r="E683" s="2">
        <v>-2.3104776691938864E-2</v>
      </c>
      <c r="F683" s="2">
        <v>-1.4814817524430284E-3</v>
      </c>
    </row>
    <row r="684" spans="1:6" x14ac:dyDescent="0.25">
      <c r="A684" s="1">
        <v>45188</v>
      </c>
      <c r="B684" s="4">
        <v>5.8759110756434431E-3</v>
      </c>
      <c r="C684" s="4">
        <v>-2.1543993970263254E-3</v>
      </c>
      <c r="D684" s="2">
        <v>2.6609108727964507E-2</v>
      </c>
      <c r="E684" s="2">
        <v>1.5423601162668607E-3</v>
      </c>
      <c r="F684" s="2">
        <v>8.1211225223417303E-3</v>
      </c>
    </row>
    <row r="685" spans="1:6" x14ac:dyDescent="0.25">
      <c r="A685" s="1">
        <v>45189</v>
      </c>
      <c r="B685" s="4">
        <v>-9.56595216309729E-3</v>
      </c>
      <c r="C685" s="4">
        <v>1.6399654533075216E-2</v>
      </c>
      <c r="D685" s="2">
        <v>1.1314332908862003E-2</v>
      </c>
      <c r="E685" s="2">
        <v>8.1131899915917599E-3</v>
      </c>
      <c r="F685" s="2">
        <v>5.4995555660386697E-3</v>
      </c>
    </row>
    <row r="686" spans="1:6" x14ac:dyDescent="0.25">
      <c r="A686" s="1">
        <v>45190</v>
      </c>
      <c r="B686" s="4">
        <v>-3.7037079374844144E-3</v>
      </c>
      <c r="C686" s="4">
        <v>-1.3528152201052026E-2</v>
      </c>
      <c r="D686" s="2">
        <v>2.1404926261306176E-2</v>
      </c>
      <c r="E686" s="2">
        <v>1.7749383715645519E-2</v>
      </c>
      <c r="F686" s="2">
        <v>-3.4795383517459673E-3</v>
      </c>
    </row>
    <row r="687" spans="1:6" x14ac:dyDescent="0.25">
      <c r="A687" s="1">
        <v>45191</v>
      </c>
      <c r="B687" s="4">
        <v>5.181336593603072E-3</v>
      </c>
      <c r="C687" s="4">
        <v>-2.8715023320230767E-3</v>
      </c>
      <c r="D687" s="2">
        <v>3.3826163331695937E-3</v>
      </c>
      <c r="E687" s="2">
        <v>-8.1861723845155342E-3</v>
      </c>
      <c r="F687" s="2">
        <v>-5.7032626305889957E-3</v>
      </c>
    </row>
    <row r="688" spans="1:6" x14ac:dyDescent="0.25">
      <c r="A688" s="1">
        <v>45194</v>
      </c>
      <c r="B688" s="4">
        <v>-7.7821629365186799E-3</v>
      </c>
      <c r="C688" s="4">
        <v>-3.2403268676102033E-3</v>
      </c>
      <c r="D688" s="2">
        <v>-5.5026085932728241E-3</v>
      </c>
      <c r="E688" s="2">
        <v>-1.2406296898484553E-2</v>
      </c>
      <c r="F688" s="2">
        <v>-3.3011249550101436E-2</v>
      </c>
    </row>
    <row r="689" spans="1:6" x14ac:dyDescent="0.25">
      <c r="A689" s="1">
        <v>45195</v>
      </c>
      <c r="B689" s="4">
        <v>4.8247190064281487E-3</v>
      </c>
      <c r="C689" s="4">
        <v>-6.5123240287631229E-3</v>
      </c>
      <c r="D689" s="2">
        <v>1.2724837347985552E-3</v>
      </c>
      <c r="E689" s="2">
        <v>6.5488118789054622E-3</v>
      </c>
      <c r="F689" s="2">
        <v>9.3006269743971456E-3</v>
      </c>
    </row>
    <row r="690" spans="1:6" x14ac:dyDescent="0.25">
      <c r="A690" s="1">
        <v>45196</v>
      </c>
      <c r="B690" s="4">
        <v>-1.7931067100684622E-2</v>
      </c>
      <c r="C690" s="4">
        <v>-5.0946252842290745E-3</v>
      </c>
      <c r="D690" s="2">
        <v>4.2301248584743186E-3</v>
      </c>
      <c r="E690" s="2">
        <v>-9.4000036338642533E-3</v>
      </c>
      <c r="F690" s="2">
        <v>-8.3476106056877639E-3</v>
      </c>
    </row>
    <row r="691" spans="1:6" x14ac:dyDescent="0.25">
      <c r="A691" s="1">
        <v>45197</v>
      </c>
      <c r="B691" s="4">
        <v>-2.6419415552878271E-3</v>
      </c>
      <c r="C691" s="4">
        <v>8.3560885847746465E-3</v>
      </c>
      <c r="D691" s="2">
        <v>-6.7767773545991412E-3</v>
      </c>
      <c r="E691" s="2">
        <v>9.61756047144589E-3</v>
      </c>
      <c r="F691" s="2">
        <v>-2.0789969196795093E-2</v>
      </c>
    </row>
    <row r="692" spans="1:6" x14ac:dyDescent="0.25">
      <c r="A692" s="1">
        <v>45198</v>
      </c>
      <c r="B692" s="4">
        <v>-1.5128368482318639E-3</v>
      </c>
      <c r="C692" s="4">
        <v>3.9718412929743803E-3</v>
      </c>
      <c r="D692" s="2">
        <v>5.5096684205442311E-3</v>
      </c>
      <c r="E692" s="2">
        <v>2.6069969142803887E-3</v>
      </c>
      <c r="F692" s="2">
        <v>2.52549915680569E-3</v>
      </c>
    </row>
    <row r="693" spans="1:6" x14ac:dyDescent="0.25">
      <c r="A693" s="1">
        <v>45201</v>
      </c>
      <c r="B693" s="4">
        <v>-9.1256298690781598E-3</v>
      </c>
      <c r="C693" s="4">
        <v>-6.8703940469857375E-3</v>
      </c>
      <c r="D693" s="2">
        <v>-1.4045785017178186E-2</v>
      </c>
      <c r="E693" s="2">
        <v>-2.1713760223784247E-2</v>
      </c>
      <c r="F693" s="2">
        <v>-1.8011450107240996E-2</v>
      </c>
    </row>
    <row r="694" spans="1:6" x14ac:dyDescent="0.25">
      <c r="A694" s="1">
        <v>45202</v>
      </c>
      <c r="B694" s="4">
        <v>-8.4387996968666237E-3</v>
      </c>
      <c r="C694" s="4">
        <v>1.4503265776464615E-3</v>
      </c>
      <c r="D694" s="2">
        <v>-2.1226740374211538E-2</v>
      </c>
      <c r="E694" s="2">
        <v>-2.4420036555517443E-3</v>
      </c>
      <c r="F694" s="2">
        <v>-9.5276623868306484E-3</v>
      </c>
    </row>
    <row r="695" spans="1:6" x14ac:dyDescent="0.25">
      <c r="A695" s="1">
        <v>45203</v>
      </c>
      <c r="B695" s="4">
        <v>4.186923300735515E-2</v>
      </c>
      <c r="C695" s="4">
        <v>2.0796733747429758E-2</v>
      </c>
      <c r="D695" s="2">
        <v>-1.4553676944646208E-2</v>
      </c>
      <c r="E695" s="2">
        <v>-5.5722867910973422E-3</v>
      </c>
      <c r="F695" s="2">
        <v>-1.750371617427561E-2</v>
      </c>
    </row>
    <row r="696" spans="1:6" x14ac:dyDescent="0.25">
      <c r="A696" s="1">
        <v>45204</v>
      </c>
      <c r="B696" s="4">
        <v>3.5205892812661357E-2</v>
      </c>
      <c r="C696" s="4">
        <v>1.1993089075561117E-2</v>
      </c>
      <c r="D696" s="2">
        <v>1.0165780363704732E-2</v>
      </c>
      <c r="E696" s="2">
        <v>-6.7076581609432366E-4</v>
      </c>
      <c r="F696" s="2">
        <v>1.8101861940289992E-2</v>
      </c>
    </row>
    <row r="697" spans="1:6" x14ac:dyDescent="0.25">
      <c r="A697" s="1">
        <v>45205</v>
      </c>
      <c r="B697" s="4">
        <v>-7.1582268538917205E-3</v>
      </c>
      <c r="C697" s="4">
        <v>3.8495235639284054E-3</v>
      </c>
      <c r="D697" s="2">
        <v>1.3106347848858163E-2</v>
      </c>
      <c r="E697" s="2">
        <v>1.310984224309914E-2</v>
      </c>
      <c r="F697" s="2">
        <v>-1.0217458416141099E-2</v>
      </c>
    </row>
    <row r="698" spans="1:6" x14ac:dyDescent="0.25">
      <c r="A698" s="1">
        <v>45208</v>
      </c>
      <c r="B698" s="4">
        <v>-1.4472032922699492E-2</v>
      </c>
      <c r="C698" s="4">
        <v>-1.7479466083022875E-3</v>
      </c>
      <c r="D698" s="2">
        <v>-4.1654201262316289E-2</v>
      </c>
      <c r="E698" s="2">
        <v>5.0644168577024286E-3</v>
      </c>
      <c r="F698" s="2">
        <v>9.2203499478469824E-3</v>
      </c>
    </row>
    <row r="699" spans="1:6" x14ac:dyDescent="0.25">
      <c r="A699" s="1">
        <v>45209</v>
      </c>
      <c r="B699" s="4">
        <v>2.1630259776591287E-2</v>
      </c>
      <c r="C699" s="4">
        <v>1.6311310796198852E-2</v>
      </c>
      <c r="D699" s="2">
        <v>1.9713873468579328E-2</v>
      </c>
      <c r="E699" s="2">
        <v>2.2585107647595047E-2</v>
      </c>
      <c r="F699" s="2">
        <v>1.3673055577772875E-2</v>
      </c>
    </row>
    <row r="700" spans="1:6" x14ac:dyDescent="0.25">
      <c r="A700" s="1">
        <v>45210</v>
      </c>
      <c r="B700" s="4">
        <v>2.4933654947713077E-3</v>
      </c>
      <c r="C700" s="4">
        <v>-1.7226533114461818E-3</v>
      </c>
      <c r="D700" s="2">
        <v>-1.9713873468579328E-2</v>
      </c>
      <c r="E700" s="2">
        <v>-4.5195385227348806E-3</v>
      </c>
      <c r="F700" s="2">
        <v>7.8693688892837526E-4</v>
      </c>
    </row>
    <row r="701" spans="1:6" x14ac:dyDescent="0.25">
      <c r="A701" s="1">
        <v>45211</v>
      </c>
      <c r="B701" s="4">
        <v>-6.7820853890440003E-3</v>
      </c>
      <c r="C701" s="4">
        <v>7.5575763360794333E-3</v>
      </c>
      <c r="D701" s="2">
        <v>-4.5351551653912622E-3</v>
      </c>
      <c r="E701" s="2">
        <v>6.2359088218018072E-3</v>
      </c>
      <c r="F701" s="2">
        <v>-2.1655683234330916E-3</v>
      </c>
    </row>
    <row r="702" spans="1:6" x14ac:dyDescent="0.25">
      <c r="A702" s="1">
        <v>45212</v>
      </c>
      <c r="B702" s="4">
        <v>-1.2977852957973813E-2</v>
      </c>
      <c r="C702" s="4">
        <v>-3.084835351210151E-3</v>
      </c>
      <c r="D702" s="2">
        <v>-2.1130809485226932E-2</v>
      </c>
      <c r="E702" s="2">
        <v>-1.2076920560935902E-2</v>
      </c>
      <c r="F702" s="2">
        <v>-3.6119496156610253E-2</v>
      </c>
    </row>
    <row r="703" spans="1:6" x14ac:dyDescent="0.25">
      <c r="A703" s="1">
        <v>45215</v>
      </c>
      <c r="B703" s="4">
        <v>-4.7282067143503649E-3</v>
      </c>
      <c r="C703" s="4">
        <v>-6.8894519832995455E-3</v>
      </c>
      <c r="D703" s="2">
        <v>1.7943932236598421E-2</v>
      </c>
      <c r="E703" s="2">
        <v>2.816598113817769E-3</v>
      </c>
      <c r="F703" s="2">
        <v>1.5812208627984679E-2</v>
      </c>
    </row>
    <row r="704" spans="1:6" x14ac:dyDescent="0.25">
      <c r="A704" s="1">
        <v>45216</v>
      </c>
      <c r="B704" s="4">
        <v>6.5407864715302478E-3</v>
      </c>
      <c r="C704" s="4">
        <v>4.1393643098764027E-3</v>
      </c>
      <c r="D704" s="2">
        <v>1.3137194600446366E-2</v>
      </c>
      <c r="E704" s="2">
        <v>7.3291985769478067E-3</v>
      </c>
      <c r="F704" s="2">
        <v>2.2099456508028917E-3</v>
      </c>
    </row>
    <row r="705" spans="1:6" x14ac:dyDescent="0.25">
      <c r="A705" s="1">
        <v>45217</v>
      </c>
      <c r="B705" s="4">
        <v>-2.9017721076169535E-3</v>
      </c>
      <c r="C705" s="4">
        <v>-5.869169273294777E-3</v>
      </c>
      <c r="D705" s="2">
        <v>-3.1552742189890903E-3</v>
      </c>
      <c r="E705" s="2">
        <v>-1.6021126397832975E-2</v>
      </c>
      <c r="F705" s="2">
        <v>6.0024189820989116E-3</v>
      </c>
    </row>
    <row r="706" spans="1:6" x14ac:dyDescent="0.25">
      <c r="A706" s="1">
        <v>45218</v>
      </c>
      <c r="B706" s="4">
        <v>-5.0983141965212572E-3</v>
      </c>
      <c r="C706" s="4">
        <v>-2.7739268827252079E-3</v>
      </c>
      <c r="D706" s="2">
        <v>-1.6845365212225613E-2</v>
      </c>
      <c r="E706" s="2">
        <v>-1.2076115577482185E-2</v>
      </c>
      <c r="F706" s="2">
        <v>-7.4081828444880682E-3</v>
      </c>
    </row>
    <row r="707" spans="1:6" x14ac:dyDescent="0.25">
      <c r="A707" s="1">
        <v>45219</v>
      </c>
      <c r="B707" s="4">
        <v>-4.390720507284767E-3</v>
      </c>
      <c r="C707" s="4">
        <v>-1.6807118316381289E-2</v>
      </c>
      <c r="D707" s="2">
        <v>-1.6200307794366764E-2</v>
      </c>
      <c r="E707" s="2">
        <v>-2.2563226824963648E-2</v>
      </c>
      <c r="F707" s="2">
        <v>-1.335241363044906E-2</v>
      </c>
    </row>
    <row r="708" spans="1:6" x14ac:dyDescent="0.25">
      <c r="A708" s="1">
        <v>45222</v>
      </c>
      <c r="B708" s="4">
        <v>-2.5702675599450944E-3</v>
      </c>
      <c r="C708" s="4">
        <v>7.3878963998895422E-3</v>
      </c>
      <c r="D708" s="2">
        <v>1.2981188042681393E-2</v>
      </c>
      <c r="E708" s="2">
        <v>4.5085739131469453E-3</v>
      </c>
      <c r="F708" s="2">
        <v>-2.446983276453252E-3</v>
      </c>
    </row>
    <row r="709" spans="1:6" x14ac:dyDescent="0.25">
      <c r="A709" s="1">
        <v>45223</v>
      </c>
      <c r="B709" s="4">
        <v>2.2034749767062584E-3</v>
      </c>
      <c r="C709" s="4">
        <v>-8.4477799119327575E-3</v>
      </c>
      <c r="D709" s="2">
        <v>1.8407460074593503E-3</v>
      </c>
      <c r="E709" s="2">
        <v>-3.1538660970221806E-3</v>
      </c>
      <c r="F709" s="2">
        <v>-2.6576730352299307E-3</v>
      </c>
    </row>
    <row r="710" spans="1:6" x14ac:dyDescent="0.25">
      <c r="A710" s="1">
        <v>45224</v>
      </c>
      <c r="B710" s="4">
        <v>-1.101185662032042E-3</v>
      </c>
      <c r="C710" s="4">
        <v>1.1247921748543182E-2</v>
      </c>
      <c r="D710" s="2">
        <v>-1.1095786361051973E-2</v>
      </c>
      <c r="E710" s="2">
        <v>-1.354707816124789E-3</v>
      </c>
      <c r="F710" s="2">
        <v>8.3580142036001094E-3</v>
      </c>
    </row>
    <row r="711" spans="1:6" x14ac:dyDescent="0.25">
      <c r="A711" s="1">
        <v>45225</v>
      </c>
      <c r="B711" s="4">
        <v>2.9336948389620549E-3</v>
      </c>
      <c r="C711" s="4">
        <v>-5.2567144003126095E-3</v>
      </c>
      <c r="D711" s="2">
        <v>-3.2596629561149333E-3</v>
      </c>
      <c r="E711" s="2">
        <v>-2.2619326540637415E-3</v>
      </c>
      <c r="F711" s="2">
        <v>-2.0321079945577959E-3</v>
      </c>
    </row>
    <row r="712" spans="1:6" x14ac:dyDescent="0.25">
      <c r="A712" s="1">
        <v>45226</v>
      </c>
      <c r="B712" s="4">
        <v>-2.566498200708148E-3</v>
      </c>
      <c r="C712" s="4">
        <v>-1.0242010773425082E-2</v>
      </c>
      <c r="D712" s="2">
        <v>4.6633715649976491E-4</v>
      </c>
      <c r="E712" s="2">
        <v>2.7137058715963258E-3</v>
      </c>
      <c r="F712" s="2">
        <v>-2.2630054389511201E-2</v>
      </c>
    </row>
    <row r="713" spans="1:6" x14ac:dyDescent="0.25">
      <c r="A713" s="1">
        <v>45229</v>
      </c>
      <c r="B713" s="4">
        <v>-8.8495932505505692E-3</v>
      </c>
      <c r="C713" s="4">
        <v>1.37495555831024E-2</v>
      </c>
      <c r="D713" s="2">
        <v>0</v>
      </c>
      <c r="E713" s="2">
        <v>1.9014105998473748E-2</v>
      </c>
      <c r="F713" s="2">
        <v>1.9165965342160519E-2</v>
      </c>
    </row>
    <row r="714" spans="1:6" x14ac:dyDescent="0.25">
      <c r="A714" s="1">
        <v>45230</v>
      </c>
      <c r="B714" s="4">
        <v>-1.1116843588093142E-3</v>
      </c>
      <c r="C714" s="4">
        <v>4.1928782600359578E-3</v>
      </c>
      <c r="D714" s="2">
        <v>1.0665545035057782E-2</v>
      </c>
      <c r="E714" s="2">
        <v>1.1456393202067573E-2</v>
      </c>
      <c r="F714" s="2">
        <v>1.8354241922271825E-3</v>
      </c>
    </row>
    <row r="715" spans="1:6" x14ac:dyDescent="0.25">
      <c r="A715" s="1">
        <v>45231</v>
      </c>
      <c r="B715" s="4">
        <v>4.8085462401353911E-3</v>
      </c>
      <c r="C715" s="4">
        <v>-2.0942416031147371E-3</v>
      </c>
      <c r="D715" s="2">
        <v>3.2670768451910401E-2</v>
      </c>
      <c r="E715" s="2">
        <v>9.1583719068481992E-3</v>
      </c>
      <c r="F715" s="2">
        <v>8.5210497319338305E-3</v>
      </c>
    </row>
    <row r="716" spans="1:6" x14ac:dyDescent="0.25">
      <c r="A716" s="1">
        <v>45232</v>
      </c>
      <c r="B716" s="4">
        <v>1.1009285508369396E-2</v>
      </c>
      <c r="C716" s="4">
        <v>9.3897403498391374E-3</v>
      </c>
      <c r="D716" s="2">
        <v>-4.9228383811175122E-3</v>
      </c>
      <c r="E716" s="2">
        <v>1.1867654659785391E-2</v>
      </c>
      <c r="F716" s="2">
        <v>1.4440684154794428E-2</v>
      </c>
    </row>
    <row r="717" spans="1:6" x14ac:dyDescent="0.25">
      <c r="A717" s="1">
        <v>45233</v>
      </c>
      <c r="B717" s="4">
        <v>6.5478154613405632E-3</v>
      </c>
      <c r="C717" s="4">
        <v>-1.8868484304382805E-2</v>
      </c>
      <c r="D717" s="2">
        <v>-1.7961118676274432E-3</v>
      </c>
      <c r="E717" s="2">
        <v>-1.9323677510539241E-3</v>
      </c>
      <c r="F717" s="2">
        <v>6.1538655743782859E-3</v>
      </c>
    </row>
    <row r="718" spans="1:6" x14ac:dyDescent="0.25">
      <c r="A718" s="1">
        <v>45236</v>
      </c>
      <c r="B718" s="4">
        <v>3.6253762681962975E-4</v>
      </c>
      <c r="C718" s="4">
        <v>7.0299059282581461E-3</v>
      </c>
      <c r="D718" s="2">
        <v>-1.5855371789794077E-2</v>
      </c>
      <c r="E718" s="2">
        <v>-1.8436700508802344E-2</v>
      </c>
      <c r="F718" s="2">
        <v>-5.1587415993333751E-3</v>
      </c>
    </row>
    <row r="719" spans="1:6" x14ac:dyDescent="0.25">
      <c r="A719" s="1">
        <v>45237</v>
      </c>
      <c r="B719" s="4">
        <v>3.9790467111081125E-3</v>
      </c>
      <c r="C719" s="4">
        <v>1.3222182886024567E-2</v>
      </c>
      <c r="D719" s="2">
        <v>2.7917153127542449E-2</v>
      </c>
      <c r="E719" s="2">
        <v>4.5866630589873735E-3</v>
      </c>
      <c r="F719" s="2">
        <v>3.3760333922348428E-3</v>
      </c>
    </row>
    <row r="720" spans="1:6" x14ac:dyDescent="0.25">
      <c r="A720" s="1">
        <v>45238</v>
      </c>
      <c r="B720" s="4">
        <v>3.6036075032986181E-3</v>
      </c>
      <c r="C720" s="4">
        <v>6.8894519832994059E-3</v>
      </c>
      <c r="D720" s="2">
        <v>8.0589119034960952E-2</v>
      </c>
      <c r="E720" s="2">
        <v>-1.3083298857094609E-3</v>
      </c>
      <c r="F720" s="2">
        <v>1.7827082070983966E-3</v>
      </c>
    </row>
    <row r="721" spans="1:6" x14ac:dyDescent="0.25">
      <c r="A721" s="1">
        <v>45239</v>
      </c>
      <c r="B721" s="4">
        <v>4.6653162959388421E-3</v>
      </c>
      <c r="C721" s="4">
        <v>1.465352510865776E-2</v>
      </c>
      <c r="D721" s="2">
        <v>0</v>
      </c>
      <c r="E721" s="2">
        <v>1.8805266153818834E-2</v>
      </c>
      <c r="F721" s="2">
        <v>2.7668001840011119E-3</v>
      </c>
    </row>
    <row r="722" spans="1:6" x14ac:dyDescent="0.25">
      <c r="A722" s="1">
        <v>45240</v>
      </c>
      <c r="B722" s="4">
        <v>-5.7449924617234884E-3</v>
      </c>
      <c r="C722" s="4">
        <v>-3.3835222789384295E-4</v>
      </c>
      <c r="D722" s="2">
        <v>9.3782053297107627E-3</v>
      </c>
      <c r="E722" s="2">
        <v>-1.4450806845701556E-2</v>
      </c>
      <c r="F722" s="2">
        <v>-2.2553595426604945E-2</v>
      </c>
    </row>
    <row r="723" spans="1:6" x14ac:dyDescent="0.25">
      <c r="A723" s="1">
        <v>45243</v>
      </c>
      <c r="B723" s="4">
        <v>1.3591010054892758E-2</v>
      </c>
      <c r="C723" s="4">
        <v>1.3527225600110963E-3</v>
      </c>
      <c r="D723" s="2">
        <v>1.8496731823068838E-2</v>
      </c>
      <c r="E723" s="2">
        <v>1.3593908764133829E-2</v>
      </c>
      <c r="F723" s="2">
        <v>2.6099698433355408E-2</v>
      </c>
    </row>
    <row r="724" spans="1:6" x14ac:dyDescent="0.25">
      <c r="A724" s="1">
        <v>45244</v>
      </c>
      <c r="B724" s="4">
        <v>-1.0355364697787237E-2</v>
      </c>
      <c r="C724" s="4">
        <v>-2.1520898894602715E-2</v>
      </c>
      <c r="D724" s="2">
        <v>9.9108838994539598E-3</v>
      </c>
      <c r="E724" s="2">
        <v>0.11754487804254962</v>
      </c>
      <c r="F724" s="2">
        <v>-8.8889474172460393E-3</v>
      </c>
    </row>
    <row r="725" spans="1:6" x14ac:dyDescent="0.25">
      <c r="A725" s="1">
        <v>45245</v>
      </c>
      <c r="B725" s="4">
        <v>-1.8475461019921948E-2</v>
      </c>
      <c r="C725" s="4">
        <v>9.6220673640620303E-3</v>
      </c>
      <c r="D725" s="2">
        <v>6.2918256367156811E-3</v>
      </c>
      <c r="E725" s="2">
        <v>-2.2892035941344513E-3</v>
      </c>
      <c r="F725" s="2">
        <v>-7.9396590117651199E-4</v>
      </c>
    </row>
    <row r="726" spans="1:6" x14ac:dyDescent="0.25">
      <c r="A726" s="1">
        <v>45246</v>
      </c>
      <c r="B726" s="4">
        <v>6.5597466977126134E-3</v>
      </c>
      <c r="C726" s="4">
        <v>9.5303648506940616E-3</v>
      </c>
      <c r="D726" s="2">
        <v>3.9189104719519074E-4</v>
      </c>
      <c r="E726" s="2">
        <v>-1.3072081567352775E-2</v>
      </c>
      <c r="F726" s="2">
        <v>-7.5742837693400702E-3</v>
      </c>
    </row>
    <row r="727" spans="1:6" x14ac:dyDescent="0.25">
      <c r="A727" s="1">
        <v>45247</v>
      </c>
      <c r="B727" s="4">
        <v>2.5394971574015817E-3</v>
      </c>
      <c r="C727" s="4">
        <v>1.0781775603288413E-2</v>
      </c>
      <c r="D727" s="2">
        <v>3.9179628317067536E-4</v>
      </c>
      <c r="E727" s="2">
        <v>3.4236892759395982E-2</v>
      </c>
      <c r="F727" s="2">
        <v>8.9633106818277023E-3</v>
      </c>
    </row>
    <row r="728" spans="1:6" x14ac:dyDescent="0.25">
      <c r="A728" s="1">
        <v>45250</v>
      </c>
      <c r="B728" s="4">
        <v>-4.7212289319037894E-3</v>
      </c>
      <c r="C728" s="4">
        <v>0</v>
      </c>
      <c r="D728" s="2">
        <v>-1.1028087282904921E-2</v>
      </c>
      <c r="E728" s="2">
        <v>-1.4312862039490656E-2</v>
      </c>
      <c r="F728" s="2">
        <v>1.3871001926802585E-3</v>
      </c>
    </row>
    <row r="729" spans="1:6" x14ac:dyDescent="0.25">
      <c r="A729" s="1">
        <v>45251</v>
      </c>
      <c r="B729" s="4">
        <v>6.5311841771432825E-3</v>
      </c>
      <c r="C729" s="4">
        <v>7.3456089892682793E-3</v>
      </c>
      <c r="D729" s="2">
        <v>-7.9238117779607917E-4</v>
      </c>
      <c r="E729" s="2">
        <v>8.6874956206220207E-3</v>
      </c>
      <c r="F729" s="2">
        <v>5.9388302250307104E-4</v>
      </c>
    </row>
    <row r="730" spans="1:6" x14ac:dyDescent="0.25">
      <c r="A730" s="1">
        <v>45252</v>
      </c>
      <c r="B730" s="4">
        <v>1.1864198381213291E-2</v>
      </c>
      <c r="C730" s="4">
        <v>1.1247224087347659E-2</v>
      </c>
      <c r="D730" s="2">
        <v>-5.1659284058344964E-3</v>
      </c>
      <c r="E730" s="2">
        <v>2.6291094956342378E-3</v>
      </c>
      <c r="F730" s="2">
        <v>1.1217277905841431E-2</v>
      </c>
    </row>
    <row r="731" spans="1:6" x14ac:dyDescent="0.25">
      <c r="A731" s="1">
        <v>45253</v>
      </c>
      <c r="B731" s="4">
        <v>7.1458382564671189E-4</v>
      </c>
      <c r="C731" s="4">
        <v>6.5574005461590396E-3</v>
      </c>
      <c r="D731" s="2">
        <v>-8.8035662088817804E-3</v>
      </c>
      <c r="E731" s="2">
        <v>-7.152298511552654E-3</v>
      </c>
      <c r="F731" s="2">
        <v>5.8691188224901686E-4</v>
      </c>
    </row>
    <row r="732" spans="1:6" x14ac:dyDescent="0.25">
      <c r="A732" s="1">
        <v>45254</v>
      </c>
      <c r="B732" s="4">
        <v>1.3480119273393595E-2</v>
      </c>
      <c r="C732" s="4">
        <v>-3.6012479581716624E-3</v>
      </c>
      <c r="D732" s="2">
        <v>0</v>
      </c>
      <c r="E732" s="2">
        <v>6.7771343728437339E-3</v>
      </c>
      <c r="F732" s="2">
        <v>-5.8691188224913775E-4</v>
      </c>
    </row>
    <row r="733" spans="1:6" x14ac:dyDescent="0.25">
      <c r="A733" s="1">
        <v>45257</v>
      </c>
      <c r="B733" s="4">
        <v>2.8149842953293187E-3</v>
      </c>
      <c r="C733" s="4">
        <v>7.5151472793079715E-3</v>
      </c>
      <c r="D733" s="2">
        <v>3.2102876108317177E-3</v>
      </c>
      <c r="E733" s="2">
        <v>1.0080354164673485E-2</v>
      </c>
      <c r="F733" s="2">
        <v>-2.3510982616893887E-3</v>
      </c>
    </row>
    <row r="734" spans="1:6" x14ac:dyDescent="0.25">
      <c r="A734" s="1">
        <v>45258</v>
      </c>
      <c r="B734" s="4">
        <v>-2.8149842953292142E-3</v>
      </c>
      <c r="C734" s="4">
        <v>-2.2812458972510485E-3</v>
      </c>
      <c r="D734" s="2">
        <v>9.9661974602192442E-3</v>
      </c>
      <c r="E734" s="2">
        <v>8.1391496301959979E-3</v>
      </c>
      <c r="F734" s="2">
        <v>3.9223377635628039E-4</v>
      </c>
    </row>
    <row r="735" spans="1:6" x14ac:dyDescent="0.25">
      <c r="A735" s="1">
        <v>45259</v>
      </c>
      <c r="B735" s="4">
        <v>2.1119543893959071E-3</v>
      </c>
      <c r="C735" s="4">
        <v>-6.2183149152046976E-3</v>
      </c>
      <c r="D735" s="2">
        <v>5.932388228423421E-3</v>
      </c>
      <c r="E735" s="2">
        <v>-1.2233702158855192E-2</v>
      </c>
      <c r="F735" s="2">
        <v>-1.4019382540452374E-2</v>
      </c>
    </row>
    <row r="736" spans="1:6" x14ac:dyDescent="0.25">
      <c r="A736" s="1">
        <v>45260</v>
      </c>
      <c r="B736" s="4">
        <v>4.9105466763231494E-3</v>
      </c>
      <c r="C736" s="4">
        <v>-1.9717390548397024E-3</v>
      </c>
      <c r="D736" s="2">
        <v>-8.3152566825827178E-3</v>
      </c>
      <c r="E736" s="2">
        <v>-3.7369251259984451E-3</v>
      </c>
      <c r="F736" s="2">
        <v>-9.9472802393015805E-4</v>
      </c>
    </row>
    <row r="737" spans="1:6" x14ac:dyDescent="0.25">
      <c r="A737" s="1">
        <v>45261</v>
      </c>
      <c r="B737" s="4">
        <v>-2.193219168947981E-2</v>
      </c>
      <c r="C737" s="4">
        <v>2.6281224062694084E-3</v>
      </c>
      <c r="D737" s="2">
        <v>1.1464818341267282E-2</v>
      </c>
      <c r="E737" s="2">
        <v>2.6599277827642306E-2</v>
      </c>
      <c r="F737" s="2">
        <v>-1.593625835278036E-3</v>
      </c>
    </row>
    <row r="738" spans="1:6" x14ac:dyDescent="0.25">
      <c r="A738" s="1">
        <v>45264</v>
      </c>
      <c r="B738" s="4">
        <v>5.7061707918798299E-3</v>
      </c>
      <c r="C738" s="4">
        <v>-3.281378208278852E-4</v>
      </c>
      <c r="D738" s="2">
        <v>-1.9673428017795737E-3</v>
      </c>
      <c r="E738" s="2">
        <v>7.2886300602788431E-4</v>
      </c>
      <c r="F738" s="2">
        <v>6.1612040275057112E-3</v>
      </c>
    </row>
    <row r="739" spans="1:6" x14ac:dyDescent="0.25">
      <c r="A739" s="1">
        <v>45265</v>
      </c>
      <c r="B739" s="4">
        <v>1.0260107368704073E-2</v>
      </c>
      <c r="C739" s="4">
        <v>8.1713152818537974E-3</v>
      </c>
      <c r="D739" s="2">
        <v>-7.9083055396930949E-3</v>
      </c>
      <c r="E739" s="2">
        <v>8.7051692273308074E-3</v>
      </c>
      <c r="F739" s="2">
        <v>-1.4368636747569198E-2</v>
      </c>
    </row>
    <row r="740" spans="1:6" x14ac:dyDescent="0.25">
      <c r="A740" s="1">
        <v>45266</v>
      </c>
      <c r="B740" s="4">
        <v>9.1101047654553197E-3</v>
      </c>
      <c r="C740" s="4">
        <v>6.4893154397498683E-3</v>
      </c>
      <c r="D740" s="2">
        <v>2.3151884417786019E-2</v>
      </c>
      <c r="E740" s="2">
        <v>7.2202169201664417E-4</v>
      </c>
      <c r="F740" s="2">
        <v>-8.7322069379251743E-2</v>
      </c>
    </row>
    <row r="741" spans="1:6" x14ac:dyDescent="0.25">
      <c r="A741" s="1">
        <v>45267</v>
      </c>
      <c r="B741" s="4">
        <v>6.258671203232825E-3</v>
      </c>
      <c r="C741" s="4">
        <v>-6.4703981552144288E-4</v>
      </c>
      <c r="D741" s="2">
        <v>-3.1079590621546365E-3</v>
      </c>
      <c r="E741" s="2">
        <v>-1.0832281254182627E-3</v>
      </c>
      <c r="F741" s="2">
        <v>1.1775103344379209E-2</v>
      </c>
    </row>
    <row r="742" spans="1:6" x14ac:dyDescent="0.25">
      <c r="A742" s="1">
        <v>45268</v>
      </c>
      <c r="B742" s="4">
        <v>-2.0819091705939659E-3</v>
      </c>
      <c r="C742" s="4">
        <v>5.4865395012563571E-3</v>
      </c>
      <c r="D742" s="2">
        <v>1.2374527301554588E-2</v>
      </c>
      <c r="E742" s="2">
        <v>-2.8943580263645261E-3</v>
      </c>
      <c r="F742" s="2">
        <v>4.3262018588277485E-3</v>
      </c>
    </row>
    <row r="743" spans="1:6" x14ac:dyDescent="0.25">
      <c r="A743" s="1">
        <v>45271</v>
      </c>
      <c r="B743" s="4">
        <v>8.9903995144055143E-3</v>
      </c>
      <c r="C743" s="4">
        <v>3.2133703742896298E-3</v>
      </c>
      <c r="D743" s="2">
        <v>1.827921378944786E-2</v>
      </c>
      <c r="E743" s="2">
        <v>1.2243581105711408E-2</v>
      </c>
      <c r="F743" s="2">
        <v>-1.0414500726083154E-2</v>
      </c>
    </row>
    <row r="744" spans="1:6" x14ac:dyDescent="0.25">
      <c r="A744" s="1">
        <v>45272</v>
      </c>
      <c r="B744" s="4">
        <v>-4.139405789310535E-3</v>
      </c>
      <c r="C744" s="4">
        <v>1.338452103474806E-2</v>
      </c>
      <c r="D744" s="2">
        <v>-7.5757938084576558E-3</v>
      </c>
      <c r="E744" s="2">
        <v>1.4214880433718713E-2</v>
      </c>
      <c r="F744" s="2">
        <v>6.5409355869598814E-4</v>
      </c>
    </row>
    <row r="745" spans="1:6" x14ac:dyDescent="0.25">
      <c r="A745" s="1">
        <v>45273</v>
      </c>
      <c r="B745" s="4">
        <v>-1.0374823902232597E-3</v>
      </c>
      <c r="C745" s="4">
        <v>3.1605588888356235E-3</v>
      </c>
      <c r="D745" s="2">
        <v>6.0652421788274851E-3</v>
      </c>
      <c r="E745" s="2">
        <v>-2.4730625570354315E-3</v>
      </c>
      <c r="F745" s="2">
        <v>-2.1819777367492947E-3</v>
      </c>
    </row>
    <row r="746" spans="1:6" x14ac:dyDescent="0.25">
      <c r="A746" s="1">
        <v>45274</v>
      </c>
      <c r="B746" s="4">
        <v>-3.1190251958475301E-3</v>
      </c>
      <c r="C746" s="4">
        <v>-3.4021252858145536E-2</v>
      </c>
      <c r="D746" s="2">
        <v>2.6419415552877677E-3</v>
      </c>
      <c r="E746" s="2">
        <v>1.4050108189779423E-2</v>
      </c>
      <c r="F746" s="2">
        <v>3.0970217132946131E-2</v>
      </c>
    </row>
    <row r="747" spans="1:6" x14ac:dyDescent="0.25">
      <c r="A747" s="1">
        <v>45275</v>
      </c>
      <c r="B747" s="4">
        <v>-1.8921355769216261E-2</v>
      </c>
      <c r="C747" s="4">
        <v>-1.2814369533351659E-2</v>
      </c>
      <c r="D747" s="2">
        <v>-1.4426932406902218E-2</v>
      </c>
      <c r="E747" s="2">
        <v>-9.4621347281180958E-3</v>
      </c>
      <c r="F747" s="2">
        <v>-2.1188593657232756E-2</v>
      </c>
    </row>
    <row r="748" spans="1:6" x14ac:dyDescent="0.25">
      <c r="A748" s="1">
        <v>45278</v>
      </c>
      <c r="B748" s="4">
        <v>2.8258160204383564E-3</v>
      </c>
      <c r="C748" s="4">
        <v>1.1834457647002798E-2</v>
      </c>
      <c r="D748" s="2">
        <v>3.8235901384554052E-4</v>
      </c>
      <c r="E748" s="2">
        <v>-1.0568963464004299E-3</v>
      </c>
      <c r="F748" s="2">
        <v>5.393174543521782E-3</v>
      </c>
    </row>
    <row r="749" spans="1:6" x14ac:dyDescent="0.25">
      <c r="A749" s="1">
        <v>45279</v>
      </c>
      <c r="B749" s="4">
        <v>9.1292978599459181E-3</v>
      </c>
      <c r="C749" s="4">
        <v>3.2626456348163694E-3</v>
      </c>
      <c r="D749" s="2">
        <v>1.1024608779530773E-2</v>
      </c>
      <c r="E749" s="2">
        <v>2.815911751579918E-3</v>
      </c>
      <c r="F749" s="2">
        <v>-1.0763105118254464E-3</v>
      </c>
    </row>
    <row r="750" spans="1:6" x14ac:dyDescent="0.25">
      <c r="A750" s="1">
        <v>45280</v>
      </c>
      <c r="B750" s="4">
        <v>8.7002461020384489E-3</v>
      </c>
      <c r="C750" s="4">
        <v>5.1981923418632251E-3</v>
      </c>
      <c r="D750" s="2">
        <v>2.5752473994824061E-2</v>
      </c>
      <c r="E750" s="2">
        <v>1.5347353905804016E-2</v>
      </c>
      <c r="F750" s="2">
        <v>6.2265364881413871E-3</v>
      </c>
    </row>
    <row r="751" spans="1:6" x14ac:dyDescent="0.25">
      <c r="A751" s="1">
        <v>45281</v>
      </c>
      <c r="B751" s="4">
        <v>-4.514742912734732E-3</v>
      </c>
      <c r="C751" s="4">
        <v>-2.9206576010643473E-3</v>
      </c>
      <c r="D751" s="2">
        <v>-3.6914033137185548E-3</v>
      </c>
      <c r="E751" s="2">
        <v>-2.0790028278331015E-3</v>
      </c>
      <c r="F751" s="2">
        <v>-2.2292882944791523E-2</v>
      </c>
    </row>
    <row r="752" spans="1:6" x14ac:dyDescent="0.25">
      <c r="A752" s="1">
        <v>45282</v>
      </c>
      <c r="B752" s="4">
        <v>-2.0905094721348802E-3</v>
      </c>
      <c r="C752" s="4">
        <v>-6.5019508142360061E-4</v>
      </c>
      <c r="D752" s="2">
        <v>5.8997443165377016E-3</v>
      </c>
      <c r="E752" s="2">
        <v>-1.4675315784214221E-2</v>
      </c>
      <c r="F752" s="2">
        <v>2.4046355449591447E-3</v>
      </c>
    </row>
    <row r="753" spans="1:6" x14ac:dyDescent="0.25">
      <c r="A753" s="1">
        <v>45287</v>
      </c>
      <c r="B753" s="4">
        <v>8.6821170334631624E-3</v>
      </c>
      <c r="C753" s="4">
        <v>4.2187309040484754E-3</v>
      </c>
      <c r="D753" s="2">
        <v>2.2034749767062584E-3</v>
      </c>
      <c r="E753" s="2">
        <v>1.3634191275803577E-2</v>
      </c>
      <c r="F753" s="2">
        <v>-1.7482521935293935E-3</v>
      </c>
    </row>
    <row r="754" spans="1:6" x14ac:dyDescent="0.25">
      <c r="A754" s="1">
        <v>45288</v>
      </c>
      <c r="B754" s="4">
        <v>-6.9184366595257969E-4</v>
      </c>
      <c r="C754" s="4">
        <v>1.6178615404028329E-3</v>
      </c>
      <c r="D754" s="2">
        <v>-7.339890237782103E-4</v>
      </c>
      <c r="E754" s="2">
        <v>-1.0422095784437539E-3</v>
      </c>
      <c r="F754" s="2">
        <v>-1.5322318856324174E-3</v>
      </c>
    </row>
    <row r="755" spans="1:6" x14ac:dyDescent="0.25">
      <c r="A755" s="1">
        <v>45289</v>
      </c>
      <c r="B755" s="4">
        <v>5.1768881795337274E-3</v>
      </c>
      <c r="C755" s="4">
        <v>5.4812324882101658E-3</v>
      </c>
      <c r="D755" s="2">
        <v>0</v>
      </c>
      <c r="E755" s="2">
        <v>4.1623369146873302E-3</v>
      </c>
      <c r="F755" s="2">
        <v>5.6793512201531596E-3</v>
      </c>
    </row>
    <row r="756" spans="1:6" x14ac:dyDescent="0.25">
      <c r="B756" s="4"/>
    </row>
    <row r="757" spans="1:6" x14ac:dyDescent="0.25">
      <c r="B757" s="4"/>
    </row>
    <row r="758" spans="1:6" x14ac:dyDescent="0.25">
      <c r="B758" s="4"/>
    </row>
  </sheetData>
  <conditionalFormatting sqref="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N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BE40-8960-4349-8E1F-063263E33F5E}">
  <dimension ref="A1:F21"/>
  <sheetViews>
    <sheetView tabSelected="1" workbookViewId="0">
      <selection activeCell="A2" sqref="A2:F2"/>
    </sheetView>
  </sheetViews>
  <sheetFormatPr defaultRowHeight="15" x14ac:dyDescent="0.25"/>
  <cols>
    <col min="2" max="2" width="10.5703125" bestFit="1" customWidth="1"/>
    <col min="4" max="4" width="11.5703125" bestFit="1" customWidth="1"/>
    <col min="5" max="6" width="9.5703125" bestFit="1" customWidth="1"/>
  </cols>
  <sheetData>
    <row r="1" spans="1:6" x14ac:dyDescent="0.25">
      <c r="A1" s="3" t="s">
        <v>2</v>
      </c>
    </row>
    <row r="2" spans="1:6" x14ac:dyDescent="0.25">
      <c r="A2" s="10"/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</row>
    <row r="3" spans="1:6" x14ac:dyDescent="0.25">
      <c r="A3" s="10" t="s">
        <v>5</v>
      </c>
      <c r="B3" s="5">
        <v>753</v>
      </c>
      <c r="C3" s="5">
        <v>753</v>
      </c>
      <c r="D3" s="5">
        <v>753</v>
      </c>
      <c r="E3" s="5">
        <v>753</v>
      </c>
      <c r="F3" s="5">
        <v>753</v>
      </c>
    </row>
    <row r="4" spans="1:6" x14ac:dyDescent="0.25">
      <c r="A4" s="10" t="s">
        <v>6</v>
      </c>
      <c r="B4" s="5">
        <v>-4.3618424108286455E-5</v>
      </c>
      <c r="C4" s="5">
        <v>6.9846574004999871E-4</v>
      </c>
      <c r="D4" s="5">
        <v>9.6816134377226634E-4</v>
      </c>
      <c r="E4" s="5">
        <v>1.0419321030049586E-4</v>
      </c>
      <c r="F4" s="5">
        <v>-2.4159647412119671E-4</v>
      </c>
    </row>
    <row r="5" spans="1:6" x14ac:dyDescent="0.25">
      <c r="A5" s="10" t="s">
        <v>7</v>
      </c>
      <c r="B5" s="5">
        <v>7.0840243088171617E-4</v>
      </c>
      <c r="C5" s="5">
        <v>1.2383902511466224E-3</v>
      </c>
      <c r="D5" s="5">
        <v>4.6633715649976491E-4</v>
      </c>
      <c r="E5" s="5">
        <v>4.6630917142463668E-4</v>
      </c>
      <c r="F5" s="5">
        <v>6.5409355869598814E-4</v>
      </c>
    </row>
    <row r="6" spans="1:6" x14ac:dyDescent="0.25">
      <c r="A6" s="10" t="s">
        <v>8</v>
      </c>
      <c r="B6" s="5">
        <v>0</v>
      </c>
      <c r="C6" s="5">
        <v>0</v>
      </c>
      <c r="D6" s="5">
        <v>0</v>
      </c>
      <c r="E6" s="5">
        <v>0</v>
      </c>
      <c r="F6" s="5">
        <v>0</v>
      </c>
    </row>
    <row r="7" spans="1:6" x14ac:dyDescent="0.25">
      <c r="A7" s="10" t="s">
        <v>9</v>
      </c>
      <c r="B7" s="5">
        <v>5.7783996778258177E-2</v>
      </c>
      <c r="C7" s="5">
        <v>4.5750819228289878E-2</v>
      </c>
      <c r="D7" s="5">
        <v>0.15256989974946322</v>
      </c>
      <c r="E7" s="5">
        <v>0.11754487804254962</v>
      </c>
      <c r="F7" s="5">
        <v>3.5943645860515953E-2</v>
      </c>
    </row>
    <row r="8" spans="1:6" x14ac:dyDescent="0.25">
      <c r="A8" s="10" t="s">
        <v>10</v>
      </c>
      <c r="B8" s="5">
        <v>-0.22092226395429598</v>
      </c>
      <c r="C8" s="5">
        <v>-6.6317478655465445E-2</v>
      </c>
      <c r="D8" s="5">
        <v>-8.2351035161819658E-2</v>
      </c>
      <c r="E8" s="5">
        <v>-8.5908719473562767E-2</v>
      </c>
      <c r="F8" s="5">
        <v>-8.7322069379251743E-2</v>
      </c>
    </row>
    <row r="9" spans="1:6" x14ac:dyDescent="0.25">
      <c r="A9" s="10" t="s">
        <v>11</v>
      </c>
      <c r="B9" s="5">
        <v>0.27870626073255417</v>
      </c>
      <c r="C9" s="5">
        <v>0.11206829788375533</v>
      </c>
      <c r="D9" s="5">
        <v>0.23492093491128288</v>
      </c>
      <c r="E9" s="5">
        <v>0.20345359751611239</v>
      </c>
      <c r="F9" s="5">
        <v>0.1232657152397677</v>
      </c>
    </row>
    <row r="10" spans="1:6" x14ac:dyDescent="0.25">
      <c r="A10" s="10" t="s">
        <v>12</v>
      </c>
      <c r="B10" s="5">
        <v>-1.4114773814216752E-2</v>
      </c>
      <c r="C10" s="5">
        <v>-1.3448741506824931E-2</v>
      </c>
      <c r="D10" s="5">
        <v>-2.5058178553423453E-2</v>
      </c>
      <c r="E10" s="5">
        <v>-1.676581860058966E-2</v>
      </c>
      <c r="F10" s="5">
        <v>-1.5838137599615391E-2</v>
      </c>
    </row>
    <row r="11" spans="1:6" x14ac:dyDescent="0.25">
      <c r="A11" s="10" t="s">
        <v>13</v>
      </c>
      <c r="B11" s="5">
        <v>-5.5015078444483109E-3</v>
      </c>
      <c r="C11" s="5">
        <v>-5.4127331067503346E-3</v>
      </c>
      <c r="D11" s="5">
        <v>-1.2060367287574647E-2</v>
      </c>
      <c r="E11" s="5">
        <v>-7.5077135719947468E-3</v>
      </c>
      <c r="F11" s="5">
        <v>-5.7870531876764112E-3</v>
      </c>
    </row>
    <row r="12" spans="1:6" x14ac:dyDescent="0.25">
      <c r="A12" s="10" t="s">
        <v>14</v>
      </c>
      <c r="B12" s="5">
        <v>-5.5015078444483109E-3</v>
      </c>
      <c r="C12" s="5">
        <v>-5.4127331067503346E-3</v>
      </c>
      <c r="D12" s="5">
        <v>-1.2060367287574647E-2</v>
      </c>
      <c r="E12" s="5">
        <v>-7.5077135719947468E-3</v>
      </c>
      <c r="F12" s="5">
        <v>-5.7870531876764112E-3</v>
      </c>
    </row>
    <row r="13" spans="1:6" x14ac:dyDescent="0.25">
      <c r="A13" s="10" t="s">
        <v>15</v>
      </c>
      <c r="B13" s="5">
        <v>1.2969030783442062E-2</v>
      </c>
      <c r="C13" s="5">
        <v>1.3487879540327905E-2</v>
      </c>
      <c r="D13" s="5">
        <v>2.7004600031670278E-2</v>
      </c>
      <c r="E13" s="5">
        <v>1.6325844986465186E-2</v>
      </c>
      <c r="F13" s="5">
        <v>1.3582235827145857E-2</v>
      </c>
    </row>
    <row r="14" spans="1:6" x14ac:dyDescent="0.25">
      <c r="A14" s="10" t="s">
        <v>16</v>
      </c>
      <c r="B14" s="5">
        <v>-5.5015078444483109E-3</v>
      </c>
      <c r="C14" s="5">
        <v>-5.4127331067503346E-3</v>
      </c>
      <c r="D14" s="5">
        <v>-1.2060367287574647E-2</v>
      </c>
      <c r="E14" s="5">
        <v>-7.5077135719947468E-3</v>
      </c>
      <c r="F14" s="5">
        <v>-5.7870531876764112E-3</v>
      </c>
    </row>
    <row r="15" spans="1:6" x14ac:dyDescent="0.25">
      <c r="A15" s="10" t="s">
        <v>17</v>
      </c>
      <c r="B15" s="5">
        <v>7.0044464355496798E-3</v>
      </c>
      <c r="C15" s="5">
        <v>7.7386456706214479E-3</v>
      </c>
      <c r="D15" s="5">
        <v>1.2422540574688752E-2</v>
      </c>
      <c r="E15" s="5">
        <v>8.4921577308945569E-3</v>
      </c>
      <c r="F15" s="5">
        <v>7.7765108416158468E-3</v>
      </c>
    </row>
    <row r="16" spans="1:6" x14ac:dyDescent="0.25">
      <c r="A16" s="10" t="s">
        <v>18</v>
      </c>
      <c r="B16" s="5">
        <v>1.250595427999799E-2</v>
      </c>
      <c r="C16" s="5">
        <v>1.3151378777371783E-2</v>
      </c>
      <c r="D16" s="5">
        <v>2.4482907862263398E-2</v>
      </c>
      <c r="E16" s="5">
        <v>1.5999871302889303E-2</v>
      </c>
      <c r="F16" s="5">
        <v>1.3563564029292258E-2</v>
      </c>
    </row>
    <row r="17" spans="1:6" x14ac:dyDescent="0.25">
      <c r="A17" s="10" t="s">
        <v>19</v>
      </c>
      <c r="B17" s="5">
        <v>2.1313722854090884E-4</v>
      </c>
      <c r="C17" s="5">
        <v>1.3678801029810589E-4</v>
      </c>
      <c r="D17" s="5">
        <v>5.3697163736196238E-4</v>
      </c>
      <c r="E17" s="5">
        <v>2.2291812366287728E-4</v>
      </c>
      <c r="F17" s="5">
        <v>1.7992245536087038E-4</v>
      </c>
    </row>
    <row r="18" spans="1:6" x14ac:dyDescent="0.25">
      <c r="A18" s="10" t="s">
        <v>20</v>
      </c>
      <c r="B18" s="5">
        <v>1.4599220134682156E-2</v>
      </c>
      <c r="C18" s="5">
        <v>1.1695640653598498E-2</v>
      </c>
      <c r="D18" s="5">
        <v>2.3172648475346152E-2</v>
      </c>
      <c r="E18" s="5">
        <v>1.4930442848853389E-2</v>
      </c>
      <c r="F18" s="5">
        <v>1.341351763561186E-2</v>
      </c>
    </row>
    <row r="19" spans="1:6" x14ac:dyDescent="0.25">
      <c r="B19" s="5"/>
      <c r="C19" s="5"/>
      <c r="D19" s="5"/>
      <c r="E19" s="5"/>
      <c r="F19" s="5"/>
    </row>
    <row r="20" spans="1:6" x14ac:dyDescent="0.25">
      <c r="A20" s="10" t="s">
        <v>21</v>
      </c>
      <c r="B20" s="5">
        <v>-4.7477712047699203</v>
      </c>
      <c r="C20" s="5">
        <v>-0.65610479914827047</v>
      </c>
      <c r="D20" s="5">
        <v>0.79314375371093526</v>
      </c>
      <c r="E20" s="5">
        <v>0.38029465069336849</v>
      </c>
      <c r="F20" s="5">
        <v>-1.2561776477824225</v>
      </c>
    </row>
    <row r="21" spans="1:6" x14ac:dyDescent="0.25">
      <c r="A21" s="10" t="s">
        <v>22</v>
      </c>
      <c r="B21" s="5">
        <v>69.858775435344725</v>
      </c>
      <c r="C21" s="5">
        <v>3.7202818463254634</v>
      </c>
      <c r="D21" s="5">
        <v>5.2599507517765858</v>
      </c>
      <c r="E21" s="5">
        <v>7.9673935953251949</v>
      </c>
      <c r="F21" s="5">
        <v>5.0968794810948275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1CF5-DA4A-4631-A608-B02D1CA33CB6}">
  <dimension ref="A1:F755"/>
  <sheetViews>
    <sheetView topLeftCell="A731" workbookViewId="0">
      <selection sqref="A1:F755"/>
    </sheetView>
  </sheetViews>
  <sheetFormatPr defaultRowHeight="15" x14ac:dyDescent="0.25"/>
  <cols>
    <col min="1" max="1" width="11.42578125" customWidth="1"/>
  </cols>
  <sheetData>
    <row r="1" spans="1:6" x14ac:dyDescent="0.25">
      <c r="A1" t="s">
        <v>0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</row>
    <row r="2" spans="1:6" x14ac:dyDescent="0.25">
      <c r="A2" s="1">
        <v>44200</v>
      </c>
    </row>
    <row r="3" spans="1:6" x14ac:dyDescent="0.25">
      <c r="A3" s="1">
        <v>44201</v>
      </c>
      <c r="B3" s="2">
        <v>5.0504827014692518E-3</v>
      </c>
      <c r="C3" s="2">
        <v>-1.1491234519461132E-2</v>
      </c>
      <c r="D3" s="2">
        <v>1.6604245624315436E-2</v>
      </c>
      <c r="E3" s="2">
        <v>8.2028797016380408E-3</v>
      </c>
      <c r="F3" s="2">
        <v>1.2630987127072274E-2</v>
      </c>
    </row>
    <row r="4" spans="1:6" x14ac:dyDescent="0.25">
      <c r="A4" s="1">
        <v>44202</v>
      </c>
      <c r="B4" s="2">
        <v>2.8963671303999971E-2</v>
      </c>
      <c r="C4" s="2">
        <v>4.5193274092257943E-2</v>
      </c>
      <c r="D4" s="2">
        <v>4.3214295248696251E-2</v>
      </c>
      <c r="E4" s="2">
        <v>3.8963603351696359E-2</v>
      </c>
      <c r="F4" s="2">
        <v>8.7477126602484353E-3</v>
      </c>
    </row>
    <row r="5" spans="1:6" x14ac:dyDescent="0.25">
      <c r="A5" s="1">
        <v>44203</v>
      </c>
      <c r="B5" s="2">
        <v>3.257242822930116E-3</v>
      </c>
      <c r="C5" s="2">
        <v>-1.8047198946706526E-2</v>
      </c>
      <c r="D5" s="2">
        <v>1.3174525326002729E-2</v>
      </c>
      <c r="E5" s="2">
        <v>-1.0411151300316862E-2</v>
      </c>
      <c r="F5" s="2">
        <v>-4.6321123265615676E-3</v>
      </c>
    </row>
    <row r="6" spans="1:6" x14ac:dyDescent="0.25">
      <c r="A6" s="1">
        <v>44204</v>
      </c>
      <c r="B6" s="2">
        <v>-1.2202700729286992E-3</v>
      </c>
      <c r="C6" s="2">
        <v>1.0655401826827622E-2</v>
      </c>
      <c r="D6" s="2">
        <v>-2.471038529795758E-2</v>
      </c>
      <c r="E6" s="2">
        <v>-2.8912199395618545E-3</v>
      </c>
      <c r="F6" s="2">
        <v>0</v>
      </c>
    </row>
    <row r="7" spans="1:6" x14ac:dyDescent="0.25">
      <c r="A7" s="1">
        <v>44207</v>
      </c>
      <c r="B7" s="2">
        <v>-5.3047629766730759E-3</v>
      </c>
      <c r="C7" s="2">
        <v>-1.0119926579762307E-2</v>
      </c>
      <c r="D7" s="2">
        <v>-2.6452615422224626E-2</v>
      </c>
      <c r="E7" s="2">
        <v>-3.2626456348163824E-3</v>
      </c>
      <c r="F7" s="2">
        <v>-7.3483617697711482E-3</v>
      </c>
    </row>
    <row r="8" spans="1:6" x14ac:dyDescent="0.25">
      <c r="A8" s="1">
        <v>44208</v>
      </c>
      <c r="B8" s="2">
        <v>-1.4009415082042034E-2</v>
      </c>
      <c r="C8" s="2">
        <v>-2.3014417693096381E-2</v>
      </c>
      <c r="D8" s="2">
        <v>1.1162345345050691E-3</v>
      </c>
      <c r="E8" s="2">
        <v>1.1193473072784225E-2</v>
      </c>
      <c r="F8" s="2">
        <v>-1.8335813685185637E-2</v>
      </c>
    </row>
    <row r="9" spans="1:6" x14ac:dyDescent="0.25">
      <c r="A9" s="1">
        <v>44209</v>
      </c>
      <c r="B9" s="2">
        <v>4.5537588682512103E-3</v>
      </c>
      <c r="C9" s="2">
        <v>-5.7684543967404201E-3</v>
      </c>
      <c r="D9" s="2">
        <v>-1.0467340430133589E-2</v>
      </c>
      <c r="E9" s="2">
        <v>2.3071120901311835E-2</v>
      </c>
      <c r="F9" s="2">
        <v>9.3006962044326763E-3</v>
      </c>
    </row>
    <row r="10" spans="1:6" x14ac:dyDescent="0.25">
      <c r="A10" s="1">
        <v>44210</v>
      </c>
      <c r="B10" s="2">
        <v>-2.8953294285811006E-3</v>
      </c>
      <c r="C10" s="2">
        <v>7.4104908904847507E-3</v>
      </c>
      <c r="D10" s="2">
        <v>3.7253083890411029E-2</v>
      </c>
      <c r="E10" s="2">
        <v>3.1529190596155149E-3</v>
      </c>
      <c r="F10" s="2">
        <v>9.3948297148475461E-3</v>
      </c>
    </row>
    <row r="11" spans="1:6" x14ac:dyDescent="0.25">
      <c r="A11" s="1">
        <v>44211</v>
      </c>
      <c r="B11" s="2">
        <v>8.2803578336154531E-4</v>
      </c>
      <c r="C11" s="2">
        <v>-1.6420364937442986E-3</v>
      </c>
      <c r="D11" s="2">
        <v>1.0803129446190732E-2</v>
      </c>
      <c r="E11" s="2">
        <v>-6.9979009153877932E-4</v>
      </c>
      <c r="F11" s="2">
        <v>-3.7834474462345303E-3</v>
      </c>
    </row>
    <row r="12" spans="1:6" x14ac:dyDescent="0.25">
      <c r="A12" s="1">
        <v>44214</v>
      </c>
      <c r="B12" s="2">
        <v>5.3664748942879054E-3</v>
      </c>
      <c r="C12" s="2">
        <v>-6.3195704206096001E-3</v>
      </c>
      <c r="D12" s="2">
        <v>-1.0803129446190645E-2</v>
      </c>
      <c r="E12" s="2">
        <v>1.3990908193371881E-3</v>
      </c>
      <c r="F12" s="2">
        <v>-7.2464085207671978E-3</v>
      </c>
    </row>
    <row r="13" spans="1:6" x14ac:dyDescent="0.25">
      <c r="A13" s="1">
        <v>44215</v>
      </c>
      <c r="B13" s="2">
        <v>-3.2991812490681506E-3</v>
      </c>
      <c r="C13" s="2">
        <v>4.9491440035812117E-3</v>
      </c>
      <c r="D13" s="2">
        <v>-2.7157720415832261E-2</v>
      </c>
      <c r="E13" s="2">
        <v>1.0777090228545016E-2</v>
      </c>
      <c r="F13" s="2">
        <v>-3.6429912785010919E-3</v>
      </c>
    </row>
    <row r="14" spans="1:6" x14ac:dyDescent="0.25">
      <c r="A14" s="1">
        <v>44216</v>
      </c>
      <c r="B14" s="2">
        <v>8.2604030893110075E-4</v>
      </c>
      <c r="C14" s="2">
        <v>4.3787699958476173E-3</v>
      </c>
      <c r="D14" s="2">
        <v>2.4257000501925505E-2</v>
      </c>
      <c r="E14" s="2">
        <v>1.714131788272746E-2</v>
      </c>
      <c r="F14" s="2">
        <v>2.7334868956604189E-3</v>
      </c>
    </row>
    <row r="15" spans="1:6" x14ac:dyDescent="0.25">
      <c r="A15" s="1">
        <v>44217</v>
      </c>
      <c r="B15" s="2">
        <v>-8.2604030893103678E-4</v>
      </c>
      <c r="C15" s="2">
        <v>-6.3005276222961966E-3</v>
      </c>
      <c r="D15" s="2">
        <v>3.6367686965770578E-2</v>
      </c>
      <c r="E15" s="2">
        <v>-1.7141317882727516E-2</v>
      </c>
      <c r="F15" s="2">
        <v>1.8196706446349921E-4</v>
      </c>
    </row>
    <row r="16" spans="1:6" x14ac:dyDescent="0.25">
      <c r="A16" s="1">
        <v>44218</v>
      </c>
      <c r="B16" s="2">
        <v>-8.2632505170611632E-4</v>
      </c>
      <c r="C16" s="2">
        <v>2.7109277364953846E-2</v>
      </c>
      <c r="D16" s="2">
        <v>1.7491695539200572E-3</v>
      </c>
      <c r="E16" s="2">
        <v>7.2351736807792716E-3</v>
      </c>
      <c r="F16" s="2">
        <v>-3.4630491184639016E-3</v>
      </c>
    </row>
    <row r="17" spans="1:6" x14ac:dyDescent="0.25">
      <c r="A17" s="1">
        <v>44221</v>
      </c>
      <c r="B17" s="2">
        <v>7.8239376686218103E-3</v>
      </c>
      <c r="C17" s="2">
        <v>-1.3381508754457432E-3</v>
      </c>
      <c r="D17" s="2">
        <v>-9.8350565492071988E-3</v>
      </c>
      <c r="E17" s="2">
        <v>-1.5917291076064741E-2</v>
      </c>
      <c r="F17" s="2">
        <v>5.4759515833998056E-4</v>
      </c>
    </row>
    <row r="18" spans="1:6" x14ac:dyDescent="0.25">
      <c r="A18" s="1">
        <v>44222</v>
      </c>
      <c r="B18" s="2">
        <v>-1.6421907195186198E-3</v>
      </c>
      <c r="C18" s="2">
        <v>2.407383802761098E-3</v>
      </c>
      <c r="D18" s="2">
        <v>1.3324243547114286E-2</v>
      </c>
      <c r="E18" s="2">
        <v>-3.4885749525271666E-4</v>
      </c>
      <c r="F18" s="2">
        <v>-2.3750810470619197E-3</v>
      </c>
    </row>
    <row r="19" spans="1:6" x14ac:dyDescent="0.25">
      <c r="A19" s="1">
        <v>44223</v>
      </c>
      <c r="B19" s="2">
        <v>6.1438643219817318E-3</v>
      </c>
      <c r="C19" s="2">
        <v>-7.7779659917778634E-3</v>
      </c>
      <c r="D19" s="2">
        <v>3.052884629840066E-2</v>
      </c>
      <c r="E19" s="2">
        <v>-1.4055045143644418E-2</v>
      </c>
      <c r="F19" s="2">
        <v>1.8126289288508554E-2</v>
      </c>
    </row>
    <row r="20" spans="1:6" x14ac:dyDescent="0.25">
      <c r="A20" s="1">
        <v>44224</v>
      </c>
      <c r="B20" s="2">
        <v>-5.7329648619192687E-3</v>
      </c>
      <c r="C20" s="2">
        <v>-2.6928773557106971E-4</v>
      </c>
      <c r="D20" s="2">
        <v>-6.0996053681448056E-3</v>
      </c>
      <c r="E20" s="2">
        <v>-3.5448459665397667E-3</v>
      </c>
      <c r="F20" s="2">
        <v>-1.6481401775168256E-2</v>
      </c>
    </row>
    <row r="21" spans="1:6" x14ac:dyDescent="0.25">
      <c r="A21" s="1">
        <v>44225</v>
      </c>
      <c r="B21" s="2">
        <v>-1.6981343839641869E-2</v>
      </c>
      <c r="C21" s="2">
        <v>-2.398588688830491E-2</v>
      </c>
      <c r="D21" s="2">
        <v>-3.845963564413743E-2</v>
      </c>
      <c r="E21" s="2">
        <v>-2.0811658924685929E-2</v>
      </c>
      <c r="F21" s="2">
        <v>-2.9841895632291233E-2</v>
      </c>
    </row>
    <row r="22" spans="1:6" x14ac:dyDescent="0.25">
      <c r="A22" s="1">
        <v>44228</v>
      </c>
      <c r="B22" s="2">
        <v>1.657044437957951E-2</v>
      </c>
      <c r="C22" s="2">
        <v>1.7772169745797668E-2</v>
      </c>
      <c r="D22" s="2">
        <v>-1.1010610142528514E-2</v>
      </c>
      <c r="E22" s="2">
        <v>3.5266343877525926E-2</v>
      </c>
      <c r="F22" s="2">
        <v>-4.7147659237032425E-3</v>
      </c>
    </row>
    <row r="23" spans="1:6" x14ac:dyDescent="0.25">
      <c r="A23" s="1">
        <v>44229</v>
      </c>
      <c r="B23" s="2">
        <v>5.7353142743720642E-3</v>
      </c>
      <c r="C23" s="2">
        <v>1.051364314424787E-2</v>
      </c>
      <c r="D23" s="2">
        <v>-1.077209698191107E-2</v>
      </c>
      <c r="E23" s="2">
        <v>1.0445777432162026E-2</v>
      </c>
      <c r="F23" s="2">
        <v>1.817039782818871E-2</v>
      </c>
    </row>
    <row r="24" spans="1:6" x14ac:dyDescent="0.25">
      <c r="A24" s="1">
        <v>44230</v>
      </c>
      <c r="B24" s="2">
        <v>6.5148015599090859E-3</v>
      </c>
      <c r="C24" s="2">
        <v>-8.3479682317506229E-3</v>
      </c>
      <c r="D24" s="2">
        <v>5.0414007212016632E-3</v>
      </c>
      <c r="E24" s="2">
        <v>8.9655772964994246E-3</v>
      </c>
      <c r="F24" s="2">
        <v>9.277299116091384E-4</v>
      </c>
    </row>
    <row r="25" spans="1:6" x14ac:dyDescent="0.25">
      <c r="A25" s="1">
        <v>44231</v>
      </c>
      <c r="B25" s="2">
        <v>-7.3320057393205995E-3</v>
      </c>
      <c r="C25" s="2">
        <v>4.8556879866589525E-3</v>
      </c>
      <c r="D25" s="2">
        <v>-2.1575197848420417E-3</v>
      </c>
      <c r="E25" s="2">
        <v>6.8423120180164708E-3</v>
      </c>
      <c r="F25" s="2">
        <v>-7.2592221987616981E-3</v>
      </c>
    </row>
    <row r="26" spans="1:6" x14ac:dyDescent="0.25">
      <c r="A26" s="1">
        <v>44232</v>
      </c>
      <c r="B26" s="2">
        <v>7.3320057393205743E-3</v>
      </c>
      <c r="C26" s="2">
        <v>-1.8742909125048963E-2</v>
      </c>
      <c r="D26" s="2">
        <v>-3.9674569625498682E-3</v>
      </c>
      <c r="E26" s="2">
        <v>-2.8706795714754828E-2</v>
      </c>
      <c r="F26" s="2">
        <v>-1.3085336945170051E-3</v>
      </c>
    </row>
    <row r="27" spans="1:6" x14ac:dyDescent="0.25">
      <c r="A27" s="1">
        <v>44235</v>
      </c>
      <c r="B27" s="2">
        <v>-1.0607925114762605E-2</v>
      </c>
      <c r="C27" s="2">
        <v>3.2849742105265519E-3</v>
      </c>
      <c r="D27" s="2">
        <v>-3.0455547418316201E-2</v>
      </c>
      <c r="E27" s="2">
        <v>3.1529190596155149E-3</v>
      </c>
      <c r="F27" s="2">
        <v>8.3822787528044385E-3</v>
      </c>
    </row>
    <row r="28" spans="1:6" x14ac:dyDescent="0.25">
      <c r="A28" s="1">
        <v>44236</v>
      </c>
      <c r="B28" s="2">
        <v>9.3896341851793796E-3</v>
      </c>
      <c r="C28" s="2">
        <v>-1.764589486405976E-2</v>
      </c>
      <c r="D28" s="2">
        <v>3.3475725147499268E-3</v>
      </c>
      <c r="E28" s="2">
        <v>2.7942735610580007E-3</v>
      </c>
      <c r="F28" s="2">
        <v>1.3084126581981655E-2</v>
      </c>
    </row>
    <row r="29" spans="1:6" x14ac:dyDescent="0.25">
      <c r="A29" s="1">
        <v>44237</v>
      </c>
      <c r="B29" s="2">
        <v>2.8404075823660422E-3</v>
      </c>
      <c r="C29" s="2">
        <v>-1.3723783520993911E-2</v>
      </c>
      <c r="D29" s="2">
        <v>-2.4813212886606421E-2</v>
      </c>
      <c r="E29" s="2">
        <v>-9.8143094103986736E-3</v>
      </c>
      <c r="F29" s="2">
        <v>-8.457487441539395E-3</v>
      </c>
    </row>
    <row r="30" spans="1:6" x14ac:dyDescent="0.25">
      <c r="A30" s="1">
        <v>44238</v>
      </c>
      <c r="B30" s="2">
        <v>-9.3631736312035849E-3</v>
      </c>
      <c r="C30" s="2">
        <v>2.8906959942383955E-2</v>
      </c>
      <c r="D30" s="2">
        <v>-1.4570878788454835E-2</v>
      </c>
      <c r="E30" s="2">
        <v>5.269641563810613E-3</v>
      </c>
      <c r="F30" s="2">
        <v>-5.3688919115771243E-3</v>
      </c>
    </row>
    <row r="31" spans="1:6" x14ac:dyDescent="0.25">
      <c r="A31" s="1">
        <v>44239</v>
      </c>
      <c r="B31" s="2">
        <v>-1.6079525738369283E-2</v>
      </c>
      <c r="C31" s="2">
        <v>2.2485032338046551E-2</v>
      </c>
      <c r="D31" s="2">
        <v>6.9285033868538301E-3</v>
      </c>
      <c r="E31" s="2">
        <v>3.0028140517213298E-2</v>
      </c>
      <c r="F31" s="2">
        <v>7.7663112249173284E-3</v>
      </c>
    </row>
    <row r="32" spans="1:6" x14ac:dyDescent="0.25">
      <c r="A32" s="1">
        <v>44242</v>
      </c>
      <c r="B32" s="2">
        <v>-0.22092226395429598</v>
      </c>
      <c r="C32" s="2">
        <v>2.4080279194510254E-3</v>
      </c>
      <c r="D32" s="2">
        <v>6.3531020154323589E-2</v>
      </c>
      <c r="E32" s="2">
        <v>1.8194571995554784E-2</v>
      </c>
      <c r="F32" s="2">
        <v>2.7254593940077301E-2</v>
      </c>
    </row>
    <row r="33" spans="1:6" x14ac:dyDescent="0.25">
      <c r="A33" s="1">
        <v>44243</v>
      </c>
      <c r="B33" s="2">
        <v>-8.6313975002296275E-3</v>
      </c>
      <c r="C33" s="2">
        <v>-3.4801266552141347E-3</v>
      </c>
      <c r="D33" s="2">
        <v>-5.0523169378536535E-3</v>
      </c>
      <c r="E33" s="2">
        <v>-8.0456350869420271E-3</v>
      </c>
      <c r="F33" s="2">
        <v>-1.4807059984868011E-2</v>
      </c>
    </row>
    <row r="34" spans="1:6" x14ac:dyDescent="0.25">
      <c r="A34" s="1">
        <v>44244</v>
      </c>
      <c r="B34" s="2">
        <v>-1.9171272958069811E-2</v>
      </c>
      <c r="C34" s="2">
        <v>-1.86769537834089E-2</v>
      </c>
      <c r="D34" s="2">
        <v>-2.4909668892499872E-2</v>
      </c>
      <c r="E34" s="2">
        <v>2.0174855531686874E-3</v>
      </c>
      <c r="F34" s="2">
        <v>-4.0276391160353149E-2</v>
      </c>
    </row>
    <row r="35" spans="1:6" x14ac:dyDescent="0.25">
      <c r="A35" s="1">
        <v>44245</v>
      </c>
      <c r="B35" s="2">
        <v>-2.838126729101224E-2</v>
      </c>
      <c r="C35" s="2">
        <v>-1.2094704883344853E-2</v>
      </c>
      <c r="D35" s="2">
        <v>-1.3067200761787018E-2</v>
      </c>
      <c r="E35" s="2">
        <v>4.0228012681614161E-3</v>
      </c>
      <c r="F35" s="2">
        <v>-1.7385097332567503E-2</v>
      </c>
    </row>
    <row r="36" spans="1:6" x14ac:dyDescent="0.25">
      <c r="A36" s="1">
        <v>44246</v>
      </c>
      <c r="B36" s="2">
        <v>-1.482798190757938E-2</v>
      </c>
      <c r="C36" s="2">
        <v>-2.6623402357014582E-2</v>
      </c>
      <c r="D36" s="2">
        <v>3.7253083890411029E-2</v>
      </c>
      <c r="E36" s="2">
        <v>3.006516378605158E-3</v>
      </c>
      <c r="F36" s="2">
        <v>-1.2605616351114761E-2</v>
      </c>
    </row>
    <row r="37" spans="1:6" x14ac:dyDescent="0.25">
      <c r="A37" s="1">
        <v>44249</v>
      </c>
      <c r="B37" s="2">
        <v>-1.9969600281958041E-2</v>
      </c>
      <c r="C37" s="2">
        <v>-1.2287624240824217E-2</v>
      </c>
      <c r="D37" s="2">
        <v>9.0106931229835888E-3</v>
      </c>
      <c r="E37" s="2">
        <v>5.986050465303633E-3</v>
      </c>
      <c r="F37" s="2">
        <v>5.2554865489604198E-3</v>
      </c>
    </row>
    <row r="38" spans="1:6" x14ac:dyDescent="0.25">
      <c r="A38" s="1">
        <v>44250</v>
      </c>
      <c r="B38" s="2">
        <v>6.2555788500529667E-3</v>
      </c>
      <c r="C38" s="2">
        <v>-4.6109591780737549E-3</v>
      </c>
      <c r="D38" s="2">
        <v>3.2824502590993704E-2</v>
      </c>
      <c r="E38" s="2">
        <v>-1.1672635449775221E-2</v>
      </c>
      <c r="F38" s="2">
        <v>1.1772788679150508E-2</v>
      </c>
    </row>
    <row r="39" spans="1:6" x14ac:dyDescent="0.25">
      <c r="A39" s="1">
        <v>44251</v>
      </c>
      <c r="B39" s="2">
        <v>1.4592357000219623E-2</v>
      </c>
      <c r="C39" s="2">
        <v>-1.0161213861545719E-2</v>
      </c>
      <c r="D39" s="2">
        <v>1.2422540574688752E-2</v>
      </c>
      <c r="E39" s="2">
        <v>-5.3817822462456045E-3</v>
      </c>
      <c r="F39" s="2">
        <v>-8.284413048696369E-3</v>
      </c>
    </row>
    <row r="40" spans="1:6" x14ac:dyDescent="0.25">
      <c r="A40" s="1">
        <v>44252</v>
      </c>
      <c r="B40" s="2">
        <v>-2.6373905397577874E-3</v>
      </c>
      <c r="C40" s="2">
        <v>5.2386615731502204E-3</v>
      </c>
      <c r="D40" s="2">
        <v>3.4234883811992342E-3</v>
      </c>
      <c r="E40" s="2">
        <v>-1.6664218303277058E-2</v>
      </c>
      <c r="F40" s="2">
        <v>-1.3438706483622213E-2</v>
      </c>
    </row>
    <row r="41" spans="1:6" x14ac:dyDescent="0.25">
      <c r="A41" s="1">
        <v>44253</v>
      </c>
      <c r="B41" s="2">
        <v>-1.0619542278039202E-2</v>
      </c>
      <c r="C41" s="2">
        <v>-1.7569998101383606E-2</v>
      </c>
      <c r="D41" s="2">
        <v>-3.0536786649190507E-2</v>
      </c>
      <c r="E41" s="2">
        <v>-1.0687914186348828E-2</v>
      </c>
      <c r="F41" s="2">
        <v>-2.5619512617744512E-2</v>
      </c>
    </row>
    <row r="42" spans="1:6" x14ac:dyDescent="0.25">
      <c r="A42" s="1">
        <v>44256</v>
      </c>
      <c r="B42" s="2">
        <v>-9.8346655691096772E-3</v>
      </c>
      <c r="C42" s="2">
        <v>7.0650867915276914E-3</v>
      </c>
      <c r="D42" s="2">
        <v>2.3678049340476383E-2</v>
      </c>
      <c r="E42" s="2">
        <v>1.3769580723757035E-2</v>
      </c>
      <c r="F42" s="2">
        <v>2.4246020789932068E-2</v>
      </c>
    </row>
    <row r="43" spans="1:6" x14ac:dyDescent="0.25">
      <c r="A43" s="1">
        <v>44257</v>
      </c>
      <c r="B43" s="2">
        <v>-8.9893039761239195E-4</v>
      </c>
      <c r="C43" s="2">
        <v>0</v>
      </c>
      <c r="D43" s="2">
        <v>-3.4419549115373985E-4</v>
      </c>
      <c r="E43" s="2">
        <v>1.1894787652149146E-2</v>
      </c>
      <c r="F43" s="2">
        <v>-3.9346893179146615E-3</v>
      </c>
    </row>
    <row r="44" spans="1:6" x14ac:dyDescent="0.25">
      <c r="A44" s="1">
        <v>44258</v>
      </c>
      <c r="B44" s="2">
        <v>-2.7014469560442864E-3</v>
      </c>
      <c r="C44" s="2">
        <v>4.682478558422575E-3</v>
      </c>
      <c r="D44" s="2">
        <v>2.1791785268923416E-2</v>
      </c>
      <c r="E44" s="2">
        <v>1.6877641137198365E-3</v>
      </c>
      <c r="F44" s="2">
        <v>7.267045631060111E-3</v>
      </c>
    </row>
    <row r="45" spans="1:6" x14ac:dyDescent="0.25">
      <c r="A45" s="1">
        <v>44259</v>
      </c>
      <c r="B45" s="2">
        <v>-1.1335419338232438E-2</v>
      </c>
      <c r="C45" s="2">
        <v>3.4975261535081883E-3</v>
      </c>
      <c r="D45" s="2">
        <v>3.6981249445151489E-3</v>
      </c>
      <c r="E45" s="2">
        <v>-6.4287144092502017E-3</v>
      </c>
      <c r="F45" s="2">
        <v>1.341258322614136E-2</v>
      </c>
    </row>
    <row r="46" spans="1:6" x14ac:dyDescent="0.25">
      <c r="A46" s="1">
        <v>44260</v>
      </c>
      <c r="B46" s="2">
        <v>2.1205382751306935E-2</v>
      </c>
      <c r="C46" s="2">
        <v>-1.1706308689249928E-2</v>
      </c>
      <c r="D46" s="2">
        <v>-2.4113941629893325E-2</v>
      </c>
      <c r="E46" s="2">
        <v>-5.7872501948420633E-3</v>
      </c>
      <c r="F46" s="2">
        <v>9.608067764239097E-3</v>
      </c>
    </row>
    <row r="47" spans="1:6" x14ac:dyDescent="0.25">
      <c r="A47" s="1">
        <v>44263</v>
      </c>
      <c r="B47" s="2">
        <v>-1.8927996236747378E-2</v>
      </c>
      <c r="C47" s="2">
        <v>3.5263039773192431E-3</v>
      </c>
      <c r="D47" s="2">
        <v>2.4449475935988528E-2</v>
      </c>
      <c r="E47" s="2">
        <v>1.7933148496950206E-2</v>
      </c>
      <c r="F47" s="2">
        <v>-2.6809667532578241E-3</v>
      </c>
    </row>
    <row r="48" spans="1:6" x14ac:dyDescent="0.25">
      <c r="A48" s="1">
        <v>44264</v>
      </c>
      <c r="B48" s="2">
        <v>6.3492004675000579E-3</v>
      </c>
      <c r="C48" s="2">
        <v>1.1085294378962236E-2</v>
      </c>
      <c r="D48" s="2">
        <v>3.2670762162074922E-2</v>
      </c>
      <c r="E48" s="2">
        <v>1.5968403178731203E-2</v>
      </c>
      <c r="F48" s="2">
        <v>-2.1115278024769367E-3</v>
      </c>
    </row>
    <row r="49" spans="1:6" x14ac:dyDescent="0.25">
      <c r="A49" s="1">
        <v>44265</v>
      </c>
      <c r="B49" s="2">
        <v>4.5106076183866767E-3</v>
      </c>
      <c r="C49" s="2">
        <v>1.1597565811379963E-3</v>
      </c>
      <c r="D49" s="2">
        <v>1.7699577099400857E-2</v>
      </c>
      <c r="E49" s="2">
        <v>5.9230183031220712E-3</v>
      </c>
      <c r="F49" s="2">
        <v>6.8939376826920385E-3</v>
      </c>
    </row>
    <row r="50" spans="1:6" x14ac:dyDescent="0.25">
      <c r="A50" s="1">
        <v>44266</v>
      </c>
      <c r="B50" s="2">
        <v>-9.9503173518178112E-3</v>
      </c>
      <c r="C50" s="2">
        <v>3.7599465843223645E-3</v>
      </c>
      <c r="D50" s="2">
        <v>-4.1553135547449981E-3</v>
      </c>
      <c r="E50" s="2">
        <v>-1.1881327886752675E-2</v>
      </c>
      <c r="F50" s="2">
        <v>3.8095284166676487E-3</v>
      </c>
    </row>
    <row r="51" spans="1:6" x14ac:dyDescent="0.25">
      <c r="A51" s="1">
        <v>44267</v>
      </c>
      <c r="B51" s="2">
        <v>1.712526293028898E-2</v>
      </c>
      <c r="C51" s="2">
        <v>-5.5000862345668221E-3</v>
      </c>
      <c r="D51" s="2">
        <v>1.2730916207804793E-2</v>
      </c>
      <c r="E51" s="2">
        <v>-8.3347707036743914E-3</v>
      </c>
      <c r="F51" s="2">
        <v>5.1199505036947082E-3</v>
      </c>
    </row>
    <row r="52" spans="1:6" x14ac:dyDescent="0.25">
      <c r="A52" s="1">
        <v>44270</v>
      </c>
      <c r="B52" s="2">
        <v>-6.7249748172230409E-3</v>
      </c>
      <c r="C52" s="2">
        <v>6.9424635219908649E-3</v>
      </c>
      <c r="D52" s="2">
        <v>3.1575648656785595E-3</v>
      </c>
      <c r="E52" s="2">
        <v>5.0091939772974178E-3</v>
      </c>
      <c r="F52" s="2">
        <v>1.1284678713281341E-2</v>
      </c>
    </row>
    <row r="53" spans="1:6" x14ac:dyDescent="0.25">
      <c r="A53" s="1">
        <v>44271</v>
      </c>
      <c r="B53" s="2">
        <v>1.7833731430802944E-2</v>
      </c>
      <c r="C53" s="2">
        <v>3.7404733583847028E-3</v>
      </c>
      <c r="D53" s="2">
        <v>2.2043214511833441E-3</v>
      </c>
      <c r="E53" s="2">
        <v>5.9780981755079626E-3</v>
      </c>
      <c r="F53" s="2">
        <v>6.1527182070984466E-3</v>
      </c>
    </row>
    <row r="54" spans="1:6" x14ac:dyDescent="0.25">
      <c r="A54" s="1">
        <v>44272</v>
      </c>
      <c r="B54" s="2">
        <v>-2.6548953647210416E-3</v>
      </c>
      <c r="C54" s="2">
        <v>1.4257441395716332E-2</v>
      </c>
      <c r="D54" s="2">
        <v>-4.413607458666236E-3</v>
      </c>
      <c r="E54" s="2">
        <v>-1.4676714415932846E-2</v>
      </c>
      <c r="F54" s="2">
        <v>2.2241519719628004E-2</v>
      </c>
    </row>
    <row r="55" spans="1:6" x14ac:dyDescent="0.25">
      <c r="A55" s="1">
        <v>44273</v>
      </c>
      <c r="B55" s="2">
        <v>1.77073528934511E-3</v>
      </c>
      <c r="C55" s="2">
        <v>6.772034909944465E-3</v>
      </c>
      <c r="D55" s="2">
        <v>-1.6566202684693571E-2</v>
      </c>
      <c r="E55" s="2">
        <v>3.3049934672552191E-2</v>
      </c>
      <c r="F55" s="2">
        <v>3.9912970257293574E-3</v>
      </c>
    </row>
    <row r="56" spans="1:6" x14ac:dyDescent="0.25">
      <c r="A56" s="1">
        <v>44274</v>
      </c>
      <c r="B56" s="2">
        <v>1.143368209025955E-2</v>
      </c>
      <c r="C56" s="2">
        <v>3.6491268563652065E-3</v>
      </c>
      <c r="D56" s="2">
        <v>-3.2175061174562029E-3</v>
      </c>
      <c r="E56" s="2">
        <v>1.5164026657543917E-2</v>
      </c>
      <c r="F56" s="2">
        <v>1.1163241602113452E-2</v>
      </c>
    </row>
    <row r="57" spans="1:6" x14ac:dyDescent="0.25">
      <c r="A57" s="1">
        <v>44277</v>
      </c>
      <c r="B57" s="2">
        <v>3.9276026667012243E-3</v>
      </c>
      <c r="C57" s="2">
        <v>-5.3378410206988379E-3</v>
      </c>
      <c r="D57" s="2">
        <v>-1.4935264631122169E-2</v>
      </c>
      <c r="E57" s="2">
        <v>3.2448901402075632E-2</v>
      </c>
      <c r="F57" s="2">
        <v>1.2986040358211498E-2</v>
      </c>
    </row>
    <row r="58" spans="1:6" x14ac:dyDescent="0.25">
      <c r="A58" s="1">
        <v>44278</v>
      </c>
      <c r="B58" s="2">
        <v>-8.7151203773271437E-4</v>
      </c>
      <c r="C58" s="2">
        <v>1.1483111756621388E-2</v>
      </c>
      <c r="D58" s="2">
        <v>-2.6182188196551499E-2</v>
      </c>
      <c r="E58" s="2">
        <v>3.712875552426268E-3</v>
      </c>
      <c r="F58" s="2">
        <v>1.4737108819496705E-2</v>
      </c>
    </row>
    <row r="59" spans="1:6" x14ac:dyDescent="0.25">
      <c r="A59" s="1">
        <v>44279</v>
      </c>
      <c r="B59" s="2">
        <v>-1.7451749858428942E-3</v>
      </c>
      <c r="C59" s="2">
        <v>2.2253138529478599E-3</v>
      </c>
      <c r="D59" s="2">
        <v>8.3598550748364454E-3</v>
      </c>
      <c r="E59" s="2">
        <v>2.1085578744212383E-2</v>
      </c>
      <c r="F59" s="2">
        <v>-7.3414068583677449E-3</v>
      </c>
    </row>
    <row r="60" spans="1:6" x14ac:dyDescent="0.25">
      <c r="A60" s="1">
        <v>44280</v>
      </c>
      <c r="B60" s="2">
        <v>-5.6930436597764245E-3</v>
      </c>
      <c r="C60" s="2">
        <v>1.2700336363727919E-2</v>
      </c>
      <c r="D60" s="2">
        <v>-1.2060367287574647E-2</v>
      </c>
      <c r="E60" s="2">
        <v>-3.1953563372634629E-2</v>
      </c>
      <c r="F60" s="2">
        <v>-3.4264593974096022E-2</v>
      </c>
    </row>
    <row r="61" spans="1:6" x14ac:dyDescent="0.25">
      <c r="A61" s="1">
        <v>44281</v>
      </c>
      <c r="B61" s="2">
        <v>3.9448177129659577E-3</v>
      </c>
      <c r="C61" s="2">
        <v>-8.5411732905847412E-3</v>
      </c>
      <c r="D61" s="2">
        <v>3.6403753585351264E-2</v>
      </c>
      <c r="E61" s="2">
        <v>1.4567125714625064E-2</v>
      </c>
      <c r="F61" s="2">
        <v>7.7765108416158468E-3</v>
      </c>
    </row>
    <row r="62" spans="1:6" x14ac:dyDescent="0.25">
      <c r="A62" s="1">
        <v>44284</v>
      </c>
      <c r="B62" s="2">
        <v>-1.3132109310749131E-3</v>
      </c>
      <c r="C62" s="2">
        <v>1.0733555643108633E-2</v>
      </c>
      <c r="D62" s="2">
        <v>-5.2134557742163591E-3</v>
      </c>
      <c r="E62" s="2">
        <v>-1.5504186535965199E-2</v>
      </c>
      <c r="F62" s="2">
        <v>1.8208285985129614E-2</v>
      </c>
    </row>
    <row r="63" spans="1:6" x14ac:dyDescent="0.25">
      <c r="A63" s="1">
        <v>44285</v>
      </c>
      <c r="B63" s="2">
        <v>6.9838389944776322E-3</v>
      </c>
      <c r="C63" s="2">
        <v>-3.0157665077292627E-3</v>
      </c>
      <c r="D63" s="2">
        <v>1.0076489970293921E-2</v>
      </c>
      <c r="E63" s="2">
        <v>-1.416231381250436E-2</v>
      </c>
      <c r="F63" s="2">
        <v>-2.019187693396127E-2</v>
      </c>
    </row>
    <row r="64" spans="1:6" x14ac:dyDescent="0.25">
      <c r="A64" s="1">
        <v>44286</v>
      </c>
      <c r="B64" s="2">
        <v>-4.5776123531342892E-3</v>
      </c>
      <c r="C64" s="2">
        <v>-1.0989012094857183E-3</v>
      </c>
      <c r="D64" s="2">
        <v>-2.45551695834728E-2</v>
      </c>
      <c r="E64" s="2">
        <v>-3.1746058407726538E-3</v>
      </c>
      <c r="F64" s="2">
        <v>1.4430016933927351E-3</v>
      </c>
    </row>
    <row r="65" spans="1:6" x14ac:dyDescent="0.25">
      <c r="A65" s="1">
        <v>44287</v>
      </c>
      <c r="B65" s="2">
        <v>-3.9404998190281197E-3</v>
      </c>
      <c r="C65" s="2">
        <v>8.757581970548458E-3</v>
      </c>
      <c r="D65" s="2">
        <v>1.0222598502786522E-2</v>
      </c>
      <c r="E65" s="2">
        <v>-1.2726695958943336E-3</v>
      </c>
      <c r="F65" s="2">
        <v>-2.1314223399876916E-2</v>
      </c>
    </row>
    <row r="66" spans="1:6" x14ac:dyDescent="0.25">
      <c r="A66" s="1">
        <v>44292</v>
      </c>
      <c r="B66" s="2">
        <v>1.9721580134830392E-3</v>
      </c>
      <c r="C66" s="2">
        <v>1.4338132824100991E-2</v>
      </c>
      <c r="D66" s="2">
        <v>1.6390759928187023E-3</v>
      </c>
      <c r="E66" s="2">
        <v>5.7143012634386352E-3</v>
      </c>
      <c r="F66" s="2">
        <v>1.6435724249199302E-2</v>
      </c>
    </row>
    <row r="67" spans="1:6" x14ac:dyDescent="0.25">
      <c r="A67" s="1">
        <v>44293</v>
      </c>
      <c r="B67" s="2">
        <v>1.2833289775586756E-2</v>
      </c>
      <c r="C67" s="2">
        <v>9.8891625112231905E-3</v>
      </c>
      <c r="D67" s="2">
        <v>2.9053045188208147E-2</v>
      </c>
      <c r="E67" s="2">
        <v>8.1967672041784907E-3</v>
      </c>
      <c r="F67" s="2">
        <v>5.2389244564355507E-3</v>
      </c>
    </row>
    <row r="68" spans="1:6" x14ac:dyDescent="0.25">
      <c r="A68" s="1">
        <v>44294</v>
      </c>
      <c r="B68" s="2">
        <v>1.9264293882429444E-2</v>
      </c>
      <c r="C68" s="2">
        <v>1.2947730094663924E-2</v>
      </c>
      <c r="D68" s="2">
        <v>-5.7434364469822162E-3</v>
      </c>
      <c r="E68" s="2">
        <v>-8.196767204178515E-3</v>
      </c>
      <c r="F68" s="2">
        <v>2.964626452349101E-2</v>
      </c>
    </row>
    <row r="69" spans="1:6" x14ac:dyDescent="0.25">
      <c r="A69" s="1">
        <v>44295</v>
      </c>
      <c r="B69" s="2">
        <v>-6.1670030645811016E-3</v>
      </c>
      <c r="C69" s="2">
        <v>3.1454809682959039E-3</v>
      </c>
      <c r="D69" s="2">
        <v>4.1513328815573885E-3</v>
      </c>
      <c r="E69" s="2">
        <v>-3.8059037376783006E-3</v>
      </c>
      <c r="F69" s="2">
        <v>-2.5690136364274984E-2</v>
      </c>
    </row>
    <row r="70" spans="1:6" x14ac:dyDescent="0.25">
      <c r="A70" s="1">
        <v>44298</v>
      </c>
      <c r="B70" s="2">
        <v>-1.0291660439277586E-2</v>
      </c>
      <c r="C70" s="2">
        <v>2.6167735331850052E-4</v>
      </c>
      <c r="D70" s="2">
        <v>-1.3151676331682592E-2</v>
      </c>
      <c r="E70" s="2">
        <v>-3.5015155941084219E-3</v>
      </c>
      <c r="F70" s="2">
        <v>8.9694148985740394E-4</v>
      </c>
    </row>
    <row r="71" spans="1:6" x14ac:dyDescent="0.25">
      <c r="A71" s="1">
        <v>44299</v>
      </c>
      <c r="B71" s="2">
        <v>4.309674650074544E-4</v>
      </c>
      <c r="C71" s="2">
        <v>-1.3090720549886379E-3</v>
      </c>
      <c r="D71" s="2">
        <v>1.5061915744750761E-2</v>
      </c>
      <c r="E71" s="2">
        <v>-1.2763243596047896E-3</v>
      </c>
      <c r="F71" s="2">
        <v>8.9613770671371606E-4</v>
      </c>
    </row>
    <row r="72" spans="1:6" x14ac:dyDescent="0.25">
      <c r="A72" s="1">
        <v>44300</v>
      </c>
      <c r="B72" s="2">
        <v>-2.0457784200106393E-2</v>
      </c>
      <c r="C72" s="2">
        <v>6.7885378196142383E-3</v>
      </c>
      <c r="D72" s="2">
        <v>-3.1813584764339784E-4</v>
      </c>
      <c r="E72" s="2">
        <v>1.4265577158822439E-2</v>
      </c>
      <c r="F72" s="2">
        <v>-2.3316305065988778E-3</v>
      </c>
    </row>
    <row r="73" spans="1:6" x14ac:dyDescent="0.25">
      <c r="A73" s="1">
        <v>44301</v>
      </c>
      <c r="B73" s="2">
        <v>-1.3057603069275761E-2</v>
      </c>
      <c r="C73" s="2">
        <v>4.6729056993924231E-3</v>
      </c>
      <c r="D73" s="2">
        <v>-1.5389813498787633E-2</v>
      </c>
      <c r="E73" s="2">
        <v>9.3985654236387849E-3</v>
      </c>
      <c r="F73" s="2">
        <v>1.3377529383036033E-2</v>
      </c>
    </row>
    <row r="74" spans="1:6" x14ac:dyDescent="0.25">
      <c r="A74" s="1">
        <v>44302</v>
      </c>
      <c r="B74" s="2">
        <v>3.2437684854335215E-2</v>
      </c>
      <c r="C74" s="2">
        <v>2.5866543134116871E-3</v>
      </c>
      <c r="D74" s="2">
        <v>1.1245098415502426E-2</v>
      </c>
      <c r="E74" s="2">
        <v>5.2869039333640015E-3</v>
      </c>
      <c r="F74" s="2">
        <v>2.7609651708644749E-2</v>
      </c>
    </row>
    <row r="75" spans="1:6" x14ac:dyDescent="0.25">
      <c r="A75" s="1">
        <v>44305</v>
      </c>
      <c r="B75" s="2">
        <v>1.1364951170063609E-2</v>
      </c>
      <c r="C75" s="2">
        <v>-5.4397232958182098E-3</v>
      </c>
      <c r="D75" s="2">
        <v>3.5157455775610545E-2</v>
      </c>
      <c r="E75" s="2">
        <v>9.3008842544285274E-4</v>
      </c>
      <c r="F75" s="2">
        <v>4.471202633746057E-3</v>
      </c>
    </row>
    <row r="76" spans="1:6" x14ac:dyDescent="0.25">
      <c r="A76" s="1">
        <v>44306</v>
      </c>
      <c r="B76" s="2">
        <v>-3.2505570404931412E-2</v>
      </c>
      <c r="C76" s="2">
        <v>-3.9037134804732923E-3</v>
      </c>
      <c r="D76" s="2">
        <v>-5.1585610872155754E-2</v>
      </c>
      <c r="E76" s="2">
        <v>-1.2159152141856156E-2</v>
      </c>
      <c r="F76" s="2">
        <v>-7.9056577724606475E-2</v>
      </c>
    </row>
    <row r="77" spans="1:6" x14ac:dyDescent="0.25">
      <c r="A77" s="1">
        <v>44307</v>
      </c>
      <c r="B77" s="2">
        <v>8.8065616136822277E-4</v>
      </c>
      <c r="C77" s="2">
        <v>1.0424811994410783E-3</v>
      </c>
      <c r="D77" s="2">
        <v>3.2425450571660374E-3</v>
      </c>
      <c r="E77" s="2">
        <v>-4.0861285833136548E-3</v>
      </c>
      <c r="F77" s="2">
        <v>1.6209601553429175E-2</v>
      </c>
    </row>
    <row r="78" spans="1:6" x14ac:dyDescent="0.25">
      <c r="A78" s="1">
        <v>44308</v>
      </c>
      <c r="B78" s="2">
        <v>-5.5169510627560165E-3</v>
      </c>
      <c r="C78" s="2">
        <v>1.2425735851425371E-2</v>
      </c>
      <c r="D78" s="2">
        <v>2.3041057702132873E-2</v>
      </c>
      <c r="E78" s="2">
        <v>9.7164218427063208E-3</v>
      </c>
      <c r="F78" s="2">
        <v>2.3724803536303955E-3</v>
      </c>
    </row>
    <row r="79" spans="1:6" x14ac:dyDescent="0.25">
      <c r="A79" s="1">
        <v>44309</v>
      </c>
      <c r="B79" s="2">
        <v>-1.516191363803473E-2</v>
      </c>
      <c r="C79" s="2">
        <v>-1.8024982349039939E-3</v>
      </c>
      <c r="D79" s="2">
        <v>-1.5830302197810463E-3</v>
      </c>
      <c r="E79" s="2">
        <v>-9.4015108024719761E-3</v>
      </c>
      <c r="F79" s="2">
        <v>-3.2864736537084132E-3</v>
      </c>
    </row>
    <row r="80" spans="1:6" x14ac:dyDescent="0.25">
      <c r="A80" s="1">
        <v>44312</v>
      </c>
      <c r="B80" s="2">
        <v>-6.7427354397038683E-4</v>
      </c>
      <c r="C80" s="2">
        <v>-5.1679701584425612E-3</v>
      </c>
      <c r="D80" s="2">
        <v>5.3720527869245303E-3</v>
      </c>
      <c r="E80" s="2">
        <v>1.1582536748832122E-2</v>
      </c>
      <c r="F80" s="2">
        <v>-1.0109451046862266E-2</v>
      </c>
    </row>
    <row r="81" spans="1:6" x14ac:dyDescent="0.25">
      <c r="A81" s="1">
        <v>44313</v>
      </c>
      <c r="B81" s="2">
        <v>-4.2807185758786826E-3</v>
      </c>
      <c r="C81" s="2">
        <v>-5.1826899320218131E-4</v>
      </c>
      <c r="D81" s="2">
        <v>2.2037220101262509E-3</v>
      </c>
      <c r="E81" s="2">
        <v>-8.125044698522094E-3</v>
      </c>
      <c r="F81" s="2">
        <v>-3.3308691047428413E-3</v>
      </c>
    </row>
    <row r="82" spans="1:6" x14ac:dyDescent="0.25">
      <c r="A82" s="1">
        <v>44314</v>
      </c>
      <c r="B82" s="2">
        <v>-7.9338510865506213E-3</v>
      </c>
      <c r="C82" s="2">
        <v>-7.7790746824457039E-4</v>
      </c>
      <c r="D82" s="2">
        <v>-1.8885935914600251E-3</v>
      </c>
      <c r="E82" s="2">
        <v>4.6955791393236291E-3</v>
      </c>
      <c r="F82" s="2">
        <v>-6.3220738646972488E-3</v>
      </c>
    </row>
    <row r="83" spans="1:6" x14ac:dyDescent="0.25">
      <c r="A83" s="1">
        <v>44315</v>
      </c>
      <c r="B83" s="2">
        <v>9.099045400051979E-4</v>
      </c>
      <c r="C83" s="2">
        <v>-2.814864263911707E-2</v>
      </c>
      <c r="D83" s="2">
        <v>-1.2610153114361782E-3</v>
      </c>
      <c r="E83" s="2">
        <v>3.1225605249803957E-4</v>
      </c>
      <c r="F83" s="2">
        <v>-2.0541568404850909E-2</v>
      </c>
    </row>
    <row r="84" spans="1:6" x14ac:dyDescent="0.25">
      <c r="A84" s="1">
        <v>44316</v>
      </c>
      <c r="B84" s="2">
        <v>4.9898312421674E-3</v>
      </c>
      <c r="C84" s="2">
        <v>2.9306002058652422E-3</v>
      </c>
      <c r="D84" s="2">
        <v>-3.1595602903684815E-3</v>
      </c>
      <c r="E84" s="2">
        <v>-1.9228330793591684E-2</v>
      </c>
      <c r="F84" s="2">
        <v>2.1101008978882289E-2</v>
      </c>
    </row>
    <row r="85" spans="1:6" x14ac:dyDescent="0.25">
      <c r="A85" s="1">
        <v>44320</v>
      </c>
      <c r="B85" s="2">
        <v>4.7398937308290624E-3</v>
      </c>
      <c r="C85" s="2">
        <v>-1.1505143630448885E-2</v>
      </c>
      <c r="D85" s="2">
        <v>-1.0817776405678117E-2</v>
      </c>
      <c r="E85" s="2">
        <v>1.0133082270787906E-2</v>
      </c>
      <c r="F85" s="2">
        <v>1.2229168526411944E-2</v>
      </c>
    </row>
    <row r="86" spans="1:6" x14ac:dyDescent="0.25">
      <c r="A86" s="1">
        <v>44321</v>
      </c>
      <c r="B86" s="2">
        <v>1.1863570591566643E-2</v>
      </c>
      <c r="C86" s="2">
        <v>1.4692397324627895E-2</v>
      </c>
      <c r="D86" s="2">
        <v>4.4685487270194162E-3</v>
      </c>
      <c r="E86" s="2">
        <v>-3.1555721988098459E-3</v>
      </c>
      <c r="F86" s="2">
        <v>3.682563105508657E-4</v>
      </c>
    </row>
    <row r="87" spans="1:6" x14ac:dyDescent="0.25">
      <c r="A87" s="1">
        <v>44322</v>
      </c>
      <c r="B87" s="2">
        <v>5.3262310733837824E-3</v>
      </c>
      <c r="C87" s="2">
        <v>7.1343941138741112E-3</v>
      </c>
      <c r="D87" s="2">
        <v>-3.5093544088724946E-3</v>
      </c>
      <c r="E87" s="2">
        <v>-1.5286921896905651E-2</v>
      </c>
      <c r="F87" s="2">
        <v>3.1530062486201639E-2</v>
      </c>
    </row>
    <row r="88" spans="1:6" x14ac:dyDescent="0.25">
      <c r="A88" s="1">
        <v>44323</v>
      </c>
      <c r="B88" s="2">
        <v>7.0578414774729609E-3</v>
      </c>
      <c r="C88" s="2">
        <v>7.3452586279669496E-3</v>
      </c>
      <c r="D88" s="2">
        <v>1.8366627576874447E-2</v>
      </c>
      <c r="E88" s="2">
        <v>-8.7027140720572251E-3</v>
      </c>
      <c r="F88" s="2">
        <v>1.2585471445992601E-2</v>
      </c>
    </row>
    <row r="89" spans="1:6" x14ac:dyDescent="0.25">
      <c r="A89" s="1">
        <v>44326</v>
      </c>
      <c r="B89" s="2">
        <v>1.092907053219023E-2</v>
      </c>
      <c r="C89" s="2">
        <v>-2.139825404887832E-2</v>
      </c>
      <c r="D89" s="2">
        <v>2.2340308356704978E-2</v>
      </c>
      <c r="E89" s="2">
        <v>-8.1261620580997691E-3</v>
      </c>
      <c r="F89" s="2">
        <v>-4.7673790302395751E-3</v>
      </c>
    </row>
    <row r="90" spans="1:6" x14ac:dyDescent="0.25">
      <c r="A90" s="1">
        <v>44327</v>
      </c>
      <c r="B90" s="2">
        <v>-2.777345383792966E-2</v>
      </c>
      <c r="C90" s="2">
        <v>-3.2291504636523541E-2</v>
      </c>
      <c r="D90" s="2">
        <v>-4.5191229205452439E-2</v>
      </c>
      <c r="E90" s="2">
        <v>-2.7797951361031754E-2</v>
      </c>
      <c r="F90" s="2">
        <v>-2.09253812423769E-2</v>
      </c>
    </row>
    <row r="91" spans="1:6" x14ac:dyDescent="0.25">
      <c r="A91" s="1">
        <v>44328</v>
      </c>
      <c r="B91" s="2">
        <v>1.6184851576780474E-2</v>
      </c>
      <c r="C91" s="2">
        <v>1.9286409064056863E-3</v>
      </c>
      <c r="D91" s="2">
        <v>-2.0759726839200708E-2</v>
      </c>
      <c r="E91" s="2">
        <v>1.1344799686990542E-2</v>
      </c>
      <c r="F91" s="2">
        <v>1.8266983575766959E-2</v>
      </c>
    </row>
    <row r="92" spans="1:6" x14ac:dyDescent="0.25">
      <c r="A92" s="1">
        <v>44329</v>
      </c>
      <c r="B92" s="2">
        <v>2.1984826916478188E-4</v>
      </c>
      <c r="C92" s="2">
        <v>4.3944042152456756E-3</v>
      </c>
      <c r="D92" s="2">
        <v>-8.2277902058957783E-3</v>
      </c>
      <c r="E92" s="2">
        <v>-8.9985609703309745E-3</v>
      </c>
      <c r="F92" s="2">
        <v>7.0959733330539507E-4</v>
      </c>
    </row>
    <row r="93" spans="1:6" x14ac:dyDescent="0.25">
      <c r="A93" s="1">
        <v>44330</v>
      </c>
      <c r="B93" s="2">
        <v>1.5490668955578634E-2</v>
      </c>
      <c r="C93" s="2">
        <v>1.8463733860804396E-2</v>
      </c>
      <c r="D93" s="2">
        <v>3.8890188513603173E-2</v>
      </c>
      <c r="E93" s="2">
        <v>1.2641552248832094E-2</v>
      </c>
      <c r="F93" s="2">
        <v>2.6565144463536207E-3</v>
      </c>
    </row>
    <row r="94" spans="1:6" x14ac:dyDescent="0.25">
      <c r="A94" s="1">
        <v>44333</v>
      </c>
      <c r="B94" s="2">
        <v>5.6131538071581772E-3</v>
      </c>
      <c r="C94" s="2">
        <v>-4.8543784647981994E-3</v>
      </c>
      <c r="D94" s="2">
        <v>-7.6579631777841106E-3</v>
      </c>
      <c r="E94" s="2">
        <v>7.5745463415950037E-3</v>
      </c>
      <c r="F94" s="2">
        <v>-3.7210993588216407E-3</v>
      </c>
    </row>
    <row r="95" spans="1:6" x14ac:dyDescent="0.25">
      <c r="A95" s="1">
        <v>44334</v>
      </c>
      <c r="B95" s="2">
        <v>-1.9394338461050922E-3</v>
      </c>
      <c r="C95" s="2">
        <v>-2.1650888024553664E-3</v>
      </c>
      <c r="D95" s="2">
        <v>3.2017934620987302E-4</v>
      </c>
      <c r="E95" s="2">
        <v>-1.7541406256987212E-2</v>
      </c>
      <c r="F95" s="2">
        <v>-4.0914403779719489E-3</v>
      </c>
    </row>
    <row r="96" spans="1:6" x14ac:dyDescent="0.25">
      <c r="A96" s="1">
        <v>44335</v>
      </c>
      <c r="B96" s="2">
        <v>0</v>
      </c>
      <c r="C96" s="2">
        <v>-3.528297865732122E-3</v>
      </c>
      <c r="D96" s="2">
        <v>-1.3215264042669726E-2</v>
      </c>
      <c r="E96" s="2">
        <v>9.9668599153920744E-3</v>
      </c>
      <c r="F96" s="2">
        <v>-9.1324835632724741E-3</v>
      </c>
    </row>
    <row r="97" spans="1:6" x14ac:dyDescent="0.25">
      <c r="A97" s="1">
        <v>44336</v>
      </c>
      <c r="B97" s="2">
        <v>-2.3350787093577671E-2</v>
      </c>
      <c r="C97" s="2">
        <v>1.858639362942089E-2</v>
      </c>
      <c r="D97" s="2">
        <v>3.2433414720640225E-4</v>
      </c>
      <c r="E97" s="2">
        <v>3.0280679152779908E-2</v>
      </c>
      <c r="F97" s="2">
        <v>1.6176870607860282E-3</v>
      </c>
    </row>
    <row r="98" spans="1:6" x14ac:dyDescent="0.25">
      <c r="A98" s="1">
        <v>44337</v>
      </c>
      <c r="B98" s="2">
        <v>-3.3174862227557879E-3</v>
      </c>
      <c r="C98" s="2">
        <v>-5.3390284236746587E-4</v>
      </c>
      <c r="D98" s="2">
        <v>-9.1235173573270371E-3</v>
      </c>
      <c r="E98" s="2">
        <v>7.0310292845772761E-3</v>
      </c>
      <c r="F98" s="2">
        <v>6.4447054426419632E-3</v>
      </c>
    </row>
    <row r="99" spans="1:6" x14ac:dyDescent="0.25">
      <c r="A99" s="1">
        <v>44340</v>
      </c>
      <c r="B99" s="2">
        <v>3.9797045407721646E-3</v>
      </c>
      <c r="C99" s="2">
        <v>6.122739744933897E-3</v>
      </c>
      <c r="D99" s="2">
        <v>2.6168528997255677E-2</v>
      </c>
      <c r="E99" s="2">
        <v>-3.1852206034555376E-4</v>
      </c>
      <c r="F99" s="2">
        <v>-1.4285716715258013E-3</v>
      </c>
    </row>
    <row r="100" spans="1:6" x14ac:dyDescent="0.25">
      <c r="A100" s="1">
        <v>44341</v>
      </c>
      <c r="B100" s="2">
        <v>-5.5315993103750901E-3</v>
      </c>
      <c r="C100" s="2">
        <v>-2.654280042125806E-4</v>
      </c>
      <c r="D100" s="2">
        <v>-5.4357032320832208E-3</v>
      </c>
      <c r="E100" s="2">
        <v>-5.7508145711741149E-3</v>
      </c>
      <c r="F100" s="2">
        <v>-8.0739650952105467E-3</v>
      </c>
    </row>
    <row r="101" spans="1:6" x14ac:dyDescent="0.25">
      <c r="A101" s="1">
        <v>44342</v>
      </c>
      <c r="B101" s="2">
        <v>-6.6589281786337572E-4</v>
      </c>
      <c r="C101" s="2">
        <v>-6.9259733438949544E-3</v>
      </c>
      <c r="D101" s="2">
        <v>8.1546005624749229E-2</v>
      </c>
      <c r="E101" s="2">
        <v>-6.7513517975418061E-3</v>
      </c>
      <c r="F101" s="2">
        <v>5.4029717658355119E-4</v>
      </c>
    </row>
    <row r="102" spans="1:6" x14ac:dyDescent="0.25">
      <c r="A102" s="1">
        <v>44343</v>
      </c>
      <c r="B102" s="2">
        <v>-5.3428310890033387E-3</v>
      </c>
      <c r="C102" s="2">
        <v>-1.7255753046874135E-2</v>
      </c>
      <c r="D102" s="2">
        <v>1.1166786523733128E-2</v>
      </c>
      <c r="E102" s="2">
        <v>-2.8465851342936391E-2</v>
      </c>
      <c r="F102" s="2">
        <v>-6.3217044272435201E-3</v>
      </c>
    </row>
    <row r="103" spans="1:6" x14ac:dyDescent="0.25">
      <c r="A103" s="1">
        <v>44344</v>
      </c>
      <c r="B103" s="2">
        <v>-3.3538320984314402E-3</v>
      </c>
      <c r="C103" s="2">
        <v>2.7192386299437592E-4</v>
      </c>
      <c r="D103" s="2">
        <v>-3.3881469651464401E-2</v>
      </c>
      <c r="E103" s="2">
        <v>-6.3259741507275214E-3</v>
      </c>
      <c r="F103" s="2">
        <v>-8.0957371260217213E-3</v>
      </c>
    </row>
    <row r="104" spans="1:6" x14ac:dyDescent="0.25">
      <c r="A104" s="1">
        <v>44348</v>
      </c>
      <c r="B104" s="2">
        <v>7.5859221942757545E-3</v>
      </c>
      <c r="C104" s="2">
        <v>4.3407555949188424E-3</v>
      </c>
      <c r="D104" s="2">
        <v>-3.4443694208254015E-2</v>
      </c>
      <c r="E104" s="2">
        <v>1.6562154002002841E-2</v>
      </c>
      <c r="F104" s="2">
        <v>-8.1618133854984704E-3</v>
      </c>
    </row>
    <row r="105" spans="1:6" x14ac:dyDescent="0.25">
      <c r="A105" s="1">
        <v>44349</v>
      </c>
      <c r="B105" s="2">
        <v>2.4420169918488422E-3</v>
      </c>
      <c r="C105" s="2">
        <v>1.6229378731305688E-3</v>
      </c>
      <c r="D105" s="2">
        <v>1.7677563924693322E-2</v>
      </c>
      <c r="E105" s="2">
        <v>3.2797667970012878E-3</v>
      </c>
      <c r="F105" s="2">
        <v>5.6927892241726372E-3</v>
      </c>
    </row>
    <row r="106" spans="1:6" x14ac:dyDescent="0.25">
      <c r="A106" s="1">
        <v>44350</v>
      </c>
      <c r="B106" s="2">
        <v>8.8651158877644056E-4</v>
      </c>
      <c r="C106" s="2">
        <v>2.7023375384027133E-4</v>
      </c>
      <c r="D106" s="2">
        <v>-1.7364702989295162E-2</v>
      </c>
      <c r="E106" s="2">
        <v>-1.3106161771204202E-3</v>
      </c>
      <c r="F106" s="2">
        <v>5.4784651267190069E-3</v>
      </c>
    </row>
    <row r="107" spans="1:6" x14ac:dyDescent="0.25">
      <c r="A107" s="1">
        <v>44351</v>
      </c>
      <c r="B107" s="2">
        <v>-3.1062683270892291E-3</v>
      </c>
      <c r="C107" s="2">
        <v>-1.8931716269707597E-3</v>
      </c>
      <c r="D107" s="2">
        <v>-1.5127984547673379E-2</v>
      </c>
      <c r="E107" s="2">
        <v>0</v>
      </c>
      <c r="F107" s="2">
        <v>-4.1974694350324178E-3</v>
      </c>
    </row>
    <row r="108" spans="1:6" x14ac:dyDescent="0.25">
      <c r="A108" s="1">
        <v>44354</v>
      </c>
      <c r="B108" s="2">
        <v>2.663144015228163E-3</v>
      </c>
      <c r="C108" s="2">
        <v>-3.2537989661621598E-3</v>
      </c>
      <c r="D108" s="2">
        <v>2.1675088214728803E-2</v>
      </c>
      <c r="E108" s="2">
        <v>0</v>
      </c>
      <c r="F108" s="2">
        <v>1.4524583590881962E-2</v>
      </c>
    </row>
    <row r="109" spans="1:6" x14ac:dyDescent="0.25">
      <c r="A109" s="1">
        <v>44355</v>
      </c>
      <c r="B109" s="2">
        <v>2.8770363603872182E-3</v>
      </c>
      <c r="C109" s="2">
        <v>1.2684018385797706E-2</v>
      </c>
      <c r="D109" s="2">
        <v>2.0606640656625569E-2</v>
      </c>
      <c r="E109" s="2">
        <v>3.2781511521237574E-4</v>
      </c>
      <c r="F109" s="2">
        <v>3.9575514866075252E-3</v>
      </c>
    </row>
    <row r="110" spans="1:6" x14ac:dyDescent="0.25">
      <c r="A110" s="1">
        <v>44356</v>
      </c>
      <c r="B110" s="2">
        <v>1.3251017752215126E-3</v>
      </c>
      <c r="C110" s="2">
        <v>1.1465263574527401E-2</v>
      </c>
      <c r="D110" s="2">
        <v>-3.060042161632549E-2</v>
      </c>
      <c r="E110" s="2">
        <v>-2.6255348196985414E-3</v>
      </c>
      <c r="F110" s="2">
        <v>9.2924185451475783E-3</v>
      </c>
    </row>
    <row r="111" spans="1:6" x14ac:dyDescent="0.25">
      <c r="A111" s="1">
        <v>44357</v>
      </c>
      <c r="B111" s="2">
        <v>6.3799445991837593E-3</v>
      </c>
      <c r="C111" s="2">
        <v>0</v>
      </c>
      <c r="D111" s="2">
        <v>-1.1681307255028745E-2</v>
      </c>
      <c r="E111" s="2">
        <v>-9.2440407356852369E-3</v>
      </c>
      <c r="F111" s="2">
        <v>1.9546874282368163E-3</v>
      </c>
    </row>
    <row r="112" spans="1:6" x14ac:dyDescent="0.25">
      <c r="A112" s="1">
        <v>44358</v>
      </c>
      <c r="B112" s="2">
        <v>1.5666142651134946E-2</v>
      </c>
      <c r="C112" s="2">
        <v>6.8692476188830136E-3</v>
      </c>
      <c r="D112" s="2">
        <v>7.592551716739465E-3</v>
      </c>
      <c r="E112" s="2">
        <v>9.9010709827115368E-3</v>
      </c>
      <c r="F112" s="2">
        <v>-3.734997672362387E-3</v>
      </c>
    </row>
    <row r="113" spans="1:6" x14ac:dyDescent="0.25">
      <c r="A113" s="1">
        <v>44361</v>
      </c>
      <c r="B113" s="2">
        <v>6.474328403889947E-4</v>
      </c>
      <c r="C113" s="2">
        <v>5.5139958532849876E-3</v>
      </c>
      <c r="D113" s="2">
        <v>-1.0454674861797146E-2</v>
      </c>
      <c r="E113" s="2">
        <v>-1.6433857437300147E-3</v>
      </c>
      <c r="F113" s="2">
        <v>-3.7490001957063046E-3</v>
      </c>
    </row>
    <row r="114" spans="1:6" x14ac:dyDescent="0.25">
      <c r="A114" s="1">
        <v>44362</v>
      </c>
      <c r="B114" s="2">
        <v>-3.2414939241709557E-3</v>
      </c>
      <c r="C114" s="2">
        <v>9.9010709827115368E-3</v>
      </c>
      <c r="D114" s="2">
        <v>-6.7103815314308703E-3</v>
      </c>
      <c r="E114" s="2">
        <v>7.8637364602144513E-3</v>
      </c>
      <c r="F114" s="2">
        <v>1.7727817576478563E-2</v>
      </c>
    </row>
    <row r="115" spans="1:6" x14ac:dyDescent="0.25">
      <c r="A115" s="1">
        <v>44363</v>
      </c>
      <c r="B115" s="2">
        <v>-3.6864663284978186E-3</v>
      </c>
      <c r="C115" s="2">
        <v>8.0052073721019919E-3</v>
      </c>
      <c r="D115" s="2">
        <v>-7.0784786504913934E-3</v>
      </c>
      <c r="E115" s="2">
        <v>-2.6143805740708207E-3</v>
      </c>
      <c r="F115" s="2">
        <v>-7.2304344626372991E-3</v>
      </c>
    </row>
    <row r="116" spans="1:6" x14ac:dyDescent="0.25">
      <c r="A116" s="1">
        <v>44364</v>
      </c>
      <c r="B116" s="2">
        <v>4.3355802837677804E-3</v>
      </c>
      <c r="C116" s="2">
        <v>1.7987927245189702E-3</v>
      </c>
      <c r="D116" s="2">
        <v>-2.5865452255569663E-3</v>
      </c>
      <c r="E116" s="2">
        <v>-3.6059701424136638E-3</v>
      </c>
      <c r="F116" s="2">
        <v>7.5818048105953419E-3</v>
      </c>
    </row>
    <row r="117" spans="1:6" x14ac:dyDescent="0.25">
      <c r="A117" s="1">
        <v>44365</v>
      </c>
      <c r="B117" s="2">
        <v>-4.1516203287374494E-2</v>
      </c>
      <c r="C117" s="2">
        <v>-1.4742281737203431E-2</v>
      </c>
      <c r="D117" s="2">
        <v>-3.8612227280320141E-2</v>
      </c>
      <c r="E117" s="2">
        <v>-3.1695730810131849E-2</v>
      </c>
      <c r="F117" s="2">
        <v>-1.933198450887344E-2</v>
      </c>
    </row>
    <row r="118" spans="1:6" x14ac:dyDescent="0.25">
      <c r="A118" s="1">
        <v>44368</v>
      </c>
      <c r="B118" s="2">
        <v>1.7212925029959348E-2</v>
      </c>
      <c r="C118" s="2">
        <v>7.2689832006309699E-3</v>
      </c>
      <c r="D118" s="2">
        <v>2.7544425391195983E-2</v>
      </c>
      <c r="E118" s="2">
        <v>-2.0359694850986204E-3</v>
      </c>
      <c r="F118" s="2">
        <v>6.9599638499932203E-3</v>
      </c>
    </row>
    <row r="119" spans="1:6" x14ac:dyDescent="0.25">
      <c r="A119" s="1">
        <v>44369</v>
      </c>
      <c r="B119" s="2">
        <v>-6.2250489624986203E-3</v>
      </c>
      <c r="C119" s="2">
        <v>1.2924908093718776E-3</v>
      </c>
      <c r="D119" s="2">
        <v>0</v>
      </c>
      <c r="E119" s="2">
        <v>8.7927519479783882E-3</v>
      </c>
      <c r="F119" s="2">
        <v>-6.0649490225036101E-3</v>
      </c>
    </row>
    <row r="120" spans="1:6" x14ac:dyDescent="0.25">
      <c r="A120" s="1">
        <v>44370</v>
      </c>
      <c r="B120" s="2">
        <v>-5.3667257970308165E-3</v>
      </c>
      <c r="C120" s="2">
        <v>-2.5866543134116979E-3</v>
      </c>
      <c r="D120" s="2">
        <v>6.8504785256904288E-3</v>
      </c>
      <c r="E120" s="2">
        <v>-6.7362750947427613E-4</v>
      </c>
      <c r="F120" s="2">
        <v>-8.0841183999590237E-3</v>
      </c>
    </row>
    <row r="121" spans="1:6" x14ac:dyDescent="0.25">
      <c r="A121" s="1">
        <v>44371</v>
      </c>
      <c r="B121" s="2">
        <v>1.5683032016754154E-3</v>
      </c>
      <c r="C121" s="2">
        <v>1.1331566009550018E-2</v>
      </c>
      <c r="D121" s="2">
        <v>-6.8504785256905077E-3</v>
      </c>
      <c r="E121" s="2">
        <v>-8.7987031258881989E-3</v>
      </c>
      <c r="F121" s="2">
        <v>-3.6081544681541502E-4</v>
      </c>
    </row>
    <row r="122" spans="1:6" x14ac:dyDescent="0.25">
      <c r="A122" s="1">
        <v>44372</v>
      </c>
      <c r="B122" s="2">
        <v>5.1356325205148268E-3</v>
      </c>
      <c r="C122" s="2">
        <v>-7.712120486338919E-3</v>
      </c>
      <c r="D122" s="2">
        <v>4.897968975547156E-3</v>
      </c>
      <c r="E122" s="2">
        <v>1.4510124665319635E-2</v>
      </c>
      <c r="F122" s="2">
        <v>5.5780621466126916E-3</v>
      </c>
    </row>
    <row r="123" spans="1:6" x14ac:dyDescent="0.25">
      <c r="A123" s="1">
        <v>44375</v>
      </c>
      <c r="B123" s="2">
        <v>-2.4529079248473197E-3</v>
      </c>
      <c r="C123" s="2">
        <v>-4.3967483217730108E-3</v>
      </c>
      <c r="D123" s="2">
        <v>-1.9405292172574563E-2</v>
      </c>
      <c r="E123" s="2">
        <v>-7.0600394107249191E-3</v>
      </c>
      <c r="F123" s="2">
        <v>1.0531110268342019E-2</v>
      </c>
    </row>
    <row r="124" spans="1:6" x14ac:dyDescent="0.25">
      <c r="A124" s="1">
        <v>44376</v>
      </c>
      <c r="B124" s="2">
        <v>-4.9238729409573703E-3</v>
      </c>
      <c r="C124" s="2">
        <v>-7.0230487650253812E-3</v>
      </c>
      <c r="D124" s="2">
        <v>-6.3301692073491995E-3</v>
      </c>
      <c r="E124" s="2">
        <v>4.0404095370049058E-3</v>
      </c>
      <c r="F124" s="2">
        <v>4.4290975052773303E-3</v>
      </c>
    </row>
    <row r="125" spans="1:6" x14ac:dyDescent="0.25">
      <c r="A125" s="1">
        <v>44377</v>
      </c>
      <c r="B125" s="2">
        <v>4.4859130104940332E-4</v>
      </c>
      <c r="C125" s="2">
        <v>1.8255318669962548E-3</v>
      </c>
      <c r="D125" s="2">
        <v>-2.1281052858392879E-2</v>
      </c>
      <c r="E125" s="2">
        <v>-5.7287435527728567E-3</v>
      </c>
      <c r="F125" s="2">
        <v>-1.0127118619915094E-2</v>
      </c>
    </row>
    <row r="126" spans="1:6" x14ac:dyDescent="0.25">
      <c r="A126" s="1">
        <v>44378</v>
      </c>
      <c r="B126" s="2">
        <v>6.7261071470240091E-4</v>
      </c>
      <c r="C126" s="2">
        <v>2.36880282956618E-2</v>
      </c>
      <c r="D126" s="2">
        <v>3.8182784119275753E-2</v>
      </c>
      <c r="E126" s="2">
        <v>8.0781321145388333E-3</v>
      </c>
      <c r="F126" s="2">
        <v>9.950330853168092E-3</v>
      </c>
    </row>
    <row r="127" spans="1:6" x14ac:dyDescent="0.25">
      <c r="A127" s="1">
        <v>44379</v>
      </c>
      <c r="B127" s="2">
        <v>6.7009406862447978E-3</v>
      </c>
      <c r="C127" s="2">
        <v>7.6045993852192125E-3</v>
      </c>
      <c r="D127" s="2">
        <v>3.2808429670740211E-3</v>
      </c>
      <c r="E127" s="2">
        <v>-2.6854665350183296E-3</v>
      </c>
      <c r="F127" s="2">
        <v>-2.4783160144670898E-3</v>
      </c>
    </row>
    <row r="128" spans="1:6" x14ac:dyDescent="0.25">
      <c r="A128" s="1">
        <v>44382</v>
      </c>
      <c r="B128" s="2">
        <v>3.0258804507787878E-2</v>
      </c>
      <c r="C128" s="2">
        <v>-2.7816429618768026E-3</v>
      </c>
      <c r="D128" s="2">
        <v>2.8734903578524054E-2</v>
      </c>
      <c r="E128" s="2">
        <v>1.6792615197199939E-3</v>
      </c>
      <c r="F128" s="2">
        <v>2.6551037812139939E-3</v>
      </c>
    </row>
    <row r="129" spans="1:6" x14ac:dyDescent="0.25">
      <c r="A129" s="1">
        <v>44383</v>
      </c>
      <c r="B129" s="2">
        <v>1.1809047592242819E-2</v>
      </c>
      <c r="C129" s="2">
        <v>1.2831978815378241E-2</v>
      </c>
      <c r="D129" s="2">
        <v>-2.0254728570146235E-2</v>
      </c>
      <c r="E129" s="2">
        <v>-6.7340321813440683E-3</v>
      </c>
      <c r="F129" s="2">
        <v>-9.0562636184221314E-3</v>
      </c>
    </row>
    <row r="130" spans="1:6" x14ac:dyDescent="0.25">
      <c r="A130" s="1">
        <v>44384</v>
      </c>
      <c r="B130" s="2">
        <v>1.3568141242360433E-2</v>
      </c>
      <c r="C130" s="2">
        <v>1.143437762566317E-2</v>
      </c>
      <c r="D130" s="2">
        <v>-9.1354240553009405E-3</v>
      </c>
      <c r="E130" s="2">
        <v>3.372684478639156E-3</v>
      </c>
      <c r="F130" s="2">
        <v>6.7555812479710492E-3</v>
      </c>
    </row>
    <row r="131" spans="1:6" x14ac:dyDescent="0.25">
      <c r="A131" s="1">
        <v>44385</v>
      </c>
      <c r="B131" s="2">
        <v>-1.35681412423604E-2</v>
      </c>
      <c r="C131" s="2">
        <v>-1.8458992562627591E-2</v>
      </c>
      <c r="D131" s="2">
        <v>-3.1294143948205774E-2</v>
      </c>
      <c r="E131" s="2">
        <v>-2.022245380767809E-3</v>
      </c>
      <c r="F131" s="2">
        <v>-2.2758799700273839E-2</v>
      </c>
    </row>
    <row r="132" spans="1:6" x14ac:dyDescent="0.25">
      <c r="A132" s="1">
        <v>44386</v>
      </c>
      <c r="B132" s="2">
        <v>1.4620440626665796E-2</v>
      </c>
      <c r="C132" s="2">
        <v>1.1016636206502005E-2</v>
      </c>
      <c r="D132" s="2">
        <v>3.0389824929951412E-3</v>
      </c>
      <c r="E132" s="2">
        <v>5.3835930834726792E-3</v>
      </c>
      <c r="F132" s="2">
        <v>5.0623865120365576E-3</v>
      </c>
    </row>
    <row r="133" spans="1:6" x14ac:dyDescent="0.25">
      <c r="A133" s="1">
        <v>44389</v>
      </c>
      <c r="B133" s="2">
        <v>-7.1775567195872976E-3</v>
      </c>
      <c r="C133" s="2">
        <v>1.0403859014195029E-2</v>
      </c>
      <c r="D133" s="2">
        <v>-5.4090935932766832E-3</v>
      </c>
      <c r="E133" s="2">
        <v>-9.1016977555274693E-3</v>
      </c>
      <c r="F133" s="2">
        <v>0</v>
      </c>
    </row>
    <row r="134" spans="1:6" x14ac:dyDescent="0.25">
      <c r="A134" s="1">
        <v>44390</v>
      </c>
      <c r="B134" s="2">
        <v>4.017330727088167E-3</v>
      </c>
      <c r="C134" s="2">
        <v>1.4677367201974689E-2</v>
      </c>
      <c r="D134" s="2">
        <v>6.7777703690327781E-4</v>
      </c>
      <c r="E134" s="2">
        <v>1.445646289318742E-2</v>
      </c>
      <c r="F134" s="2">
        <v>3.4206532588661131E-3</v>
      </c>
    </row>
    <row r="135" spans="1:6" x14ac:dyDescent="0.25">
      <c r="A135" s="1">
        <v>44391</v>
      </c>
      <c r="B135" s="2">
        <v>-5.5015078444483109E-3</v>
      </c>
      <c r="C135" s="2">
        <v>-4.380634895335557E-3</v>
      </c>
      <c r="D135" s="2">
        <v>-1.7082751575843991E-2</v>
      </c>
      <c r="E135" s="2">
        <v>1.6675008032569266E-3</v>
      </c>
      <c r="F135" s="2">
        <v>6.4493236799071166E-3</v>
      </c>
    </row>
    <row r="136" spans="1:6" x14ac:dyDescent="0.25">
      <c r="A136" s="1">
        <v>44392</v>
      </c>
      <c r="B136" s="2">
        <v>-1.1523802523744438E-2</v>
      </c>
      <c r="C136" s="2">
        <v>-6.8526944620405069E-3</v>
      </c>
      <c r="D136" s="2">
        <v>-5.3799284134307949E-2</v>
      </c>
      <c r="E136" s="2">
        <v>-1.8836749354680032E-2</v>
      </c>
      <c r="F136" s="2">
        <v>-2.503130218118477E-3</v>
      </c>
    </row>
    <row r="137" spans="1:6" x14ac:dyDescent="0.25">
      <c r="A137" s="1">
        <v>44393</v>
      </c>
      <c r="B137" s="2">
        <v>8.336040737576926E-3</v>
      </c>
      <c r="C137" s="2">
        <v>9.7752489046424654E-3</v>
      </c>
      <c r="D137" s="2">
        <v>5.8013432560602898E-3</v>
      </c>
      <c r="E137" s="2">
        <v>2.3491013075598737E-2</v>
      </c>
      <c r="F137" s="2">
        <v>1.9149521332860749E-2</v>
      </c>
    </row>
    <row r="138" spans="1:6" x14ac:dyDescent="0.25">
      <c r="A138" s="1">
        <v>44396</v>
      </c>
      <c r="B138" s="2">
        <v>-1.5876742299638827E-2</v>
      </c>
      <c r="C138" s="2">
        <v>-1.5192647034416158E-2</v>
      </c>
      <c r="D138" s="2">
        <v>-4.4353166566039576E-2</v>
      </c>
      <c r="E138" s="2">
        <v>-3.4073122406135699E-2</v>
      </c>
      <c r="F138" s="2">
        <v>-3.6120500950121211E-2</v>
      </c>
    </row>
    <row r="139" spans="1:6" x14ac:dyDescent="0.25">
      <c r="A139" s="1">
        <v>44397</v>
      </c>
      <c r="B139" s="2">
        <v>-6.7267391773562892E-3</v>
      </c>
      <c r="C139" s="2">
        <v>6.3992342420306986E-3</v>
      </c>
      <c r="D139" s="2">
        <v>-5.6850635053281411E-3</v>
      </c>
      <c r="E139" s="2">
        <v>3.0837783560958456E-3</v>
      </c>
      <c r="F139" s="2">
        <v>-8.0439190585134129E-3</v>
      </c>
    </row>
    <row r="140" spans="1:6" x14ac:dyDescent="0.25">
      <c r="A140" s="1">
        <v>44398</v>
      </c>
      <c r="B140" s="2">
        <v>7.1591975624744498E-3</v>
      </c>
      <c r="C140" s="2">
        <v>-2.4564001543234525E-3</v>
      </c>
      <c r="D140" s="2">
        <v>5.2205099754526647E-2</v>
      </c>
      <c r="E140" s="2">
        <v>1.9983730213437825E-2</v>
      </c>
      <c r="F140" s="2">
        <v>6.7685248799824061E-3</v>
      </c>
    </row>
    <row r="141" spans="1:6" x14ac:dyDescent="0.25">
      <c r="A141" s="1">
        <v>44399</v>
      </c>
      <c r="B141" s="2">
        <v>2.1593616402807349E-3</v>
      </c>
      <c r="C141" s="2">
        <v>1.3678767262112434E-2</v>
      </c>
      <c r="D141" s="2">
        <v>-3.6140261838220437E-3</v>
      </c>
      <c r="E141" s="2">
        <v>-3.3540164661230378E-4</v>
      </c>
      <c r="F141" s="2">
        <v>-2.7384772933036873E-3</v>
      </c>
    </row>
    <row r="142" spans="1:6" x14ac:dyDescent="0.25">
      <c r="A142" s="1">
        <v>44400</v>
      </c>
      <c r="B142" s="2">
        <v>1.0727414470004474E-2</v>
      </c>
      <c r="C142" s="2">
        <v>2.423068789124818E-3</v>
      </c>
      <c r="D142" s="2">
        <v>1.6517344994643905E-2</v>
      </c>
      <c r="E142" s="2">
        <v>8.6840893104576863E-3</v>
      </c>
      <c r="F142" s="2">
        <v>1.2354808314880257E-2</v>
      </c>
    </row>
    <row r="143" spans="1:6" x14ac:dyDescent="0.25">
      <c r="A143" s="1">
        <v>44403</v>
      </c>
      <c r="B143" s="2">
        <v>-8.1423591576473761E-3</v>
      </c>
      <c r="C143" s="2">
        <v>-1.6593840981211357E-2</v>
      </c>
      <c r="D143" s="2">
        <v>1.5898586741852662E-2</v>
      </c>
      <c r="E143" s="2">
        <v>-1.3311150051987617E-3</v>
      </c>
      <c r="F143" s="2">
        <v>-1.0840109462583367E-3</v>
      </c>
    </row>
    <row r="144" spans="1:6" x14ac:dyDescent="0.25">
      <c r="A144" s="1">
        <v>44404</v>
      </c>
      <c r="B144" s="2">
        <v>8.5690329453876665E-3</v>
      </c>
      <c r="C144" s="2">
        <v>-1.4774688725577652E-3</v>
      </c>
      <c r="D144" s="2">
        <v>-1.0216731785837143E-2</v>
      </c>
      <c r="E144" s="2">
        <v>3.3244711469710671E-3</v>
      </c>
      <c r="F144" s="2">
        <v>1.6255760827007953E-3</v>
      </c>
    </row>
    <row r="145" spans="1:6" x14ac:dyDescent="0.25">
      <c r="A145" s="1">
        <v>44405</v>
      </c>
      <c r="B145" s="2">
        <v>-5.3470345857637661E-3</v>
      </c>
      <c r="C145" s="2">
        <v>2.461236782690441E-3</v>
      </c>
      <c r="D145" s="2">
        <v>4.5928997403794141E-3</v>
      </c>
      <c r="E145" s="2">
        <v>-4.6573603812921352E-3</v>
      </c>
      <c r="F145" s="2">
        <v>-1.3262071023509422E-2</v>
      </c>
    </row>
    <row r="146" spans="1:6" x14ac:dyDescent="0.25">
      <c r="A146" s="1">
        <v>44406</v>
      </c>
      <c r="B146" s="2">
        <v>-3.2172020845988141E-4</v>
      </c>
      <c r="C146" s="2">
        <v>3.193304710300901E-2</v>
      </c>
      <c r="D146" s="2">
        <v>-2.6792099691038622E-2</v>
      </c>
      <c r="E146" s="2">
        <v>1.6658341350163117E-3</v>
      </c>
      <c r="F146" s="2">
        <v>-4.03152461013522E-3</v>
      </c>
    </row>
    <row r="147" spans="1:6" x14ac:dyDescent="0.25">
      <c r="A147" s="1">
        <v>44407</v>
      </c>
      <c r="B147" s="2">
        <v>-3.2182374566334872E-4</v>
      </c>
      <c r="C147" s="2">
        <v>6.6445427186685108E-3</v>
      </c>
      <c r="D147" s="2">
        <v>-1.9006463542267617E-2</v>
      </c>
      <c r="E147" s="2">
        <v>2.9915262462758573E-3</v>
      </c>
      <c r="F147" s="2">
        <v>-1.5730869406167129E-2</v>
      </c>
    </row>
    <row r="148" spans="1:6" x14ac:dyDescent="0.25">
      <c r="A148" s="1">
        <v>44410</v>
      </c>
      <c r="B148" s="2">
        <v>2.5718230733026573E-3</v>
      </c>
      <c r="C148" s="2">
        <v>9.4562654800703025E-4</v>
      </c>
      <c r="D148" s="2">
        <v>1.3560815905545245E-2</v>
      </c>
      <c r="E148" s="2">
        <v>-9.9618138737986761E-4</v>
      </c>
      <c r="F148" s="2">
        <v>8.7288138952621944E-3</v>
      </c>
    </row>
    <row r="149" spans="1:6" x14ac:dyDescent="0.25">
      <c r="A149" s="1">
        <v>44411</v>
      </c>
      <c r="B149" s="2">
        <v>7.6758926986425988E-3</v>
      </c>
      <c r="C149" s="2">
        <v>7.0638391204271506E-3</v>
      </c>
      <c r="D149" s="2">
        <v>7.277365598349361E-4</v>
      </c>
      <c r="E149" s="2">
        <v>-1.995344858895996E-3</v>
      </c>
      <c r="F149" s="2">
        <v>7.3937156787867047E-4</v>
      </c>
    </row>
    <row r="150" spans="1:6" x14ac:dyDescent="0.25">
      <c r="A150" s="1">
        <v>44412</v>
      </c>
      <c r="B150" s="2">
        <v>-8.7466712293723815E-3</v>
      </c>
      <c r="C150" s="2">
        <v>1.9517348157812437E-2</v>
      </c>
      <c r="D150" s="2">
        <v>1.1213740345555879E-2</v>
      </c>
      <c r="E150" s="2">
        <v>4.3182262750358072E-3</v>
      </c>
      <c r="F150" s="2">
        <v>-1.002793918612464E-2</v>
      </c>
    </row>
    <row r="151" spans="1:6" x14ac:dyDescent="0.25">
      <c r="A151" s="1">
        <v>44413</v>
      </c>
      <c r="B151" s="2">
        <v>-6.4488613920028991E-3</v>
      </c>
      <c r="C151" s="2">
        <v>-6.9268344383496454E-3</v>
      </c>
      <c r="D151" s="2">
        <v>5.0233116576356126E-3</v>
      </c>
      <c r="E151" s="2">
        <v>7.5945552412061846E-3</v>
      </c>
      <c r="F151" s="2">
        <v>-8.4341236536107905E-3</v>
      </c>
    </row>
    <row r="152" spans="1:6" x14ac:dyDescent="0.25">
      <c r="A152" s="1">
        <v>44414</v>
      </c>
      <c r="B152" s="2">
        <v>5.5913608035534426E-3</v>
      </c>
      <c r="C152" s="2">
        <v>-1.212136053234485E-2</v>
      </c>
      <c r="D152" s="2">
        <v>1.7879497369076235E-3</v>
      </c>
      <c r="E152" s="2">
        <v>8.1900539700444034E-3</v>
      </c>
      <c r="F152" s="2">
        <v>-2.6385239581811718E-3</v>
      </c>
    </row>
    <row r="153" spans="1:6" x14ac:dyDescent="0.25">
      <c r="A153" s="1">
        <v>44417</v>
      </c>
      <c r="B153" s="2">
        <v>2.1422459471759549E-3</v>
      </c>
      <c r="C153" s="2">
        <v>3.2779237966705063E-3</v>
      </c>
      <c r="D153" s="2">
        <v>2.4978139659312683E-3</v>
      </c>
      <c r="E153" s="2">
        <v>-4.9059787688545183E-3</v>
      </c>
      <c r="F153" s="2">
        <v>3.0148882832862003E-3</v>
      </c>
    </row>
    <row r="154" spans="1:6" x14ac:dyDescent="0.25">
      <c r="A154" s="1">
        <v>44418</v>
      </c>
      <c r="B154" s="2">
        <v>3.631344419334263E-3</v>
      </c>
      <c r="C154" s="2">
        <v>-2.8089906110551153E-3</v>
      </c>
      <c r="D154" s="2">
        <v>5.3314502258922335E-3</v>
      </c>
      <c r="E154" s="2">
        <v>1.1734163321648739E-2</v>
      </c>
      <c r="F154" s="2">
        <v>-3.5811931592041549E-3</v>
      </c>
    </row>
    <row r="155" spans="1:6" x14ac:dyDescent="0.25">
      <c r="A155" s="1">
        <v>44419</v>
      </c>
      <c r="B155" s="2">
        <v>1.8589441330318514E-2</v>
      </c>
      <c r="C155" s="2">
        <v>1.2578782206860185E-2</v>
      </c>
      <c r="D155" s="2">
        <v>4.2447252015414176E-3</v>
      </c>
      <c r="E155" s="2">
        <v>8.0684639745309174E-3</v>
      </c>
      <c r="F155" s="2">
        <v>1.0331640694460556E-2</v>
      </c>
    </row>
    <row r="156" spans="1:6" x14ac:dyDescent="0.25">
      <c r="A156" s="1">
        <v>44420</v>
      </c>
      <c r="B156" s="2">
        <v>9.5814231985668075E-3</v>
      </c>
      <c r="C156" s="2">
        <v>4.158010148663677E-3</v>
      </c>
      <c r="D156" s="2">
        <v>3.2300144613288249E-2</v>
      </c>
      <c r="E156" s="2">
        <v>-8.3925605581488469E-3</v>
      </c>
      <c r="F156" s="2">
        <v>-1.6833446413984912E-3</v>
      </c>
    </row>
    <row r="157" spans="1:6" x14ac:dyDescent="0.25">
      <c r="A157" s="1">
        <v>44421</v>
      </c>
      <c r="B157" s="2">
        <v>7.229196088472732E-3</v>
      </c>
      <c r="C157" s="2">
        <v>9.2165905141746178E-4</v>
      </c>
      <c r="D157" s="2">
        <v>4.7732582468478458E-3</v>
      </c>
      <c r="E157" s="2">
        <v>-7.1568295067129337E-3</v>
      </c>
      <c r="F157" s="2">
        <v>5.6001639732220863E-3</v>
      </c>
    </row>
    <row r="158" spans="1:6" x14ac:dyDescent="0.25">
      <c r="A158" s="1">
        <v>44424</v>
      </c>
      <c r="B158" s="2">
        <v>-3.5047597765321334E-3</v>
      </c>
      <c r="C158" s="2">
        <v>-2.7675294417016183E-3</v>
      </c>
      <c r="D158" s="2">
        <v>6.8008161723384284E-4</v>
      </c>
      <c r="E158" s="2">
        <v>-1.0172360070512932E-2</v>
      </c>
      <c r="F158" s="2">
        <v>-2.2363035782805725E-3</v>
      </c>
    </row>
    <row r="159" spans="1:6" x14ac:dyDescent="0.25">
      <c r="A159" s="1">
        <v>44425</v>
      </c>
      <c r="B159" s="2">
        <v>1.2927209718312488E-2</v>
      </c>
      <c r="C159" s="2">
        <v>3.6883398198393649E-3</v>
      </c>
      <c r="D159" s="2">
        <v>-7.5060466876337969E-3</v>
      </c>
      <c r="E159" s="2">
        <v>5.2631700442746909E-3</v>
      </c>
      <c r="F159" s="2">
        <v>8.3604760084609077E-3</v>
      </c>
    </row>
    <row r="160" spans="1:6" x14ac:dyDescent="0.25">
      <c r="A160" s="1">
        <v>44426</v>
      </c>
      <c r="B160" s="2">
        <v>2.0386504889361012E-4</v>
      </c>
      <c r="C160" s="2">
        <v>-1.3815337219243537E-3</v>
      </c>
      <c r="D160" s="2">
        <v>-7.2177870374642182E-3</v>
      </c>
      <c r="E160" s="2">
        <v>-1.3131978249604722E-3</v>
      </c>
      <c r="F160" s="2">
        <v>-2.4080774811656548E-3</v>
      </c>
    </row>
    <row r="161" spans="1:6" x14ac:dyDescent="0.25">
      <c r="A161" s="1">
        <v>44427</v>
      </c>
      <c r="B161" s="2">
        <v>-5.3137382011642269E-3</v>
      </c>
      <c r="C161" s="2">
        <v>9.2123451932084018E-4</v>
      </c>
      <c r="D161" s="2">
        <v>-1.5644331211207212E-2</v>
      </c>
      <c r="E161" s="2">
        <v>-1.2894872012268454E-2</v>
      </c>
      <c r="F161" s="2">
        <v>-9.6907206379024668E-3</v>
      </c>
    </row>
    <row r="162" spans="1:6" x14ac:dyDescent="0.25">
      <c r="A162" s="1">
        <v>44428</v>
      </c>
      <c r="B162" s="2">
        <v>1.0193768189543024E-2</v>
      </c>
      <c r="C162" s="2">
        <v>1.3802624689584903E-3</v>
      </c>
      <c r="D162" s="2">
        <v>0.13177796853629323</v>
      </c>
      <c r="E162" s="2">
        <v>-9.9883477590064483E-4</v>
      </c>
      <c r="F162" s="2">
        <v>1.5423514886820132E-2</v>
      </c>
    </row>
    <row r="163" spans="1:6" x14ac:dyDescent="0.25">
      <c r="A163" s="1">
        <v>44431</v>
      </c>
      <c r="B163" s="2">
        <v>2.0080996057049126E-2</v>
      </c>
      <c r="C163" s="2">
        <v>2.296212260350157E-3</v>
      </c>
      <c r="D163" s="2">
        <v>6.7339771461373855E-3</v>
      </c>
      <c r="E163" s="2">
        <v>1.2907675483957359E-2</v>
      </c>
      <c r="F163" s="2">
        <v>-2.0304575503819517E-3</v>
      </c>
    </row>
    <row r="164" spans="1:6" x14ac:dyDescent="0.25">
      <c r="A164" s="1">
        <v>44432</v>
      </c>
      <c r="B164" s="2">
        <v>-1.7908551092686385E-3</v>
      </c>
      <c r="C164" s="2">
        <v>-9.1785229022888577E-4</v>
      </c>
      <c r="D164" s="2">
        <v>4.0651163083606584E-2</v>
      </c>
      <c r="E164" s="2">
        <v>5.5746988116429008E-3</v>
      </c>
      <c r="F164" s="2">
        <v>-6.6741070876931317E-3</v>
      </c>
    </row>
    <row r="165" spans="1:6" x14ac:dyDescent="0.25">
      <c r="A165" s="1">
        <v>44433</v>
      </c>
      <c r="B165" s="2">
        <v>1.9896544328605889E-3</v>
      </c>
      <c r="C165" s="2">
        <v>-5.9866630563155266E-3</v>
      </c>
      <c r="D165" s="2">
        <v>4.9988988650165211E-2</v>
      </c>
      <c r="E165" s="2">
        <v>1.3071897286214247E-3</v>
      </c>
      <c r="F165" s="2">
        <v>5.19481687710393E-3</v>
      </c>
    </row>
    <row r="166" spans="1:6" x14ac:dyDescent="0.25">
      <c r="A166" s="1">
        <v>44434</v>
      </c>
      <c r="B166" s="2">
        <v>5.747699864134286E-3</v>
      </c>
      <c r="C166" s="2">
        <v>5.0679675392430639E-3</v>
      </c>
      <c r="D166" s="2">
        <v>-3.0696438994841607E-3</v>
      </c>
      <c r="E166" s="2">
        <v>-1.961425931217951E-3</v>
      </c>
      <c r="F166" s="2">
        <v>-2.9651615498348669E-3</v>
      </c>
    </row>
    <row r="167" spans="1:6" x14ac:dyDescent="0.25">
      <c r="A167" s="1">
        <v>44435</v>
      </c>
      <c r="B167" s="2">
        <v>7.2856716017909657E-3</v>
      </c>
      <c r="C167" s="2">
        <v>4.5945325871421923E-4</v>
      </c>
      <c r="D167" s="2">
        <v>-2.5185238516459512E-3</v>
      </c>
      <c r="E167" s="2">
        <v>7.4979976380892327E-3</v>
      </c>
      <c r="F167" s="2">
        <v>1.8542560476952534E-3</v>
      </c>
    </row>
    <row r="168" spans="1:6" x14ac:dyDescent="0.25">
      <c r="A168" s="1">
        <v>44439</v>
      </c>
      <c r="B168" s="2">
        <v>1.1764236650898938E-3</v>
      </c>
      <c r="C168" s="2">
        <v>2.2941051584687922E-3</v>
      </c>
      <c r="D168" s="2">
        <v>5.866774803596069E-3</v>
      </c>
      <c r="E168" s="2">
        <v>3.5662219672907905E-3</v>
      </c>
      <c r="F168" s="2">
        <v>1.1053907690333761E-2</v>
      </c>
    </row>
    <row r="169" spans="1:6" x14ac:dyDescent="0.25">
      <c r="A169" s="1">
        <v>44440</v>
      </c>
      <c r="B169" s="2">
        <v>3.3258604851614903E-3</v>
      </c>
      <c r="C169" s="2">
        <v>5.9401591162556939E-3</v>
      </c>
      <c r="D169" s="2">
        <v>2.7474255552248337E-2</v>
      </c>
      <c r="E169" s="2">
        <v>8.0580613297624414E-3</v>
      </c>
      <c r="F169" s="2">
        <v>-8.6485036255485401E-3</v>
      </c>
    </row>
    <row r="170" spans="1:6" x14ac:dyDescent="0.25">
      <c r="A170" s="1">
        <v>44441</v>
      </c>
      <c r="B170" s="2">
        <v>2.3410310846701384E-3</v>
      </c>
      <c r="C170" s="2">
        <v>3.6380212930714837E-3</v>
      </c>
      <c r="D170" s="2">
        <v>-9.2567880491537455E-3</v>
      </c>
      <c r="E170" s="2">
        <v>5.4426258891402722E-3</v>
      </c>
      <c r="F170" s="2">
        <v>4.9774275496806642E-3</v>
      </c>
    </row>
    <row r="171" spans="1:6" x14ac:dyDescent="0.25">
      <c r="A171" s="1">
        <v>44442</v>
      </c>
      <c r="B171" s="2">
        <v>-3.5136049995908294E-3</v>
      </c>
      <c r="C171" s="2">
        <v>-5.4620072068765997E-3</v>
      </c>
      <c r="D171" s="2">
        <v>-1.3685508959286256E-3</v>
      </c>
      <c r="E171" s="2">
        <v>5.0955524266000952E-3</v>
      </c>
      <c r="F171" s="2">
        <v>-2.9465951338051373E-3</v>
      </c>
    </row>
    <row r="172" spans="1:6" x14ac:dyDescent="0.25">
      <c r="A172" s="1">
        <v>44445</v>
      </c>
      <c r="B172" s="2">
        <v>6.6264012873609099E-3</v>
      </c>
      <c r="C172" s="2">
        <v>9.9910004555831718E-3</v>
      </c>
      <c r="D172" s="2">
        <v>-8.2508717538411023E-3</v>
      </c>
      <c r="E172" s="2">
        <v>1.6070930412224151E-2</v>
      </c>
      <c r="F172" s="2">
        <v>9.9101563497286851E-3</v>
      </c>
    </row>
    <row r="173" spans="1:6" x14ac:dyDescent="0.25">
      <c r="A173" s="1">
        <v>44446</v>
      </c>
      <c r="B173" s="2">
        <v>3.8774768366294991E-3</v>
      </c>
      <c r="C173" s="2">
        <v>-3.6215521701032662E-3</v>
      </c>
      <c r="D173" s="2">
        <v>3.2870012566797738E-2</v>
      </c>
      <c r="E173" s="2">
        <v>3.1254883829984269E-4</v>
      </c>
      <c r="F173" s="2">
        <v>-5.6771510412786308E-3</v>
      </c>
    </row>
    <row r="174" spans="1:6" x14ac:dyDescent="0.25">
      <c r="A174" s="1">
        <v>44447</v>
      </c>
      <c r="B174" s="2">
        <v>-5.4326637934124424E-3</v>
      </c>
      <c r="C174" s="2">
        <v>-9.0744107860319322E-4</v>
      </c>
      <c r="D174" s="2">
        <v>-5.8965916352548041E-3</v>
      </c>
      <c r="E174" s="2">
        <v>-6.5841278770152377E-3</v>
      </c>
      <c r="F174" s="2">
        <v>1.836378666439823E-4</v>
      </c>
    </row>
    <row r="175" spans="1:6" x14ac:dyDescent="0.25">
      <c r="A175" s="1">
        <v>44448</v>
      </c>
      <c r="B175" s="2">
        <v>-9.1860551263578984E-3</v>
      </c>
      <c r="C175" s="2">
        <v>-7.7466780658592511E-3</v>
      </c>
      <c r="D175" s="2">
        <v>-7.8262279814364944E-3</v>
      </c>
      <c r="E175" s="2">
        <v>-3.4889120329559847E-2</v>
      </c>
      <c r="F175" s="2">
        <v>-2.228090685982733E-2</v>
      </c>
    </row>
    <row r="176" spans="1:6" x14ac:dyDescent="0.25">
      <c r="A176" s="1">
        <v>44449</v>
      </c>
      <c r="B176" s="2">
        <v>-9.8222188780080978E-4</v>
      </c>
      <c r="C176" s="2">
        <v>-3.6663652435780679E-3</v>
      </c>
      <c r="D176" s="2">
        <v>1.3989956558827583E-2</v>
      </c>
      <c r="E176" s="2">
        <v>2.6024738175816544E-3</v>
      </c>
      <c r="F176" s="2">
        <v>-2.8203459514783385E-3</v>
      </c>
    </row>
    <row r="177" spans="1:6" x14ac:dyDescent="0.25">
      <c r="A177" s="1">
        <v>44452</v>
      </c>
      <c r="B177" s="2">
        <v>7.0506284199791545E-3</v>
      </c>
      <c r="C177" s="2">
        <v>4.5808600489660534E-3</v>
      </c>
      <c r="D177" s="2">
        <v>6.6569280045361001E-3</v>
      </c>
      <c r="E177" s="2">
        <v>1.4514042884254012E-2</v>
      </c>
      <c r="F177" s="2">
        <v>1.1290930819392573E-3</v>
      </c>
    </row>
    <row r="178" spans="1:6" x14ac:dyDescent="0.25">
      <c r="A178" s="1">
        <v>44453</v>
      </c>
      <c r="B178" s="2">
        <v>-1.5625354283856331E-3</v>
      </c>
      <c r="C178" s="2">
        <v>2.7384772933037706E-3</v>
      </c>
      <c r="D178" s="2">
        <v>2.650412449497359E-3</v>
      </c>
      <c r="E178" s="2">
        <v>-7.3919668098409667E-3</v>
      </c>
      <c r="F178" s="2">
        <v>1.8805829862673091E-4</v>
      </c>
    </row>
    <row r="179" spans="1:6" x14ac:dyDescent="0.25">
      <c r="A179" s="1">
        <v>44454</v>
      </c>
      <c r="B179" s="2">
        <v>-4.3095306658065243E-3</v>
      </c>
      <c r="C179" s="2">
        <v>-1.2844213274239581E-2</v>
      </c>
      <c r="D179" s="2">
        <v>-1.4664974657971412E-2</v>
      </c>
      <c r="E179" s="2">
        <v>-9.6821050003482794E-4</v>
      </c>
      <c r="F179" s="2">
        <v>3.9410766972212104E-3</v>
      </c>
    </row>
    <row r="180" spans="1:6" x14ac:dyDescent="0.25">
      <c r="A180" s="1">
        <v>44455</v>
      </c>
      <c r="B180" s="2">
        <v>9.5731786813914883E-3</v>
      </c>
      <c r="C180" s="2">
        <v>1.4665707402630832E-2</v>
      </c>
      <c r="D180" s="2">
        <v>-2.1447799726219297E-2</v>
      </c>
      <c r="E180" s="2">
        <v>9.9599216919988125E-3</v>
      </c>
      <c r="F180" s="2">
        <v>-2.2501415831870765E-3</v>
      </c>
    </row>
    <row r="181" spans="1:6" x14ac:dyDescent="0.25">
      <c r="A181" s="1">
        <v>44456</v>
      </c>
      <c r="B181" s="2">
        <v>-4.6774477056867785E-3</v>
      </c>
      <c r="C181" s="2">
        <v>-9.1033233414537372E-4</v>
      </c>
      <c r="D181" s="2">
        <v>1.0970763850583496E-3</v>
      </c>
      <c r="E181" s="2">
        <v>3.8289772370972515E-3</v>
      </c>
      <c r="F181" s="2">
        <v>-2.0670870838632024E-3</v>
      </c>
    </row>
    <row r="182" spans="1:6" x14ac:dyDescent="0.25">
      <c r="A182" s="1">
        <v>44459</v>
      </c>
      <c r="B182" s="2">
        <v>-5.8777599378469483E-3</v>
      </c>
      <c r="C182" s="2">
        <v>-4.5547712014950778E-4</v>
      </c>
      <c r="D182" s="2">
        <v>-3.5699283318648568E-3</v>
      </c>
      <c r="E182" s="2">
        <v>1.5910902322419035E-3</v>
      </c>
      <c r="F182" s="2">
        <v>-6.2270226688200805E-3</v>
      </c>
    </row>
    <row r="183" spans="1:6" x14ac:dyDescent="0.25">
      <c r="A183" s="1">
        <v>44460</v>
      </c>
      <c r="B183" s="2">
        <v>1.0749697775055826E-2</v>
      </c>
      <c r="C183" s="2">
        <v>1.1325149357053503E-2</v>
      </c>
      <c r="D183" s="2">
        <v>2.0422765633861143E-2</v>
      </c>
      <c r="E183" s="2">
        <v>6.3391654437356757E-3</v>
      </c>
      <c r="F183" s="2">
        <v>9.2322841342835013E-3</v>
      </c>
    </row>
    <row r="184" spans="1:6" x14ac:dyDescent="0.25">
      <c r="A184" s="1">
        <v>44461</v>
      </c>
      <c r="B184" s="2">
        <v>1.7153670867057776E-2</v>
      </c>
      <c r="C184" s="2">
        <v>2.6990569691649835E-3</v>
      </c>
      <c r="D184" s="2">
        <v>1.4715984632513109E-2</v>
      </c>
      <c r="E184" s="2">
        <v>4.7281411959458957E-3</v>
      </c>
      <c r="F184" s="2">
        <v>1.0076592072944961E-2</v>
      </c>
    </row>
    <row r="185" spans="1:6" x14ac:dyDescent="0.25">
      <c r="A185" s="1">
        <v>44462</v>
      </c>
      <c r="B185" s="2">
        <v>-8.0583938474490229E-3</v>
      </c>
      <c r="C185" s="2">
        <v>-4.9538493562541579E-3</v>
      </c>
      <c r="D185" s="2">
        <v>5.3109931363470289E-4</v>
      </c>
      <c r="E185" s="2">
        <v>3.4531505040210448E-3</v>
      </c>
      <c r="F185" s="2">
        <v>-8.3900930317739545E-3</v>
      </c>
    </row>
    <row r="186" spans="1:6" x14ac:dyDescent="0.25">
      <c r="A186" s="1">
        <v>44463</v>
      </c>
      <c r="B186" s="2">
        <v>-7.9295959355797658E-3</v>
      </c>
      <c r="C186" s="2">
        <v>-9.0703569699642651E-3</v>
      </c>
      <c r="D186" s="2">
        <v>-6.3915637030452143E-3</v>
      </c>
      <c r="E186" s="2">
        <v>-1.8024203362277343E-2</v>
      </c>
      <c r="F186" s="2">
        <v>-4.6917605066343201E-3</v>
      </c>
    </row>
    <row r="187" spans="1:6" x14ac:dyDescent="0.25">
      <c r="A187" s="1">
        <v>44466</v>
      </c>
      <c r="B187" s="2">
        <v>1.5521695186766708E-3</v>
      </c>
      <c r="C187" s="2">
        <v>-2.1644869880516417E-2</v>
      </c>
      <c r="D187" s="2">
        <v>2.9483610152846524E-2</v>
      </c>
      <c r="E187" s="2">
        <v>5.0923089037125842E-3</v>
      </c>
      <c r="F187" s="2">
        <v>5.8145151155955853E-3</v>
      </c>
    </row>
    <row r="188" spans="1:6" x14ac:dyDescent="0.25">
      <c r="A188" s="1">
        <v>44467</v>
      </c>
      <c r="B188" s="2">
        <v>-6.0281679872578684E-3</v>
      </c>
      <c r="C188" s="2">
        <v>-1.0765374270238048E-2</v>
      </c>
      <c r="D188" s="2">
        <v>-1.7004987920957886E-2</v>
      </c>
      <c r="E188" s="2">
        <v>-2.2246950221111624E-3</v>
      </c>
      <c r="F188" s="2">
        <v>1.0048465644159555E-2</v>
      </c>
    </row>
    <row r="189" spans="1:6" x14ac:dyDescent="0.25">
      <c r="A189" s="1">
        <v>44468</v>
      </c>
      <c r="B189" s="2">
        <v>5.8494297561458995E-4</v>
      </c>
      <c r="C189" s="2">
        <v>1.4946565030639201E-2</v>
      </c>
      <c r="D189" s="2">
        <v>5.2631700442746909E-3</v>
      </c>
      <c r="E189" s="2">
        <v>-4.7839351323658462E-3</v>
      </c>
      <c r="F189" s="2">
        <v>1.324279055102714E-2</v>
      </c>
    </row>
    <row r="190" spans="1:6" x14ac:dyDescent="0.25">
      <c r="A190" s="1">
        <v>44469</v>
      </c>
      <c r="B190" s="2">
        <v>-1.2554095759531061E-2</v>
      </c>
      <c r="C190" s="2">
        <v>-4.6468485103753586E-3</v>
      </c>
      <c r="D190" s="2">
        <v>-3.7437527072130661E-2</v>
      </c>
      <c r="E190" s="2">
        <v>-9.3143438774534962E-3</v>
      </c>
      <c r="F190" s="2">
        <v>-4.9631007255512949E-2</v>
      </c>
    </row>
    <row r="191" spans="1:6" x14ac:dyDescent="0.25">
      <c r="A191" s="1">
        <v>44470</v>
      </c>
      <c r="B191" s="2">
        <v>-2.1347468015363896E-2</v>
      </c>
      <c r="C191" s="2">
        <v>1.0655648655724119E-2</v>
      </c>
      <c r="D191" s="2">
        <v>-1.0408168287784956E-2</v>
      </c>
      <c r="E191" s="2">
        <v>-9.4019172065054283E-3</v>
      </c>
      <c r="F191" s="2">
        <v>-2.5081513087160126E-2</v>
      </c>
    </row>
    <row r="192" spans="1:6" x14ac:dyDescent="0.25">
      <c r="A192" s="1">
        <v>44473</v>
      </c>
      <c r="B192" s="2">
        <v>1.4812108543800872E-2</v>
      </c>
      <c r="C192" s="2">
        <v>-1.4388737452099556E-2</v>
      </c>
      <c r="D192" s="2">
        <v>1.2313741175741046E-2</v>
      </c>
      <c r="E192" s="2">
        <v>-1.6299922109310643E-3</v>
      </c>
      <c r="F192" s="2">
        <v>1.077069062984075E-2</v>
      </c>
    </row>
    <row r="193" spans="1:6" x14ac:dyDescent="0.25">
      <c r="A193" s="1">
        <v>44474</v>
      </c>
      <c r="B193" s="2">
        <v>5.3502793477900445E-3</v>
      </c>
      <c r="C193" s="2">
        <v>1.115771687065314E-2</v>
      </c>
      <c r="D193" s="2">
        <v>1.0012211820990014E-2</v>
      </c>
      <c r="E193" s="2">
        <v>2.6067137601728644E-3</v>
      </c>
      <c r="F193" s="2">
        <v>-6.6445427186686131E-3</v>
      </c>
    </row>
    <row r="194" spans="1:6" x14ac:dyDescent="0.25">
      <c r="A194" s="1">
        <v>44475</v>
      </c>
      <c r="B194" s="2">
        <v>5.7783996778258177E-2</v>
      </c>
      <c r="C194" s="2">
        <v>-8.3565945909414175E-3</v>
      </c>
      <c r="D194" s="2">
        <v>-3.3957244275237497E-2</v>
      </c>
      <c r="E194" s="2">
        <v>-1.7066380743812701E-2</v>
      </c>
      <c r="F194" s="2">
        <v>-9.6542962443645977E-3</v>
      </c>
    </row>
    <row r="195" spans="1:6" x14ac:dyDescent="0.25">
      <c r="A195" s="1">
        <v>44476</v>
      </c>
      <c r="B195" s="2">
        <v>1.8847587369995155E-2</v>
      </c>
      <c r="C195" s="2">
        <v>9.7425961988186205E-3</v>
      </c>
      <c r="D195" s="2">
        <v>-4.3844180916013373E-2</v>
      </c>
      <c r="E195" s="2">
        <v>-3.3107101775670415E-4</v>
      </c>
      <c r="F195" s="2">
        <v>3.3600189729770741E-3</v>
      </c>
    </row>
    <row r="196" spans="1:6" x14ac:dyDescent="0.25">
      <c r="A196" s="1">
        <v>44477</v>
      </c>
      <c r="B196" s="2">
        <v>8.929488034411924E-3</v>
      </c>
      <c r="C196" s="2">
        <v>-9.2765043702921629E-3</v>
      </c>
      <c r="D196" s="2">
        <v>1.4446942725358992E-2</v>
      </c>
      <c r="E196" s="2">
        <v>-6.3112649285482283E-3</v>
      </c>
      <c r="F196" s="2">
        <v>1.1831987181976126E-3</v>
      </c>
    </row>
    <row r="197" spans="1:6" x14ac:dyDescent="0.25">
      <c r="A197" s="1">
        <v>44480</v>
      </c>
      <c r="B197" s="2">
        <v>-1.9233122888718843E-2</v>
      </c>
      <c r="C197" s="2">
        <v>4.1850793472044227E-3</v>
      </c>
      <c r="D197" s="2">
        <v>-8.9325070898998316E-3</v>
      </c>
      <c r="E197" s="2">
        <v>4.3225337460737305E-3</v>
      </c>
      <c r="F197" s="2">
        <v>1.3786314345047015E-3</v>
      </c>
    </row>
    <row r="198" spans="1:6" x14ac:dyDescent="0.25">
      <c r="A198" s="1">
        <v>44481</v>
      </c>
      <c r="B198" s="2">
        <v>-9.2515500890209964E-4</v>
      </c>
      <c r="C198" s="2">
        <v>-2.3228814161396385E-3</v>
      </c>
      <c r="D198" s="2">
        <v>2.2607899699942539E-2</v>
      </c>
      <c r="E198" s="2">
        <v>-1.1009285508369368E-2</v>
      </c>
      <c r="F198" s="2">
        <v>-3.9370079248685845E-4</v>
      </c>
    </row>
    <row r="199" spans="1:6" x14ac:dyDescent="0.25">
      <c r="A199" s="1">
        <v>44482</v>
      </c>
      <c r="B199" s="2">
        <v>-2.7806116101727202E-3</v>
      </c>
      <c r="C199" s="2">
        <v>7.4143064392274607E-3</v>
      </c>
      <c r="D199" s="2">
        <v>3.2844638671853305E-2</v>
      </c>
      <c r="E199" s="2">
        <v>2.1898685307637524E-2</v>
      </c>
      <c r="F199" s="2">
        <v>1.1744116190984555E-2</v>
      </c>
    </row>
    <row r="200" spans="1:6" x14ac:dyDescent="0.25">
      <c r="A200" s="1">
        <v>44483</v>
      </c>
      <c r="B200" s="2">
        <v>-1.2515362620692768E-2</v>
      </c>
      <c r="C200" s="2">
        <v>1.1932220506970338E-2</v>
      </c>
      <c r="D200" s="2">
        <v>4.0989262220572434E-3</v>
      </c>
      <c r="E200" s="2">
        <v>-2.9580958299908495E-3</v>
      </c>
      <c r="F200" s="2">
        <v>9.1041791063801707E-3</v>
      </c>
    </row>
    <row r="201" spans="1:6" x14ac:dyDescent="0.25">
      <c r="A201" s="1">
        <v>44484</v>
      </c>
      <c r="B201" s="2">
        <v>7.1174453724471304E-3</v>
      </c>
      <c r="C201" s="2">
        <v>-2.2836273911383035E-3</v>
      </c>
      <c r="D201" s="2">
        <v>4.6251802929289888E-3</v>
      </c>
      <c r="E201" s="2">
        <v>-6.273753448879392E-3</v>
      </c>
      <c r="F201" s="2">
        <v>2.3112491028258395E-3</v>
      </c>
    </row>
    <row r="202" spans="1:6" x14ac:dyDescent="0.25">
      <c r="A202" s="1">
        <v>44487</v>
      </c>
      <c r="B202" s="2">
        <v>5.9546361949056959E-3</v>
      </c>
      <c r="C202" s="2">
        <v>2.2836273911383152E-3</v>
      </c>
      <c r="D202" s="2">
        <v>-1.3389991120932565E-2</v>
      </c>
      <c r="E202" s="2">
        <v>-1.3337976993556553E-2</v>
      </c>
      <c r="F202" s="2">
        <v>-5.9816869142509379E-3</v>
      </c>
    </row>
    <row r="203" spans="1:6" x14ac:dyDescent="0.25">
      <c r="A203" s="1">
        <v>44488</v>
      </c>
      <c r="B203" s="2">
        <v>1.747170880628781E-2</v>
      </c>
      <c r="C203" s="2">
        <v>4.5516692147191005E-3</v>
      </c>
      <c r="D203" s="2">
        <v>1.0671859476476741E-2</v>
      </c>
      <c r="E203" s="2">
        <v>9.3552302752468296E-3</v>
      </c>
      <c r="F203" s="2">
        <v>-1.3556698115761697E-3</v>
      </c>
    </row>
    <row r="204" spans="1:6" x14ac:dyDescent="0.25">
      <c r="A204" s="1">
        <v>44489</v>
      </c>
      <c r="B204" s="2">
        <v>-7.6867363217962793E-3</v>
      </c>
      <c r="C204" s="2">
        <v>5.8863651966107721E-3</v>
      </c>
      <c r="D204" s="2">
        <v>-1.3150841582140716E-2</v>
      </c>
      <c r="E204" s="2">
        <v>3.3250208120139558E-4</v>
      </c>
      <c r="F204" s="2">
        <v>9.0672946872907192E-3</v>
      </c>
    </row>
    <row r="205" spans="1:6" x14ac:dyDescent="0.25">
      <c r="A205" s="1">
        <v>44490</v>
      </c>
      <c r="B205" s="2">
        <v>-5.3421218837726584E-3</v>
      </c>
      <c r="C205" s="2">
        <v>1.567781271922979E-2</v>
      </c>
      <c r="D205" s="2">
        <v>-3.8684601024887911E-3</v>
      </c>
      <c r="E205" s="2">
        <v>1.3210231736806482E-2</v>
      </c>
      <c r="F205" s="2">
        <v>-1.7299379614635403E-3</v>
      </c>
    </row>
    <row r="206" spans="1:6" x14ac:dyDescent="0.25">
      <c r="A206" s="1">
        <v>44491</v>
      </c>
      <c r="B206" s="2">
        <v>1.8464493132945396E-4</v>
      </c>
      <c r="C206" s="2">
        <v>-1.7793599000773153E-3</v>
      </c>
      <c r="D206" s="2">
        <v>-1.4782079107942572E-2</v>
      </c>
      <c r="E206" s="2">
        <v>2.0779968491745435E-2</v>
      </c>
      <c r="F206" s="2">
        <v>3.8468936808320299E-4</v>
      </c>
    </row>
    <row r="207" spans="1:6" x14ac:dyDescent="0.25">
      <c r="A207" s="1">
        <v>44494</v>
      </c>
      <c r="B207" s="2">
        <v>1.0836774009156863E-2</v>
      </c>
      <c r="C207" s="2">
        <v>-8.4954680410208507E-3</v>
      </c>
      <c r="D207" s="2">
        <v>2.3327895417154222E-2</v>
      </c>
      <c r="E207" s="2">
        <v>-1.60797590523482E-3</v>
      </c>
      <c r="F207" s="2">
        <v>-6.5599309137328761E-3</v>
      </c>
    </row>
    <row r="208" spans="1:6" x14ac:dyDescent="0.25">
      <c r="A208" s="1">
        <v>44495</v>
      </c>
      <c r="B208" s="2">
        <v>7.3039447297028521E-4</v>
      </c>
      <c r="C208" s="2">
        <v>7.1588672628406661E-3</v>
      </c>
      <c r="D208" s="2">
        <v>2.0378371937293333E-2</v>
      </c>
      <c r="E208" s="2">
        <v>9.6092987976308126E-3</v>
      </c>
      <c r="F208" s="2">
        <v>4.2495717805487382E-3</v>
      </c>
    </row>
    <row r="209" spans="1:6" x14ac:dyDescent="0.25">
      <c r="A209" s="1">
        <v>44496</v>
      </c>
      <c r="B209" s="2">
        <v>-8.6168140731306755E-3</v>
      </c>
      <c r="C209" s="2">
        <v>4.8921600795132124E-3</v>
      </c>
      <c r="D209" s="2">
        <v>-4.3126104576186606E-3</v>
      </c>
      <c r="E209" s="2">
        <v>-5.1134659198987208E-3</v>
      </c>
      <c r="F209" s="2">
        <v>2.1180329473811633E-3</v>
      </c>
    </row>
    <row r="210" spans="1:6" x14ac:dyDescent="0.25">
      <c r="A210" s="1">
        <v>44497</v>
      </c>
      <c r="B210" s="2">
        <v>-7.2068389967519112E-3</v>
      </c>
      <c r="C210" s="2">
        <v>2.2158218682815597E-3</v>
      </c>
      <c r="D210" s="2">
        <v>-3.5178442162480186E-3</v>
      </c>
      <c r="E210" s="2">
        <v>-2.3011872669322121E-2</v>
      </c>
      <c r="F210" s="2">
        <v>-5.7870531876764112E-3</v>
      </c>
    </row>
    <row r="211" spans="1:6" x14ac:dyDescent="0.25">
      <c r="A211" s="1">
        <v>44498</v>
      </c>
      <c r="B211" s="2">
        <v>1.1120965001582466E-3</v>
      </c>
      <c r="C211" s="2">
        <v>2.2109228550702079E-3</v>
      </c>
      <c r="D211" s="2">
        <v>-4.6188969119859971E-3</v>
      </c>
      <c r="E211" s="2">
        <v>9.831231334204364E-4</v>
      </c>
      <c r="F211" s="2">
        <v>-1.4812198311434696E-2</v>
      </c>
    </row>
    <row r="212" spans="1:6" x14ac:dyDescent="0.25">
      <c r="A212" s="1">
        <v>44501</v>
      </c>
      <c r="B212" s="2">
        <v>7.5667722012242216E-3</v>
      </c>
      <c r="C212" s="2">
        <v>4.4072349874078268E-3</v>
      </c>
      <c r="D212" s="2">
        <v>2.6868891146590163E-2</v>
      </c>
      <c r="E212" s="2">
        <v>1.3663192383818721E-2</v>
      </c>
      <c r="F212" s="2">
        <v>2.3534037141612657E-3</v>
      </c>
    </row>
    <row r="213" spans="1:6" x14ac:dyDescent="0.25">
      <c r="A213" s="1">
        <v>44502</v>
      </c>
      <c r="B213" s="2">
        <v>1.8379630127007178E-4</v>
      </c>
      <c r="C213" s="2">
        <v>1.4407583863272354E-2</v>
      </c>
      <c r="D213" s="2">
        <v>1.212129728891503E-2</v>
      </c>
      <c r="E213" s="2">
        <v>3.2258092488825687E-3</v>
      </c>
      <c r="F213" s="2">
        <v>-5.1060597975209794E-3</v>
      </c>
    </row>
    <row r="214" spans="1:6" x14ac:dyDescent="0.25">
      <c r="A214" s="1">
        <v>44503</v>
      </c>
      <c r="B214" s="2">
        <v>5.6823103461706671E-3</v>
      </c>
      <c r="C214" s="2">
        <v>6.4809040840831415E-3</v>
      </c>
      <c r="D214" s="2">
        <v>-1.1856284696244158E-2</v>
      </c>
      <c r="E214" s="2">
        <v>2.5731760740291291E-3</v>
      </c>
      <c r="F214" s="2">
        <v>-8.3037250555945356E-3</v>
      </c>
    </row>
    <row r="215" spans="1:6" x14ac:dyDescent="0.25">
      <c r="A215" s="1">
        <v>44504</v>
      </c>
      <c r="B215" s="2">
        <v>7.4661842680173547E-3</v>
      </c>
      <c r="C215" s="2">
        <v>1.8349138668196617E-2</v>
      </c>
      <c r="D215" s="2">
        <v>2.07221159112836E-2</v>
      </c>
      <c r="E215" s="2">
        <v>5.7655508847974882E-3</v>
      </c>
      <c r="F215" s="2">
        <v>-2.3852128183740398E-3</v>
      </c>
    </row>
    <row r="216" spans="1:6" x14ac:dyDescent="0.25">
      <c r="A216" s="1">
        <v>44505</v>
      </c>
      <c r="B216" s="2">
        <v>-9.075234112466005E-4</v>
      </c>
      <c r="C216" s="2">
        <v>-6.3626937878286573E-3</v>
      </c>
      <c r="D216" s="2">
        <v>6.7270007881475068E-3</v>
      </c>
      <c r="E216" s="2">
        <v>9.5770158956041994E-4</v>
      </c>
      <c r="F216" s="2">
        <v>1.2459372092681678E-2</v>
      </c>
    </row>
    <row r="217" spans="1:6" x14ac:dyDescent="0.25">
      <c r="A217" s="1">
        <v>44508</v>
      </c>
      <c r="B217" s="2">
        <v>-1.8175213621804643E-3</v>
      </c>
      <c r="C217" s="2">
        <v>-8.5470605784584083E-3</v>
      </c>
      <c r="D217" s="2">
        <v>-1.8740741238134254E-2</v>
      </c>
      <c r="E217" s="2">
        <v>2.8676138816015715E-3</v>
      </c>
      <c r="F217" s="2">
        <v>-4.9256330500489481E-3</v>
      </c>
    </row>
    <row r="218" spans="1:6" x14ac:dyDescent="0.25">
      <c r="A218" s="1">
        <v>44509</v>
      </c>
      <c r="B218" s="2">
        <v>1.3192543230580486E-2</v>
      </c>
      <c r="C218" s="2">
        <v>3.4275954722674975E-3</v>
      </c>
      <c r="D218" s="2">
        <v>2.1573255106939606E-2</v>
      </c>
      <c r="E218" s="2">
        <v>-3.9589855410895575E-2</v>
      </c>
      <c r="F218" s="2">
        <v>5.5150819324268482E-3</v>
      </c>
    </row>
    <row r="219" spans="1:6" x14ac:dyDescent="0.25">
      <c r="A219" s="1">
        <v>44510</v>
      </c>
      <c r="B219" s="2">
        <v>2.2895709026320273E-2</v>
      </c>
      <c r="C219" s="2">
        <v>9.3657559876420896E-3</v>
      </c>
      <c r="D219" s="2">
        <v>0.15256989974946322</v>
      </c>
      <c r="E219" s="2">
        <v>1.6415339054150425E-2</v>
      </c>
      <c r="F219" s="2">
        <v>1.3656084246391156E-2</v>
      </c>
    </row>
    <row r="220" spans="1:6" x14ac:dyDescent="0.25">
      <c r="A220" s="1">
        <v>44511</v>
      </c>
      <c r="B220" s="2">
        <v>-4.3963842806519588E-3</v>
      </c>
      <c r="C220" s="2">
        <v>1.2703791672521471E-3</v>
      </c>
      <c r="D220" s="2">
        <v>2.6145280104322207E-2</v>
      </c>
      <c r="E220" s="2">
        <v>-9.4880476215841621E-3</v>
      </c>
      <c r="F220" s="2">
        <v>3.8677286660612478E-3</v>
      </c>
    </row>
    <row r="221" spans="1:6" x14ac:dyDescent="0.25">
      <c r="A221" s="1">
        <v>44512</v>
      </c>
      <c r="B221" s="2">
        <v>4.5717961556433978E-3</v>
      </c>
      <c r="C221" s="2">
        <v>7.168489478612497E-3</v>
      </c>
      <c r="D221" s="2">
        <v>1.9169916107720123E-2</v>
      </c>
      <c r="E221" s="2">
        <v>4.5916774671728956E-3</v>
      </c>
      <c r="F221" s="2">
        <v>8.6480792657694216E-3</v>
      </c>
    </row>
    <row r="222" spans="1:6" x14ac:dyDescent="0.25">
      <c r="A222" s="1">
        <v>44515</v>
      </c>
      <c r="B222" s="2">
        <v>3.1528980732565904E-3</v>
      </c>
      <c r="C222" s="2">
        <v>-9.2866855682041099E-3</v>
      </c>
      <c r="D222" s="2">
        <v>-2.957944246543331E-3</v>
      </c>
      <c r="E222" s="2">
        <v>-6.7307157159223986E-3</v>
      </c>
      <c r="F222" s="2">
        <v>2.2935789870993646E-3</v>
      </c>
    </row>
    <row r="223" spans="1:6" x14ac:dyDescent="0.25">
      <c r="A223" s="1">
        <v>44516</v>
      </c>
      <c r="B223" s="2">
        <v>-1.8533758332640735E-2</v>
      </c>
      <c r="C223" s="2">
        <v>-7.6628727455691371E-3</v>
      </c>
      <c r="D223" s="2">
        <v>-1.7503140544693502E-2</v>
      </c>
      <c r="E223" s="2">
        <v>-6.7763254092029039E-3</v>
      </c>
      <c r="F223" s="2">
        <v>-9.7842507162569786E-3</v>
      </c>
    </row>
    <row r="224" spans="1:6" x14ac:dyDescent="0.25">
      <c r="A224" s="1">
        <v>44517</v>
      </c>
      <c r="B224" s="2">
        <v>-1.0026898688950833E-2</v>
      </c>
      <c r="C224" s="2">
        <v>0</v>
      </c>
      <c r="D224" s="2">
        <v>-1.9570096449431158E-2</v>
      </c>
      <c r="E224" s="2">
        <v>-9.3302909451760657E-3</v>
      </c>
      <c r="F224" s="2">
        <v>-7.352974305258806E-3</v>
      </c>
    </row>
    <row r="225" spans="1:6" x14ac:dyDescent="0.25">
      <c r="A225" s="1">
        <v>44518</v>
      </c>
      <c r="B225" s="2">
        <v>5.3840760632741973E-3</v>
      </c>
      <c r="C225" s="2">
        <v>0</v>
      </c>
      <c r="D225" s="2">
        <v>3.6649931167697727E-2</v>
      </c>
      <c r="E225" s="2">
        <v>-2.4056725087561046E-2</v>
      </c>
      <c r="F225" s="2">
        <v>-3.5019491041765622E-3</v>
      </c>
    </row>
    <row r="226" spans="1:6" x14ac:dyDescent="0.25">
      <c r="A226" s="1">
        <v>44519</v>
      </c>
      <c r="B226" s="2">
        <v>-1.7914730310825127E-3</v>
      </c>
      <c r="C226" s="2">
        <v>1.1472401162236781E-2</v>
      </c>
      <c r="D226" s="2">
        <v>1.9287834830976583E-2</v>
      </c>
      <c r="E226" s="2">
        <v>-5.1573090071446986E-3</v>
      </c>
      <c r="F226" s="2">
        <v>-8.2192243531321249E-3</v>
      </c>
    </row>
    <row r="227" spans="1:6" x14ac:dyDescent="0.25">
      <c r="A227" s="1">
        <v>44522</v>
      </c>
      <c r="B227" s="2">
        <v>7.3246883977761473E-3</v>
      </c>
      <c r="C227" s="2">
        <v>0</v>
      </c>
      <c r="D227" s="2">
        <v>1.9330221341437547E-2</v>
      </c>
      <c r="E227" s="2">
        <v>-3.4530421050579982E-3</v>
      </c>
      <c r="F227" s="2">
        <v>1.3661414655817277E-2</v>
      </c>
    </row>
    <row r="228" spans="1:6" x14ac:dyDescent="0.25">
      <c r="A228" s="1">
        <v>44523</v>
      </c>
      <c r="B228" s="2">
        <v>-3.9236934066803446E-3</v>
      </c>
      <c r="C228" s="2">
        <v>-1.5325970478226821E-2</v>
      </c>
      <c r="D228" s="2">
        <v>7.3052394238102549E-3</v>
      </c>
      <c r="E228" s="2">
        <v>-3.4650069318175342E-3</v>
      </c>
      <c r="F228" s="2">
        <v>2.5166986470981619E-3</v>
      </c>
    </row>
    <row r="229" spans="1:6" x14ac:dyDescent="0.25">
      <c r="A229" s="1">
        <v>44524</v>
      </c>
      <c r="B229" s="2">
        <v>2.4987056191481832E-3</v>
      </c>
      <c r="C229" s="2">
        <v>5.1347994720384402E-3</v>
      </c>
      <c r="D229" s="2">
        <v>-1.6306924538452342E-2</v>
      </c>
      <c r="E229" s="2">
        <v>5.1930184210785832E-3</v>
      </c>
      <c r="F229" s="2">
        <v>-1.354358338009171E-3</v>
      </c>
    </row>
    <row r="230" spans="1:6" x14ac:dyDescent="0.25">
      <c r="A230" s="1">
        <v>44525</v>
      </c>
      <c r="B230" s="2">
        <v>-5.3488099125047651E-4</v>
      </c>
      <c r="C230" s="2">
        <v>2.9831686304090921E-3</v>
      </c>
      <c r="D230" s="2">
        <v>9.4089585830214907E-3</v>
      </c>
      <c r="E230" s="2">
        <v>-6.234866058293884E-3</v>
      </c>
      <c r="F230" s="2">
        <v>1.1166846882559801E-2</v>
      </c>
    </row>
    <row r="231" spans="1:6" x14ac:dyDescent="0.25">
      <c r="A231" s="1">
        <v>44526</v>
      </c>
      <c r="B231" s="2">
        <v>-4.2895937089517822E-3</v>
      </c>
      <c r="C231" s="2">
        <v>-1.7600797783709279E-2</v>
      </c>
      <c r="D231" s="2">
        <v>-3.1013442010641684E-2</v>
      </c>
      <c r="E231" s="2">
        <v>-2.3555316540781208E-2</v>
      </c>
      <c r="F231" s="2">
        <v>-2.7367064556189372E-2</v>
      </c>
    </row>
    <row r="232" spans="1:6" x14ac:dyDescent="0.25">
      <c r="A232" s="1">
        <v>44529</v>
      </c>
      <c r="B232" s="2">
        <v>-5.3746844118305519E-4</v>
      </c>
      <c r="C232" s="2">
        <v>1.4617629153300293E-2</v>
      </c>
      <c r="D232" s="2">
        <v>1.0860553633065574E-2</v>
      </c>
      <c r="E232" s="2">
        <v>2.1321969698406404E-3</v>
      </c>
      <c r="F232" s="2">
        <v>5.8858321772613503E-3</v>
      </c>
    </row>
    <row r="233" spans="1:6" x14ac:dyDescent="0.25">
      <c r="A233" s="1">
        <v>44530</v>
      </c>
      <c r="B233" s="2">
        <v>-8.0972102326193618E-3</v>
      </c>
      <c r="C233" s="2">
        <v>-2.5641039689376474E-3</v>
      </c>
      <c r="D233" s="2">
        <v>-1.8872441263217358E-2</v>
      </c>
      <c r="E233" s="2">
        <v>-1.7186244705410789E-2</v>
      </c>
      <c r="F233" s="2">
        <v>-1.0224233775859541E-2</v>
      </c>
    </row>
    <row r="234" spans="1:6" x14ac:dyDescent="0.25">
      <c r="A234" s="1">
        <v>44531</v>
      </c>
      <c r="B234" s="2">
        <v>5.0459433614610761E-3</v>
      </c>
      <c r="C234" s="2">
        <v>3.4173463415217678E-3</v>
      </c>
      <c r="D234" s="2">
        <v>1.8872441263217424E-2</v>
      </c>
      <c r="E234" s="2">
        <v>1.5765285318894956E-2</v>
      </c>
      <c r="F234" s="2">
        <v>1.2373721657691097E-2</v>
      </c>
    </row>
    <row r="235" spans="1:6" x14ac:dyDescent="0.25">
      <c r="A235" s="1">
        <v>44532</v>
      </c>
      <c r="B235" s="2">
        <v>-1.079093629891768E-3</v>
      </c>
      <c r="C235" s="2">
        <v>-4.2653018347649371E-4</v>
      </c>
      <c r="D235" s="2">
        <v>-8.3438115486713007E-3</v>
      </c>
      <c r="E235" s="2">
        <v>2.8399025121393592E-3</v>
      </c>
      <c r="F235" s="2">
        <v>-5.0880735991605868E-3</v>
      </c>
    </row>
    <row r="236" spans="1:6" x14ac:dyDescent="0.25">
      <c r="A236" s="1">
        <v>44533</v>
      </c>
      <c r="B236" s="2">
        <v>8.0652823666683138E-3</v>
      </c>
      <c r="C236" s="2">
        <v>0</v>
      </c>
      <c r="D236" s="2">
        <v>1.000428929635727E-2</v>
      </c>
      <c r="E236" s="2">
        <v>1.7568969119067676E-2</v>
      </c>
      <c r="F236" s="2">
        <v>1.364011794714293E-2</v>
      </c>
    </row>
    <row r="237" spans="1:6" x14ac:dyDescent="0.25">
      <c r="A237" s="1">
        <v>44536</v>
      </c>
      <c r="B237" s="2">
        <v>1.9616163222825208E-3</v>
      </c>
      <c r="C237" s="2">
        <v>1.4821359606054524E-2</v>
      </c>
      <c r="D237" s="2">
        <v>1.5638129385261455E-2</v>
      </c>
      <c r="E237" s="2">
        <v>8.6700733845430627E-3</v>
      </c>
      <c r="F237" s="2">
        <v>1.6126285350674622E-2</v>
      </c>
    </row>
    <row r="238" spans="1:6" x14ac:dyDescent="0.25">
      <c r="A238" s="1">
        <v>44537</v>
      </c>
      <c r="B238" s="2">
        <v>1.2921656438752645E-2</v>
      </c>
      <c r="C238" s="2">
        <v>1.8738836886247483E-2</v>
      </c>
      <c r="D238" s="2">
        <v>1.3787765137953609E-2</v>
      </c>
      <c r="E238" s="2">
        <v>5.1661902400161512E-3</v>
      </c>
      <c r="F238" s="2">
        <v>1.0231237410224223E-2</v>
      </c>
    </row>
    <row r="239" spans="1:6" x14ac:dyDescent="0.25">
      <c r="A239" s="1">
        <v>44538</v>
      </c>
      <c r="B239" s="2">
        <v>-5.466861451789074E-3</v>
      </c>
      <c r="C239" s="2">
        <v>-6.6225407604933824E-3</v>
      </c>
      <c r="D239" s="2">
        <v>-1.8289475243940301E-2</v>
      </c>
      <c r="E239" s="2">
        <v>-2.9280586052032886E-2</v>
      </c>
      <c r="F239" s="2">
        <v>1.1805627603434201E-2</v>
      </c>
    </row>
    <row r="240" spans="1:6" x14ac:dyDescent="0.25">
      <c r="A240" s="1">
        <v>44539</v>
      </c>
      <c r="B240" s="2">
        <v>8.837826470076939E-4</v>
      </c>
      <c r="C240" s="2">
        <v>3.3167526259938207E-3</v>
      </c>
      <c r="D240" s="2">
        <v>-6.1715891485138591E-3</v>
      </c>
      <c r="E240" s="2">
        <v>1.0205965765884607E-2</v>
      </c>
      <c r="F240" s="2">
        <v>2.6046526353334866E-3</v>
      </c>
    </row>
    <row r="241" spans="1:6" x14ac:dyDescent="0.25">
      <c r="A241" s="1">
        <v>44540</v>
      </c>
      <c r="B241" s="2">
        <v>4.9347791888016326E-3</v>
      </c>
      <c r="C241" s="2">
        <v>-5.8115564147766616E-3</v>
      </c>
      <c r="D241" s="2">
        <v>-2.2116499068694295E-2</v>
      </c>
      <c r="E241" s="2">
        <v>-4.9140148024290403E-3</v>
      </c>
      <c r="F241" s="2">
        <v>2.4955423490380234E-2</v>
      </c>
    </row>
    <row r="242" spans="1:6" x14ac:dyDescent="0.25">
      <c r="A242" s="1">
        <v>44543</v>
      </c>
      <c r="B242" s="2">
        <v>3.3348411774869026E-3</v>
      </c>
      <c r="C242" s="2">
        <v>-2.5010434045888369E-3</v>
      </c>
      <c r="D242" s="2">
        <v>-1.4878064026179225E-2</v>
      </c>
      <c r="E242" s="2">
        <v>-1.4888612493750637E-2</v>
      </c>
      <c r="F242" s="2">
        <v>-9.6513541665924994E-3</v>
      </c>
    </row>
    <row r="243" spans="1:6" x14ac:dyDescent="0.25">
      <c r="A243" s="1">
        <v>44544</v>
      </c>
      <c r="B243" s="2">
        <v>-2.1049156822345737E-3</v>
      </c>
      <c r="C243" s="2">
        <v>-1.6411056299208901E-2</v>
      </c>
      <c r="D243" s="2">
        <v>-2.033380449142112E-2</v>
      </c>
      <c r="E243" s="2">
        <v>-1.6928191020687985E-2</v>
      </c>
      <c r="F243" s="2">
        <v>-1.1039670537330329E-2</v>
      </c>
    </row>
    <row r="244" spans="1:6" x14ac:dyDescent="0.25">
      <c r="A244" s="1">
        <v>44545</v>
      </c>
      <c r="B244" s="2">
        <v>-8.9955203855454548E-3</v>
      </c>
      <c r="C244" s="2">
        <v>7.186672233482288E-3</v>
      </c>
      <c r="D244" s="2">
        <v>-2.4780055551235278E-2</v>
      </c>
      <c r="E244" s="2">
        <v>8.5921062507639492E-2</v>
      </c>
      <c r="F244" s="2">
        <v>-9.4805059930108682E-3</v>
      </c>
    </row>
    <row r="245" spans="1:6" x14ac:dyDescent="0.25">
      <c r="A245" s="1">
        <v>44546</v>
      </c>
      <c r="B245" s="2">
        <v>7.0840243088171617E-4</v>
      </c>
      <c r="C245" s="2">
        <v>-4.2131873384972606E-4</v>
      </c>
      <c r="D245" s="2">
        <v>-4.4808873403943587E-4</v>
      </c>
      <c r="E245" s="2">
        <v>1.9980026626730579E-3</v>
      </c>
      <c r="F245" s="2">
        <v>4.6585381929447047E-3</v>
      </c>
    </row>
    <row r="246" spans="1:6" x14ac:dyDescent="0.25">
      <c r="A246" s="1">
        <v>44547</v>
      </c>
      <c r="B246" s="2">
        <v>7.0571924594113435E-3</v>
      </c>
      <c r="C246" s="2">
        <v>-1.4004048084016443E-2</v>
      </c>
      <c r="D246" s="2">
        <v>6.7009406862447978E-3</v>
      </c>
      <c r="E246" s="2">
        <v>1.0918222603873229E-2</v>
      </c>
      <c r="F246" s="2">
        <v>2.6780764112710916E-2</v>
      </c>
    </row>
    <row r="247" spans="1:6" x14ac:dyDescent="0.25">
      <c r="A247" s="1">
        <v>44550</v>
      </c>
      <c r="B247" s="2">
        <v>1.1188969877160976E-2</v>
      </c>
      <c r="C247" s="2">
        <v>3.4129725962399426E-3</v>
      </c>
      <c r="D247" s="2">
        <v>4.4424772011471365E-3</v>
      </c>
      <c r="E247" s="2">
        <v>-2.4314270218915714E-2</v>
      </c>
      <c r="F247" s="2">
        <v>3.0721990369700588E-3</v>
      </c>
    </row>
    <row r="248" spans="1:6" x14ac:dyDescent="0.25">
      <c r="A248" s="1">
        <v>44551</v>
      </c>
      <c r="B248" s="2">
        <v>3.124439238954065E-3</v>
      </c>
      <c r="C248" s="2">
        <v>1.2768675920824721E-3</v>
      </c>
      <c r="D248" s="2">
        <v>1.4958457334591536E-2</v>
      </c>
      <c r="E248" s="2">
        <v>1.6843527647302538E-3</v>
      </c>
      <c r="F248" s="2">
        <v>1.3086141749619898E-2</v>
      </c>
    </row>
    <row r="249" spans="1:6" x14ac:dyDescent="0.25">
      <c r="A249" s="1">
        <v>44552</v>
      </c>
      <c r="B249" s="2">
        <v>-3.2983695202647391E-3</v>
      </c>
      <c r="C249" s="2">
        <v>8.8927115775464978E-3</v>
      </c>
      <c r="D249" s="2">
        <v>-6.5717651632345017E-3</v>
      </c>
      <c r="E249" s="2">
        <v>1.6358234906307598E-2</v>
      </c>
      <c r="F249" s="2">
        <v>-2.6749904493030014E-3</v>
      </c>
    </row>
    <row r="250" spans="1:6" x14ac:dyDescent="0.25">
      <c r="A250" s="1">
        <v>44553</v>
      </c>
      <c r="B250" s="2">
        <v>2.7783244415775779E-3</v>
      </c>
      <c r="C250" s="2">
        <v>1.2639563511255456E-3</v>
      </c>
      <c r="D250" s="2">
        <v>9.1884521868100307E-3</v>
      </c>
      <c r="E250" s="2">
        <v>5.9425727868028513E-3</v>
      </c>
      <c r="F250" s="2">
        <v>-1.9656209444367977E-2</v>
      </c>
    </row>
    <row r="251" spans="1:6" x14ac:dyDescent="0.25">
      <c r="A251" s="1">
        <v>44554</v>
      </c>
      <c r="B251" s="2">
        <v>-1.5618640919069216E-3</v>
      </c>
      <c r="C251" s="2">
        <v>-1.2639563511255252E-3</v>
      </c>
      <c r="D251" s="2">
        <v>2.6097926778210529E-3</v>
      </c>
      <c r="E251" s="2">
        <v>-6.5854464019761763E-4</v>
      </c>
      <c r="F251" s="2">
        <v>1.6377039416896329E-3</v>
      </c>
    </row>
    <row r="252" spans="1:6" x14ac:dyDescent="0.25">
      <c r="A252" s="1">
        <v>44559</v>
      </c>
      <c r="B252" s="2">
        <v>1.0881855710154159E-2</v>
      </c>
      <c r="C252" s="2">
        <v>1.8793620585866994E-2</v>
      </c>
      <c r="D252" s="2">
        <v>1.9785617475136547E-2</v>
      </c>
      <c r="E252" s="2">
        <v>6.2387330901750799E-3</v>
      </c>
      <c r="F252" s="2">
        <v>-4.5558165358606907E-3</v>
      </c>
    </row>
    <row r="253" spans="1:6" x14ac:dyDescent="0.25">
      <c r="A253" s="1">
        <v>44560</v>
      </c>
      <c r="B253" s="2">
        <v>6.8697239219601806E-4</v>
      </c>
      <c r="C253" s="2">
        <v>-5.3930850483847595E-3</v>
      </c>
      <c r="D253" s="2">
        <v>-6.8376591189293961E-3</v>
      </c>
      <c r="E253" s="2">
        <v>-6.5681681120970444E-3</v>
      </c>
      <c r="F253" s="2">
        <v>-2.926652902943938E-3</v>
      </c>
    </row>
    <row r="254" spans="1:6" x14ac:dyDescent="0.25">
      <c r="A254" s="1">
        <v>44561</v>
      </c>
      <c r="B254" s="2">
        <v>-4.6459896490927723E-3</v>
      </c>
      <c r="C254" s="2">
        <v>-8.3229301516934691E-4</v>
      </c>
      <c r="D254" s="2">
        <v>-7.7486527813944777E-3</v>
      </c>
      <c r="E254" s="2">
        <v>-3.3003330286568541E-3</v>
      </c>
      <c r="F254" s="2">
        <v>1.4643971132417277E-3</v>
      </c>
    </row>
    <row r="255" spans="1:6" x14ac:dyDescent="0.25">
      <c r="A255" s="1">
        <v>44565</v>
      </c>
      <c r="B255" s="2">
        <v>1.3873710440714769E-2</v>
      </c>
      <c r="C255" s="2">
        <v>-1.3411768510751997E-2</v>
      </c>
      <c r="D255" s="2">
        <v>3.0221521497947223E-2</v>
      </c>
      <c r="E255" s="2">
        <v>1.6718960160592822E-2</v>
      </c>
      <c r="F255" s="2">
        <v>1.9024036004697143E-2</v>
      </c>
    </row>
    <row r="256" spans="1:6" x14ac:dyDescent="0.25">
      <c r="A256" s="1">
        <v>44566</v>
      </c>
      <c r="B256" s="2">
        <v>9.311842070136753E-3</v>
      </c>
      <c r="C256" s="2">
        <v>-8.9002494702641252E-3</v>
      </c>
      <c r="D256" s="2">
        <v>4.58908749429143E-2</v>
      </c>
      <c r="E256" s="2">
        <v>3.5696938766247273E-3</v>
      </c>
      <c r="F256" s="2">
        <v>1.613915888737192E-3</v>
      </c>
    </row>
    <row r="257" spans="1:6" x14ac:dyDescent="0.25">
      <c r="A257" s="1">
        <v>44567</v>
      </c>
      <c r="B257" s="2">
        <v>-1.4940936678181783E-2</v>
      </c>
      <c r="C257" s="2">
        <v>-4.8854023168783151E-2</v>
      </c>
      <c r="D257" s="2">
        <v>4.7942441871561634E-3</v>
      </c>
      <c r="E257" s="2">
        <v>-1.1730339785489605E-2</v>
      </c>
      <c r="F257" s="2">
        <v>6.7857403237647027E-3</v>
      </c>
    </row>
    <row r="258" spans="1:6" x14ac:dyDescent="0.25">
      <c r="A258" s="1">
        <v>44568</v>
      </c>
      <c r="B258" s="2">
        <v>-1.1180989050312055E-2</v>
      </c>
      <c r="C258" s="2">
        <v>-1.789709649971721E-3</v>
      </c>
      <c r="D258" s="2">
        <v>2.2464046105766203E-2</v>
      </c>
      <c r="E258" s="2">
        <v>3.2722542287428598E-3</v>
      </c>
      <c r="F258" s="2">
        <v>3.7303533799064093E-3</v>
      </c>
    </row>
    <row r="259" spans="1:6" x14ac:dyDescent="0.25">
      <c r="A259" s="1">
        <v>44571</v>
      </c>
      <c r="B259" s="2">
        <v>1.1694110908513647E-2</v>
      </c>
      <c r="C259" s="2">
        <v>-2.035808829828608E-2</v>
      </c>
      <c r="D259" s="2">
        <v>-1.1366020783986653E-2</v>
      </c>
      <c r="E259" s="2">
        <v>5.2134363766293736E-3</v>
      </c>
      <c r="F259" s="2">
        <v>1.7226652049205624E-2</v>
      </c>
    </row>
    <row r="260" spans="1:6" x14ac:dyDescent="0.25">
      <c r="A260" s="1">
        <v>44572</v>
      </c>
      <c r="B260" s="2">
        <v>-5.1312185820169217E-4</v>
      </c>
      <c r="C260" s="2">
        <v>9.0992438551140888E-3</v>
      </c>
      <c r="D260" s="2">
        <v>1.2534425980200409E-2</v>
      </c>
      <c r="E260" s="2">
        <v>-6.5019508142360061E-4</v>
      </c>
      <c r="F260" s="2">
        <v>1.573474150423966E-2</v>
      </c>
    </row>
    <row r="261" spans="1:6" x14ac:dyDescent="0.25">
      <c r="A261" s="1">
        <v>44573</v>
      </c>
      <c r="B261" s="2">
        <v>-1.710307113095749E-4</v>
      </c>
      <c r="C261" s="2">
        <v>2.2619326540638221E-3</v>
      </c>
      <c r="D261" s="2">
        <v>-1.5297392032926122E-2</v>
      </c>
      <c r="E261" s="2">
        <v>2.0599376601335255E-2</v>
      </c>
      <c r="F261" s="2">
        <v>2.9122076256413686E-3</v>
      </c>
    </row>
    <row r="262" spans="1:6" x14ac:dyDescent="0.25">
      <c r="A262" s="1">
        <v>44574</v>
      </c>
      <c r="B262" s="2">
        <v>-8.7636541547129951E-3</v>
      </c>
      <c r="C262" s="2">
        <v>-1.2275671314565789E-2</v>
      </c>
      <c r="D262" s="2">
        <v>-8.2351035161819658E-2</v>
      </c>
      <c r="E262" s="2">
        <v>-1.4439525708942101E-2</v>
      </c>
      <c r="F262" s="2">
        <v>1.7633552868484142E-2</v>
      </c>
    </row>
    <row r="263" spans="1:6" x14ac:dyDescent="0.25">
      <c r="A263" s="1">
        <v>44575</v>
      </c>
      <c r="B263" s="2">
        <v>-1.6356765928814253E-2</v>
      </c>
      <c r="C263" s="2">
        <v>4.5641338929373531E-3</v>
      </c>
      <c r="D263" s="2">
        <v>-4.2522281284747394E-2</v>
      </c>
      <c r="E263" s="2">
        <v>9.3293261500671121E-3</v>
      </c>
      <c r="F263" s="2">
        <v>1.9308189708851037E-2</v>
      </c>
    </row>
    <row r="264" spans="1:6" x14ac:dyDescent="0.25">
      <c r="A264" s="1">
        <v>44578</v>
      </c>
      <c r="B264" s="2">
        <v>1.5493431714299719E-2</v>
      </c>
      <c r="C264" s="2">
        <v>2.3848149329894475E-2</v>
      </c>
      <c r="D264" s="2">
        <v>8.9524177267027842E-4</v>
      </c>
      <c r="E264" s="2">
        <v>4.472850907599529E-3</v>
      </c>
      <c r="F264" s="2">
        <v>3.5943645860515953E-2</v>
      </c>
    </row>
    <row r="265" spans="1:6" x14ac:dyDescent="0.25">
      <c r="A265" s="1">
        <v>44579</v>
      </c>
      <c r="B265" s="2">
        <v>3.4534024522823808E-4</v>
      </c>
      <c r="C265" s="2">
        <v>-5.3499904691860899E-3</v>
      </c>
      <c r="D265" s="2">
        <v>-6.2836561383839001E-3</v>
      </c>
      <c r="E265" s="2">
        <v>3.2614994950869183E-2</v>
      </c>
      <c r="F265" s="2">
        <v>3.6510874751970908E-3</v>
      </c>
    </row>
    <row r="266" spans="1:6" x14ac:dyDescent="0.25">
      <c r="A266" s="1">
        <v>44580</v>
      </c>
      <c r="B266" s="2">
        <v>-5.8884202621703888E-3</v>
      </c>
      <c r="C266" s="2">
        <v>1.0229130776201866E-2</v>
      </c>
      <c r="D266" s="2">
        <v>2.0499786364895637E-2</v>
      </c>
      <c r="E266" s="2">
        <v>-2.7527543596486546E-2</v>
      </c>
      <c r="F266" s="2">
        <v>-6.3583110412187135E-3</v>
      </c>
    </row>
    <row r="267" spans="1:6" x14ac:dyDescent="0.25">
      <c r="A267" s="1">
        <v>44581</v>
      </c>
      <c r="B267" s="2">
        <v>-1.9126077489516925E-3</v>
      </c>
      <c r="C267" s="2">
        <v>9.6874381556893794E-3</v>
      </c>
      <c r="D267" s="2">
        <v>-1.4216130226511617E-2</v>
      </c>
      <c r="E267" s="2">
        <v>6.9532517817311205E-3</v>
      </c>
      <c r="F267" s="2">
        <v>-7.04115567056883E-3</v>
      </c>
    </row>
    <row r="268" spans="1:6" x14ac:dyDescent="0.25">
      <c r="A268" s="1">
        <v>44582</v>
      </c>
      <c r="B268" s="2">
        <v>5.0343376189468823E-3</v>
      </c>
      <c r="C268" s="2">
        <v>-7.9190910989474454E-3</v>
      </c>
      <c r="D268" s="2">
        <v>-1.8970744949890473E-2</v>
      </c>
      <c r="E268" s="2">
        <v>-5.6854227688003193E-3</v>
      </c>
      <c r="F268" s="2">
        <v>7.8381589804712454E-3</v>
      </c>
    </row>
    <row r="269" spans="1:6" x14ac:dyDescent="0.25">
      <c r="A269" s="1">
        <v>44585</v>
      </c>
      <c r="B269" s="2">
        <v>-1.9065366328308183E-3</v>
      </c>
      <c r="C269" s="2">
        <v>-1.6028838275898915E-2</v>
      </c>
      <c r="D269" s="2">
        <v>-3.0087897538499348E-2</v>
      </c>
      <c r="E269" s="2">
        <v>-3.0553912340362564E-2</v>
      </c>
      <c r="F269" s="2">
        <v>1.4709636518442665E-2</v>
      </c>
    </row>
    <row r="270" spans="1:6" x14ac:dyDescent="0.25">
      <c r="A270" s="1">
        <v>44586</v>
      </c>
      <c r="B270" s="2">
        <v>1.121378046182875E-2</v>
      </c>
      <c r="C270" s="2">
        <v>-4.4984331368622572E-3</v>
      </c>
      <c r="D270" s="2">
        <v>2.963176982249547E-2</v>
      </c>
      <c r="E270" s="2">
        <v>-4.9107972319200706E-3</v>
      </c>
      <c r="F270" s="2">
        <v>-3.775370222877745E-3</v>
      </c>
    </row>
    <row r="271" spans="1:6" x14ac:dyDescent="0.25">
      <c r="A271" s="1">
        <v>44587</v>
      </c>
      <c r="B271" s="2">
        <v>1.4815004043746144E-2</v>
      </c>
      <c r="C271" s="2">
        <v>7.1878117188336156E-3</v>
      </c>
      <c r="D271" s="2">
        <v>-1.3695642686883075E-3</v>
      </c>
      <c r="E271" s="2">
        <v>1.0447368938791278E-2</v>
      </c>
      <c r="F271" s="2">
        <v>-6.4827486107729912E-3</v>
      </c>
    </row>
    <row r="272" spans="1:6" x14ac:dyDescent="0.25">
      <c r="A272" s="1">
        <v>44588</v>
      </c>
      <c r="B272" s="2">
        <v>1.4098964947453749E-2</v>
      </c>
      <c r="C272" s="2">
        <v>9.3562723076327931E-3</v>
      </c>
      <c r="D272" s="2">
        <v>8.6423508708559534E-3</v>
      </c>
      <c r="E272" s="2">
        <v>1.770527499146585E-2</v>
      </c>
      <c r="F272" s="2">
        <v>8.8440247964527742E-3</v>
      </c>
    </row>
    <row r="273" spans="1:6" x14ac:dyDescent="0.25">
      <c r="A273" s="1">
        <v>44589</v>
      </c>
      <c r="B273" s="2">
        <v>1.1269572482357168E-2</v>
      </c>
      <c r="C273" s="2">
        <v>-9.8040000966208556E-3</v>
      </c>
      <c r="D273" s="2">
        <v>-1.2303627271997252E-2</v>
      </c>
      <c r="E273" s="2">
        <v>-1.2199188206348428E-2</v>
      </c>
      <c r="F273" s="2">
        <v>-4.886131558862499E-3</v>
      </c>
    </row>
    <row r="274" spans="1:6" x14ac:dyDescent="0.25">
      <c r="A274" s="1">
        <v>44592</v>
      </c>
      <c r="B274" s="2">
        <v>-2.1319908335858579E-2</v>
      </c>
      <c r="C274" s="2">
        <v>1.6433858635290552E-2</v>
      </c>
      <c r="D274" s="2">
        <v>-1.3764764449346559E-3</v>
      </c>
      <c r="E274" s="2">
        <v>2.258429738762396E-3</v>
      </c>
      <c r="F274" s="2">
        <v>-3.1605562842109997E-4</v>
      </c>
    </row>
    <row r="275" spans="1:6" x14ac:dyDescent="0.25">
      <c r="A275" s="1">
        <v>44593</v>
      </c>
      <c r="B275" s="2">
        <v>1.0050335853501506E-2</v>
      </c>
      <c r="C275" s="2">
        <v>2.2002209096023376E-3</v>
      </c>
      <c r="D275" s="2">
        <v>-8.7619145428473062E-3</v>
      </c>
      <c r="E275" s="2">
        <v>9.6633926025208288E-4</v>
      </c>
      <c r="F275" s="2">
        <v>3.1560701595857825E-3</v>
      </c>
    </row>
    <row r="276" spans="1:6" x14ac:dyDescent="0.25">
      <c r="A276" s="1">
        <v>44594</v>
      </c>
      <c r="B276" s="2">
        <v>6.6445427186685108E-3</v>
      </c>
      <c r="C276" s="2">
        <v>1.4401296242939426E-2</v>
      </c>
      <c r="D276" s="2">
        <v>1.0596749919998561E-2</v>
      </c>
      <c r="E276" s="2">
        <v>4.4972770948957389E-3</v>
      </c>
      <c r="F276" s="2">
        <v>-1.7346058122083075E-3</v>
      </c>
    </row>
    <row r="277" spans="1:6" x14ac:dyDescent="0.25">
      <c r="A277" s="1">
        <v>44595</v>
      </c>
      <c r="B277" s="2">
        <v>-1.6526582970359541E-2</v>
      </c>
      <c r="C277" s="2">
        <v>-1.7923977120461145E-2</v>
      </c>
      <c r="D277" s="2">
        <v>-2.6940798530920282E-2</v>
      </c>
      <c r="E277" s="2">
        <v>3.2000027306708497E-3</v>
      </c>
      <c r="F277" s="2">
        <v>7.0771703740850787E-3</v>
      </c>
    </row>
    <row r="278" spans="1:6" x14ac:dyDescent="0.25">
      <c r="A278" s="1">
        <v>44596</v>
      </c>
      <c r="B278" s="2">
        <v>-5.0624477363993437E-3</v>
      </c>
      <c r="C278" s="2">
        <v>-4.4120891957742436E-4</v>
      </c>
      <c r="D278" s="2">
        <v>-4.1332125610257377E-2</v>
      </c>
      <c r="E278" s="2">
        <v>1.1751763004440816E-2</v>
      </c>
      <c r="F278" s="2">
        <v>6.4047707811123499E-3</v>
      </c>
    </row>
    <row r="279" spans="1:6" x14ac:dyDescent="0.25">
      <c r="A279" s="1">
        <v>44599</v>
      </c>
      <c r="B279" s="2">
        <v>-1.4141113497260431E-2</v>
      </c>
      <c r="C279" s="2">
        <v>7.9121291879492277E-3</v>
      </c>
      <c r="D279" s="2">
        <v>-3.1400551167761796E-2</v>
      </c>
      <c r="E279" s="2">
        <v>1.9697369678062387E-2</v>
      </c>
      <c r="F279" s="2">
        <v>-7.0318283341876692E-3</v>
      </c>
    </row>
    <row r="280" spans="1:6" x14ac:dyDescent="0.25">
      <c r="A280" s="1">
        <v>44600</v>
      </c>
      <c r="B280" s="2">
        <v>8.5755945619195241E-4</v>
      </c>
      <c r="C280" s="2">
        <v>-7.4709202683718922E-3</v>
      </c>
      <c r="D280" s="2">
        <v>-1.2482633007839574E-2</v>
      </c>
      <c r="E280" s="2">
        <v>-2.6032519152295368E-2</v>
      </c>
      <c r="F280" s="2">
        <v>1.5868410134685724E-2</v>
      </c>
    </row>
    <row r="281" spans="1:6" x14ac:dyDescent="0.25">
      <c r="A281" s="1">
        <v>44601</v>
      </c>
      <c r="B281" s="2">
        <v>7.0044464355496798E-3</v>
      </c>
      <c r="C281" s="2">
        <v>1.9222959766851681E-2</v>
      </c>
      <c r="D281" s="2">
        <v>2.5061415214699637E-2</v>
      </c>
      <c r="E281" s="2">
        <v>1.6388642885111063E-2</v>
      </c>
      <c r="F281" s="2">
        <v>4.4660118889710589E-3</v>
      </c>
    </row>
    <row r="282" spans="1:6" x14ac:dyDescent="0.25">
      <c r="A282" s="1">
        <v>44602</v>
      </c>
      <c r="B282" s="2">
        <v>1.1173259740107518E-2</v>
      </c>
      <c r="C282" s="2">
        <v>-1.9222959766851722E-2</v>
      </c>
      <c r="D282" s="2">
        <v>3.4938743065724871E-3</v>
      </c>
      <c r="E282" s="2">
        <v>1.3660566357800073E-2</v>
      </c>
      <c r="F282" s="2">
        <v>4.5991189452275934E-3</v>
      </c>
    </row>
    <row r="283" spans="1:6" x14ac:dyDescent="0.25">
      <c r="A283" s="1">
        <v>44603</v>
      </c>
      <c r="B283" s="2">
        <v>3.8645566423165531E-3</v>
      </c>
      <c r="C283" s="2">
        <v>2.6431733450143148E-3</v>
      </c>
      <c r="D283" s="2">
        <v>-2.0385772487851422E-2</v>
      </c>
      <c r="E283" s="2">
        <v>-1.0851137320912837E-2</v>
      </c>
      <c r="F283" s="2">
        <v>2.9983413676503898E-2</v>
      </c>
    </row>
    <row r="284" spans="1:6" x14ac:dyDescent="0.25">
      <c r="A284" s="1">
        <v>44606</v>
      </c>
      <c r="B284" s="2">
        <v>-9.2663456591790122E-3</v>
      </c>
      <c r="C284" s="2">
        <v>-1.5071207253788355E-2</v>
      </c>
      <c r="D284" s="2">
        <v>-2.4972290276127022E-2</v>
      </c>
      <c r="E284" s="2">
        <v>-9.0810080756023592E-3</v>
      </c>
      <c r="F284" s="2">
        <v>1.1951451737188519E-2</v>
      </c>
    </row>
    <row r="285" spans="1:6" x14ac:dyDescent="0.25">
      <c r="A285" s="1">
        <v>44607</v>
      </c>
      <c r="B285" s="2">
        <v>1.278193642143627E-2</v>
      </c>
      <c r="C285" s="2">
        <v>1.5950714786295856E-2</v>
      </c>
      <c r="D285" s="2">
        <v>2.8634823008104843E-3</v>
      </c>
      <c r="E285" s="2">
        <v>-6.9444723528110461E-3</v>
      </c>
      <c r="F285" s="2">
        <v>4.9744067461621562E-3</v>
      </c>
    </row>
    <row r="286" spans="1:6" x14ac:dyDescent="0.25">
      <c r="A286" s="1">
        <v>44608</v>
      </c>
      <c r="B286" s="2">
        <v>-1.4984746789792959E-2</v>
      </c>
      <c r="C286" s="2">
        <v>-6.1728591070809675E-3</v>
      </c>
      <c r="D286" s="2">
        <v>-7.8288497619005987E-3</v>
      </c>
      <c r="E286" s="2">
        <v>-4.7626697424251472E-3</v>
      </c>
      <c r="F286" s="2">
        <v>3.7873315482008893E-3</v>
      </c>
    </row>
    <row r="287" spans="1:6" x14ac:dyDescent="0.25">
      <c r="A287" s="1">
        <v>44609</v>
      </c>
      <c r="B287" s="2">
        <v>-3.5686603548883622E-3</v>
      </c>
      <c r="C287" s="2">
        <v>-8.884998477042886E-3</v>
      </c>
      <c r="D287" s="2">
        <v>-2.5741136916339367E-2</v>
      </c>
      <c r="E287" s="2">
        <v>-1.3457428342328798E-2</v>
      </c>
      <c r="F287" s="2">
        <v>-1.0182559611355824E-3</v>
      </c>
    </row>
    <row r="288" spans="1:6" x14ac:dyDescent="0.25">
      <c r="A288" s="1">
        <v>44610</v>
      </c>
      <c r="B288" s="2">
        <v>1.7009698933236627E-3</v>
      </c>
      <c r="C288" s="2">
        <v>-3.5762219607690915E-3</v>
      </c>
      <c r="D288" s="2">
        <v>-7.5553191417414341E-3</v>
      </c>
      <c r="E288" s="2">
        <v>-2.5839807659250179E-3</v>
      </c>
      <c r="F288" s="2">
        <v>-7.7434823332275977E-3</v>
      </c>
    </row>
    <row r="289" spans="1:6" x14ac:dyDescent="0.25">
      <c r="A289" s="1">
        <v>44613</v>
      </c>
      <c r="B289" s="2">
        <v>-2.2689202246715327E-2</v>
      </c>
      <c r="C289" s="2">
        <v>-8.5451385715756382E-3</v>
      </c>
      <c r="D289" s="2">
        <v>-1.9694323305634091E-2</v>
      </c>
      <c r="E289" s="2">
        <v>-2.0255511203897802E-2</v>
      </c>
      <c r="F289" s="2">
        <v>-1.2693897387151768E-2</v>
      </c>
    </row>
    <row r="290" spans="1:6" x14ac:dyDescent="0.25">
      <c r="A290" s="1">
        <v>44614</v>
      </c>
      <c r="B290" s="2">
        <v>0</v>
      </c>
      <c r="C290" s="2">
        <v>1.1228503330172609E-2</v>
      </c>
      <c r="D290" s="2">
        <v>-1.8681742573065561E-2</v>
      </c>
      <c r="E290" s="2">
        <v>-1.0283719754405785E-2</v>
      </c>
      <c r="F290" s="2">
        <v>4.742154707774335E-3</v>
      </c>
    </row>
    <row r="291" spans="1:6" x14ac:dyDescent="0.25">
      <c r="A291" s="1">
        <v>44615</v>
      </c>
      <c r="B291" s="2">
        <v>1.1237044276760476E-2</v>
      </c>
      <c r="C291" s="2">
        <v>2.6761835775998225E-3</v>
      </c>
      <c r="D291" s="2">
        <v>-2.507965062274756E-2</v>
      </c>
      <c r="E291" s="2">
        <v>-7.6987827960266183E-3</v>
      </c>
      <c r="F291" s="2">
        <v>5.1611115079887642E-3</v>
      </c>
    </row>
    <row r="292" spans="1:6" x14ac:dyDescent="0.25">
      <c r="A292" s="1">
        <v>44616</v>
      </c>
      <c r="B292" s="2">
        <v>-3.9268891173754553E-2</v>
      </c>
      <c r="C292" s="2">
        <v>-1.8431629903549615E-2</v>
      </c>
      <c r="D292" s="2">
        <v>-4.0485711397354384E-3</v>
      </c>
      <c r="E292" s="2">
        <v>-4.4665617303184822E-2</v>
      </c>
      <c r="F292" s="2">
        <v>-5.1301035493986971E-2</v>
      </c>
    </row>
    <row r="293" spans="1:6" x14ac:dyDescent="0.25">
      <c r="A293" s="1">
        <v>44617</v>
      </c>
      <c r="B293" s="2">
        <v>2.4374199308031252E-2</v>
      </c>
      <c r="C293" s="2">
        <v>2.6417475360732325E-2</v>
      </c>
      <c r="D293" s="2">
        <v>1.2955413453629265E-2</v>
      </c>
      <c r="E293" s="2">
        <v>2.3612208105352479E-2</v>
      </c>
      <c r="F293" s="2">
        <v>3.5139367089801338E-2</v>
      </c>
    </row>
    <row r="294" spans="1:6" x14ac:dyDescent="0.25">
      <c r="A294" s="1">
        <v>44620</v>
      </c>
      <c r="B294" s="2">
        <v>1.1105483099623744E-2</v>
      </c>
      <c r="C294" s="2">
        <v>7.9225766508506518E-3</v>
      </c>
      <c r="D294" s="2">
        <v>0</v>
      </c>
      <c r="E294" s="2">
        <v>5.4757152559627631E-3</v>
      </c>
      <c r="F294" s="2">
        <v>-2.5279481326178091E-2</v>
      </c>
    </row>
    <row r="295" spans="1:6" x14ac:dyDescent="0.25">
      <c r="A295" s="1">
        <v>44621</v>
      </c>
      <c r="B295" s="2">
        <v>-2.0220273635458908E-2</v>
      </c>
      <c r="C295" s="2">
        <v>3.9378742638971924E-3</v>
      </c>
      <c r="D295" s="2">
        <v>-2.8138221894032173E-2</v>
      </c>
      <c r="E295" s="2">
        <v>-2.4180798197214741E-2</v>
      </c>
      <c r="F295" s="2">
        <v>-7.2313569985702425E-3</v>
      </c>
    </row>
    <row r="296" spans="1:6" x14ac:dyDescent="0.25">
      <c r="A296" s="1">
        <v>44622</v>
      </c>
      <c r="B296" s="2">
        <v>-4.5888466907692913E-3</v>
      </c>
      <c r="C296" s="2">
        <v>1.6457712303043083E-2</v>
      </c>
      <c r="D296" s="2">
        <v>-2.3817738401624985E-2</v>
      </c>
      <c r="E296" s="2">
        <v>1.4578529630234951E-2</v>
      </c>
      <c r="F296" s="2">
        <v>1.1819924241971048E-2</v>
      </c>
    </row>
    <row r="297" spans="1:6" x14ac:dyDescent="0.25">
      <c r="A297" s="1">
        <v>44623</v>
      </c>
      <c r="B297" s="2">
        <v>-4.4322385353060458E-3</v>
      </c>
      <c r="C297" s="2">
        <v>-3.0114025768913913E-3</v>
      </c>
      <c r="D297" s="2">
        <v>-1.9164048092290942E-2</v>
      </c>
      <c r="E297" s="2">
        <v>-1.2482825056015947E-2</v>
      </c>
      <c r="F297" s="2">
        <v>-3.5254835173902668E-2</v>
      </c>
    </row>
    <row r="298" spans="1:6" x14ac:dyDescent="0.25">
      <c r="A298" s="1">
        <v>44624</v>
      </c>
      <c r="B298" s="2">
        <v>-2.1734085859387985E-2</v>
      </c>
      <c r="C298" s="2">
        <v>-2.7075889806433752E-2</v>
      </c>
      <c r="D298" s="2">
        <v>-3.4367642859889011E-2</v>
      </c>
      <c r="E298" s="2">
        <v>-3.5876694431681934E-2</v>
      </c>
      <c r="F298" s="2">
        <v>-2.6916075381148475E-2</v>
      </c>
    </row>
    <row r="299" spans="1:6" x14ac:dyDescent="0.25">
      <c r="A299" s="1">
        <v>44627</v>
      </c>
      <c r="B299" s="2">
        <v>-9.3041555179026233E-3</v>
      </c>
      <c r="C299" s="2">
        <v>-2.0573176416953554E-2</v>
      </c>
      <c r="D299" s="2">
        <v>-4.8186464054202481E-2</v>
      </c>
      <c r="E299" s="2">
        <v>-5.4397232958182098E-3</v>
      </c>
      <c r="F299" s="2">
        <v>-3.3017195211218049E-2</v>
      </c>
    </row>
    <row r="300" spans="1:6" x14ac:dyDescent="0.25">
      <c r="A300" s="1">
        <v>44628</v>
      </c>
      <c r="B300" s="2">
        <v>-2.5054666042962706E-2</v>
      </c>
      <c r="C300" s="2">
        <v>-6.6317478655465445E-2</v>
      </c>
      <c r="D300" s="2">
        <v>8.6350788222957584E-3</v>
      </c>
      <c r="E300" s="2">
        <v>1.2287830793693279E-2</v>
      </c>
      <c r="F300" s="2">
        <v>0</v>
      </c>
    </row>
    <row r="301" spans="1:6" x14ac:dyDescent="0.25">
      <c r="A301" s="1">
        <v>44629</v>
      </c>
      <c r="B301" s="2">
        <v>3.2359300741997506E-2</v>
      </c>
      <c r="C301" s="2">
        <v>3.5574061795059543E-2</v>
      </c>
      <c r="D301" s="2">
        <v>4.715114941317277E-2</v>
      </c>
      <c r="E301" s="2">
        <v>2.1674325106120981E-2</v>
      </c>
      <c r="F301" s="2">
        <v>2.7643902139700052E-2</v>
      </c>
    </row>
    <row r="302" spans="1:6" x14ac:dyDescent="0.25">
      <c r="A302" s="1">
        <v>44630</v>
      </c>
      <c r="B302" s="2">
        <v>-2.5504914815098968E-3</v>
      </c>
      <c r="C302" s="2">
        <v>-1.7866013529390851E-2</v>
      </c>
      <c r="D302" s="2">
        <v>-3.1552611382327248E-4</v>
      </c>
      <c r="E302" s="2">
        <v>-1.4872795395642999E-2</v>
      </c>
      <c r="F302" s="2">
        <v>1.2170535620255114E-2</v>
      </c>
    </row>
    <row r="303" spans="1:6" x14ac:dyDescent="0.25">
      <c r="A303" s="1">
        <v>44631</v>
      </c>
      <c r="B303" s="2">
        <v>-4.9374004853809626E-3</v>
      </c>
      <c r="C303" s="2">
        <v>1.8957351648991973E-3</v>
      </c>
      <c r="D303" s="2">
        <v>1.0671771386777615E-2</v>
      </c>
      <c r="E303" s="2">
        <v>1.8031246871993509E-2</v>
      </c>
      <c r="F303" s="2">
        <v>-1.0376227986090858E-2</v>
      </c>
    </row>
    <row r="304" spans="1:6" x14ac:dyDescent="0.25">
      <c r="A304" s="1">
        <v>44634</v>
      </c>
      <c r="B304" s="2">
        <v>1.5281403095052668E-2</v>
      </c>
      <c r="C304" s="2">
        <v>9.8940736451985367E-3</v>
      </c>
      <c r="D304" s="2">
        <v>3.2558177644965047E-2</v>
      </c>
      <c r="E304" s="2">
        <v>7.6789208041555274E-3</v>
      </c>
      <c r="F304" s="2">
        <v>-1.3949516424770604E-2</v>
      </c>
    </row>
    <row r="305" spans="1:6" x14ac:dyDescent="0.25">
      <c r="A305" s="1">
        <v>44635</v>
      </c>
      <c r="B305" s="2">
        <v>5.5810315591058616E-3</v>
      </c>
      <c r="C305" s="2">
        <v>2.5915379051512324E-2</v>
      </c>
      <c r="D305" s="2">
        <v>-2.1381389142152468E-2</v>
      </c>
      <c r="E305" s="2">
        <v>-1.6123728203654007E-2</v>
      </c>
      <c r="F305" s="2">
        <v>1.9961395771574523E-2</v>
      </c>
    </row>
    <row r="306" spans="1:6" x14ac:dyDescent="0.25">
      <c r="A306" s="1">
        <v>44636</v>
      </c>
      <c r="B306" s="2">
        <v>-3.0567532896633135E-3</v>
      </c>
      <c r="C306" s="2">
        <v>2.1243736752126843E-2</v>
      </c>
      <c r="D306" s="2">
        <v>3.0406721327109195E-2</v>
      </c>
      <c r="E306" s="2">
        <v>1.6818896810029762E-2</v>
      </c>
      <c r="F306" s="2">
        <v>1.6198266820881415E-4</v>
      </c>
    </row>
    <row r="307" spans="1:6" x14ac:dyDescent="0.25">
      <c r="A307" s="1">
        <v>44637</v>
      </c>
      <c r="B307" s="2">
        <v>-9.008198263604271E-4</v>
      </c>
      <c r="C307" s="2">
        <v>2.429984817850582E-2</v>
      </c>
      <c r="D307" s="2">
        <v>-2.5786352634064029E-2</v>
      </c>
      <c r="E307" s="2">
        <v>2.1313972885414093E-2</v>
      </c>
      <c r="F307" s="2">
        <v>1.2074524866977044E-2</v>
      </c>
    </row>
    <row r="308" spans="1:6" x14ac:dyDescent="0.25">
      <c r="A308" s="1">
        <v>44638</v>
      </c>
      <c r="B308" s="2">
        <v>4.8548365230134611E-3</v>
      </c>
      <c r="C308" s="2">
        <v>7.3929451744946372E-3</v>
      </c>
      <c r="D308" s="2">
        <v>1.4643391481545528E-2</v>
      </c>
      <c r="E308" s="2">
        <v>-4.7732787526576599E-3</v>
      </c>
      <c r="F308" s="2">
        <v>1.4457317502189992E-2</v>
      </c>
    </row>
    <row r="309" spans="1:6" x14ac:dyDescent="0.25">
      <c r="A309" s="1">
        <v>44641</v>
      </c>
      <c r="B309" s="2">
        <v>-5.03505463976988E-3</v>
      </c>
      <c r="C309" s="2">
        <v>8.6617588784903697E-4</v>
      </c>
      <c r="D309" s="2">
        <v>-1.4336106179014218E-2</v>
      </c>
      <c r="E309" s="2">
        <v>1.6607736399660546E-2</v>
      </c>
      <c r="F309" s="2">
        <v>-1.8945379837818162E-3</v>
      </c>
    </row>
    <row r="310" spans="1:6" x14ac:dyDescent="0.25">
      <c r="A310" s="1">
        <v>44642</v>
      </c>
      <c r="B310" s="2">
        <v>5.9315136868068755E-3</v>
      </c>
      <c r="C310" s="2">
        <v>6.0423144559626617E-3</v>
      </c>
      <c r="D310" s="2">
        <v>-2.0798552373719033E-2</v>
      </c>
      <c r="E310" s="2">
        <v>-1.4559254973187994E-2</v>
      </c>
      <c r="F310" s="2">
        <v>1.1626211082318497E-2</v>
      </c>
    </row>
    <row r="311" spans="1:6" x14ac:dyDescent="0.25">
      <c r="A311" s="1">
        <v>44643</v>
      </c>
      <c r="B311" s="2">
        <v>-1.0448641154000323E-2</v>
      </c>
      <c r="C311" s="2">
        <v>-3.0165935394256792E-3</v>
      </c>
      <c r="D311" s="2">
        <v>-4.7162485048544475E-3</v>
      </c>
      <c r="E311" s="2">
        <v>-1.2009065237191755E-2</v>
      </c>
      <c r="F311" s="2">
        <v>-3.1289136916195777E-3</v>
      </c>
    </row>
    <row r="312" spans="1:6" x14ac:dyDescent="0.25">
      <c r="A312" s="1">
        <v>44644</v>
      </c>
      <c r="B312" s="2">
        <v>-3.8102849743304273E-3</v>
      </c>
      <c r="C312" s="2">
        <v>1.293940227979502E-3</v>
      </c>
      <c r="D312" s="2">
        <v>-3.0722339443030013E-2</v>
      </c>
      <c r="E312" s="2">
        <v>-1.7274144906951349E-3</v>
      </c>
      <c r="F312" s="2">
        <v>2.2006156902715696E-2</v>
      </c>
    </row>
    <row r="313" spans="1:6" x14ac:dyDescent="0.25">
      <c r="A313" s="1">
        <v>44645</v>
      </c>
      <c r="B313" s="2">
        <v>2.5418024405769769E-3</v>
      </c>
      <c r="C313" s="2">
        <v>-6.4865092296067734E-3</v>
      </c>
      <c r="D313" s="2">
        <v>9.0585800465129117E-3</v>
      </c>
      <c r="E313" s="2">
        <v>5.5172553747546592E-3</v>
      </c>
      <c r="F313" s="2">
        <v>1.1581964273612499E-2</v>
      </c>
    </row>
    <row r="314" spans="1:6" x14ac:dyDescent="0.25">
      <c r="A314" s="1">
        <v>44648</v>
      </c>
      <c r="B314" s="2">
        <v>1.6187403818657489E-2</v>
      </c>
      <c r="C314" s="2">
        <v>1.6778195266154306E-2</v>
      </c>
      <c r="D314" s="2">
        <v>6.4395364793294065E-4</v>
      </c>
      <c r="E314" s="2">
        <v>6.8752151212819268E-4</v>
      </c>
      <c r="F314" s="2">
        <v>-3.0307622599012673E-4</v>
      </c>
    </row>
    <row r="315" spans="1:6" x14ac:dyDescent="0.25">
      <c r="A315" s="1">
        <v>44649</v>
      </c>
      <c r="B315" s="2">
        <v>0</v>
      </c>
      <c r="C315" s="2">
        <v>1.6920877488337177E-2</v>
      </c>
      <c r="D315" s="2">
        <v>6.2383801252944807E-2</v>
      </c>
      <c r="E315" s="2">
        <v>1.7711634662205832E-2</v>
      </c>
      <c r="F315" s="2">
        <v>-2.4548639929773287E-2</v>
      </c>
    </row>
    <row r="316" spans="1:6" x14ac:dyDescent="0.25">
      <c r="A316" s="1">
        <v>44650</v>
      </c>
      <c r="B316" s="2">
        <v>9.2346810495521296E-3</v>
      </c>
      <c r="C316" s="2">
        <v>-3.7823117164987965E-3</v>
      </c>
      <c r="D316" s="2">
        <v>-3.2578190554451505E-2</v>
      </c>
      <c r="E316" s="2">
        <v>3.3704110099057939E-3</v>
      </c>
      <c r="F316" s="2">
        <v>7.1196709968132377E-3</v>
      </c>
    </row>
    <row r="317" spans="1:6" x14ac:dyDescent="0.25">
      <c r="A317" s="1">
        <v>44651</v>
      </c>
      <c r="B317" s="2">
        <v>-2.4515877284671438E-2</v>
      </c>
      <c r="C317" s="2">
        <v>3.3627606300006469E-3</v>
      </c>
      <c r="D317" s="2">
        <v>-3.3998546973366461E-2</v>
      </c>
      <c r="E317" s="2">
        <v>-3.0328582640845657E-3</v>
      </c>
      <c r="F317" s="2">
        <v>-1.4759842253223495E-2</v>
      </c>
    </row>
    <row r="318" spans="1:6" x14ac:dyDescent="0.25">
      <c r="A318" s="1">
        <v>44652</v>
      </c>
      <c r="B318" s="2">
        <v>1.0810916104215676E-2</v>
      </c>
      <c r="C318" s="2">
        <v>-7.58217617270874E-3</v>
      </c>
      <c r="D318" s="2">
        <v>2.0790770068093694E-2</v>
      </c>
      <c r="E318" s="2">
        <v>2.6963278890424344E-3</v>
      </c>
      <c r="F318" s="2">
        <v>9.8123986427562735E-3</v>
      </c>
    </row>
    <row r="319" spans="1:6" x14ac:dyDescent="0.25">
      <c r="A319" s="1">
        <v>44655</v>
      </c>
      <c r="B319" s="2">
        <v>-1.1173322345135236E-2</v>
      </c>
      <c r="C319" s="2">
        <v>1.8018505502678212E-2</v>
      </c>
      <c r="D319" s="2">
        <v>1.0705373323837615E-2</v>
      </c>
      <c r="E319" s="2">
        <v>-8.4502784400320909E-3</v>
      </c>
      <c r="F319" s="2">
        <v>4.021660486175237E-3</v>
      </c>
    </row>
    <row r="320" spans="1:6" x14ac:dyDescent="0.25">
      <c r="A320" s="1">
        <v>44656</v>
      </c>
      <c r="B320" s="2">
        <v>-4.3588226909841606E-3</v>
      </c>
      <c r="C320" s="2">
        <v>1.5248595480260802E-2</v>
      </c>
      <c r="D320" s="2">
        <v>-9.4399697655878738E-3</v>
      </c>
      <c r="E320" s="2">
        <v>-1.2982758369165615E-2</v>
      </c>
      <c r="F320" s="2">
        <v>-3.2470071048075672E-3</v>
      </c>
    </row>
    <row r="321" spans="1:6" x14ac:dyDescent="0.25">
      <c r="A321" s="1">
        <v>44657</v>
      </c>
      <c r="B321" s="2">
        <v>-7.3073029293038005E-3</v>
      </c>
      <c r="C321" s="2">
        <v>8.1766153369933171E-4</v>
      </c>
      <c r="D321" s="2">
        <v>-4.8584686064096369E-2</v>
      </c>
      <c r="E321" s="2">
        <v>-1.4199372770040181E-2</v>
      </c>
      <c r="F321" s="2">
        <v>2.3418840219265005E-2</v>
      </c>
    </row>
    <row r="322" spans="1:6" x14ac:dyDescent="0.25">
      <c r="A322" s="1">
        <v>44658</v>
      </c>
      <c r="B322" s="2">
        <v>0</v>
      </c>
      <c r="C322" s="2">
        <v>8.16993509496062E-4</v>
      </c>
      <c r="D322" s="2">
        <v>1.6581002634760151E-3</v>
      </c>
      <c r="E322" s="2">
        <v>-4.1943437932592869E-3</v>
      </c>
      <c r="F322" s="2">
        <v>-2.218064163977411E-2</v>
      </c>
    </row>
    <row r="323" spans="1:6" x14ac:dyDescent="0.25">
      <c r="A323" s="1">
        <v>44659</v>
      </c>
      <c r="B323" s="2">
        <v>-5.1471584225353867E-3</v>
      </c>
      <c r="C323" s="2">
        <v>-2.0437366606817697E-3</v>
      </c>
      <c r="D323" s="2">
        <v>1.6431523807355027E-2</v>
      </c>
      <c r="E323" s="2">
        <v>5.9368080780042498E-3</v>
      </c>
      <c r="F323" s="2">
        <v>1.7935638297327292E-2</v>
      </c>
    </row>
    <row r="324" spans="1:6" x14ac:dyDescent="0.25">
      <c r="A324" s="1">
        <v>44662</v>
      </c>
      <c r="B324" s="2">
        <v>1.4272974230431817E-2</v>
      </c>
      <c r="C324" s="2">
        <v>-4.1000467440134355E-3</v>
      </c>
      <c r="D324" s="2">
        <v>3.2591169567669487E-4</v>
      </c>
      <c r="E324" s="2">
        <v>3.1288049164137455E-3</v>
      </c>
      <c r="F324" s="2">
        <v>-2.7384772933036873E-3</v>
      </c>
    </row>
    <row r="325" spans="1:6" x14ac:dyDescent="0.25">
      <c r="A325" s="1">
        <v>44663</v>
      </c>
      <c r="B325" s="2">
        <v>-1.6856411754202372E-2</v>
      </c>
      <c r="C325" s="2">
        <v>-1.115483576440056E-2</v>
      </c>
      <c r="D325" s="2">
        <v>-6.5183182896107693E-4</v>
      </c>
      <c r="E325" s="2">
        <v>4.1565698916067213E-3</v>
      </c>
      <c r="F325" s="2">
        <v>-3.6630077587371467E-3</v>
      </c>
    </row>
    <row r="326" spans="1:6" x14ac:dyDescent="0.25">
      <c r="A326" s="1">
        <v>44664</v>
      </c>
      <c r="B326" s="2">
        <v>-2.0157434349061171E-2</v>
      </c>
      <c r="C326" s="2">
        <v>4.9730728269553352E-3</v>
      </c>
      <c r="D326" s="2">
        <v>-2.1421151073675093E-2</v>
      </c>
      <c r="E326" s="2">
        <v>1.3049635734757408E-2</v>
      </c>
      <c r="F326" s="2">
        <v>-1.9897458160270144E-3</v>
      </c>
    </row>
    <row r="327" spans="1:6" x14ac:dyDescent="0.25">
      <c r="A327" s="1">
        <v>44665</v>
      </c>
      <c r="B327" s="2">
        <v>4.1391441973500252E-3</v>
      </c>
      <c r="C327" s="2">
        <v>8.2338876058929804E-3</v>
      </c>
      <c r="D327" s="2">
        <v>-6.6845166006259341E-3</v>
      </c>
      <c r="E327" s="2">
        <v>-1.0240656296902568E-3</v>
      </c>
      <c r="F327" s="2">
        <v>-4.5973489431290737E-4</v>
      </c>
    </row>
    <row r="328" spans="1:6" x14ac:dyDescent="0.25">
      <c r="A328" s="1">
        <v>44670</v>
      </c>
      <c r="B328" s="2">
        <v>1.4908961129358975E-2</v>
      </c>
      <c r="C328" s="2">
        <v>-1.6536135376225711E-2</v>
      </c>
      <c r="D328" s="2">
        <v>-8.418975131984599E-3</v>
      </c>
      <c r="E328" s="2">
        <v>7.4855742526633122E-3</v>
      </c>
      <c r="F328" s="2">
        <v>4.5878655178554929E-3</v>
      </c>
    </row>
    <row r="329" spans="1:6" x14ac:dyDescent="0.25">
      <c r="A329" s="1">
        <v>44671</v>
      </c>
      <c r="B329" s="2">
        <v>-1.415816528138511E-2</v>
      </c>
      <c r="C329" s="2">
        <v>2.4979197001669339E-3</v>
      </c>
      <c r="D329" s="2">
        <v>8.754183852642065E-3</v>
      </c>
      <c r="E329" s="2">
        <v>-3.3955890011381604E-3</v>
      </c>
      <c r="F329" s="2">
        <v>1.1227549287693529E-2</v>
      </c>
    </row>
    <row r="330" spans="1:6" x14ac:dyDescent="0.25">
      <c r="A330" s="1">
        <v>44672</v>
      </c>
      <c r="B330" s="2">
        <v>-5.2671076779509315E-3</v>
      </c>
      <c r="C330" s="2">
        <v>-2.4979197001669816E-3</v>
      </c>
      <c r="D330" s="2">
        <v>3.6858440831907265E-2</v>
      </c>
      <c r="E330" s="2">
        <v>2.0202707317519469E-2</v>
      </c>
      <c r="F330" s="2">
        <v>9.1612865719544207E-3</v>
      </c>
    </row>
    <row r="331" spans="1:6" x14ac:dyDescent="0.25">
      <c r="A331" s="1">
        <v>44673</v>
      </c>
      <c r="B331" s="2">
        <v>1.8843042646917748E-3</v>
      </c>
      <c r="C331" s="2">
        <v>-1.6687529946789318E-3</v>
      </c>
      <c r="D331" s="2">
        <v>-1.8588541462649984E-2</v>
      </c>
      <c r="E331" s="2">
        <v>-2.3360597975477754E-3</v>
      </c>
      <c r="F331" s="2">
        <v>-1.4961103927720431E-3</v>
      </c>
    </row>
    <row r="332" spans="1:6" x14ac:dyDescent="0.25">
      <c r="A332" s="1">
        <v>44676</v>
      </c>
      <c r="B332" s="2">
        <v>1.1231866234546022E-2</v>
      </c>
      <c r="C332" s="2">
        <v>4.1666726948459123E-3</v>
      </c>
      <c r="D332" s="2">
        <v>7.2155512903799039E-3</v>
      </c>
      <c r="E332" s="2">
        <v>-9.3991964208731318E-3</v>
      </c>
      <c r="F332" s="2">
        <v>-1.889272546687611E-2</v>
      </c>
    </row>
    <row r="333" spans="1:6" x14ac:dyDescent="0.25">
      <c r="A333" s="1">
        <v>44677</v>
      </c>
      <c r="B333" s="2">
        <v>5.9391635104584384E-3</v>
      </c>
      <c r="C333" s="2">
        <v>4.1571399476257619E-4</v>
      </c>
      <c r="D333" s="2">
        <v>-7.6725795867290059E-2</v>
      </c>
      <c r="E333" s="2">
        <v>-5.7500581225985925E-3</v>
      </c>
      <c r="F333" s="2">
        <v>5.6295317939599456E-3</v>
      </c>
    </row>
    <row r="334" spans="1:6" x14ac:dyDescent="0.25">
      <c r="A334" s="1">
        <v>44678</v>
      </c>
      <c r="B334" s="2">
        <v>1.2504737740575138E-2</v>
      </c>
      <c r="C334" s="2">
        <v>3.7336695520488092E-3</v>
      </c>
      <c r="D334" s="2">
        <v>-3.4096251721863528E-2</v>
      </c>
      <c r="E334" s="2">
        <v>4.4000747923639491E-3</v>
      </c>
      <c r="F334" s="2">
        <v>1.0114057082250438E-2</v>
      </c>
    </row>
    <row r="335" spans="1:6" x14ac:dyDescent="0.25">
      <c r="A335" s="1">
        <v>44679</v>
      </c>
      <c r="B335" s="2">
        <v>-4.7628520675483347E-3</v>
      </c>
      <c r="C335" s="2">
        <v>4.1322372849105912E-3</v>
      </c>
      <c r="D335" s="2">
        <v>1.4138332760470917E-2</v>
      </c>
      <c r="E335" s="2">
        <v>1.5748356968139112E-2</v>
      </c>
      <c r="F335" s="2">
        <v>3.0034539946456363E-4</v>
      </c>
    </row>
    <row r="336" spans="1:6" x14ac:dyDescent="0.25">
      <c r="A336" s="1">
        <v>44680</v>
      </c>
      <c r="B336" s="2">
        <v>-1.1022893146741229E-3</v>
      </c>
      <c r="C336" s="2">
        <v>-1.3283715463210269E-2</v>
      </c>
      <c r="D336" s="2">
        <v>-8.3137585307290016E-3</v>
      </c>
      <c r="E336" s="2">
        <v>1.0253107847062704E-2</v>
      </c>
      <c r="F336" s="2">
        <v>6.5848786274841547E-3</v>
      </c>
    </row>
    <row r="337" spans="1:6" x14ac:dyDescent="0.25">
      <c r="A337" s="1">
        <v>44684</v>
      </c>
      <c r="B337" s="2">
        <v>1.7131863865150927E-2</v>
      </c>
      <c r="C337" s="2">
        <v>-1.7707039368303791E-2</v>
      </c>
      <c r="D337" s="2">
        <v>4.0197438291490924E-2</v>
      </c>
      <c r="E337" s="2">
        <v>1.4698941766427026E-2</v>
      </c>
      <c r="F337" s="2">
        <v>-1.7915800552043316E-3</v>
      </c>
    </row>
    <row r="338" spans="1:6" x14ac:dyDescent="0.25">
      <c r="A338" s="1">
        <v>44685</v>
      </c>
      <c r="B338" s="2">
        <v>-1.8235369562487159E-2</v>
      </c>
      <c r="C338" s="2">
        <v>-1.7028526890459849E-3</v>
      </c>
      <c r="D338" s="2">
        <v>-1.9007943526133404E-2</v>
      </c>
      <c r="E338" s="2">
        <v>1.2566622599858423E-2</v>
      </c>
      <c r="F338" s="2">
        <v>-5.544331277502589E-3</v>
      </c>
    </row>
    <row r="339" spans="1:6" x14ac:dyDescent="0.25">
      <c r="A339" s="1">
        <v>44686</v>
      </c>
      <c r="B339" s="2">
        <v>0</v>
      </c>
      <c r="C339" s="2">
        <v>1.1859520617718002E-2</v>
      </c>
      <c r="D339" s="2">
        <v>-3.5078562759665678E-2</v>
      </c>
      <c r="E339" s="2">
        <v>1.5997443821230291E-3</v>
      </c>
      <c r="F339" s="2">
        <v>5.9925272960608148E-3</v>
      </c>
    </row>
    <row r="340" spans="1:6" x14ac:dyDescent="0.25">
      <c r="A340" s="1">
        <v>44687</v>
      </c>
      <c r="B340" s="2">
        <v>-1.1048353054828621E-3</v>
      </c>
      <c r="C340" s="2">
        <v>-2.9049458294987951E-2</v>
      </c>
      <c r="D340" s="2">
        <v>-1.3338492977038615E-2</v>
      </c>
      <c r="E340" s="2">
        <v>-1.0282866955583919E-2</v>
      </c>
      <c r="F340" s="2">
        <v>-1.4291330110755953E-2</v>
      </c>
    </row>
    <row r="341" spans="1:6" x14ac:dyDescent="0.25">
      <c r="A341" s="1">
        <v>44690</v>
      </c>
      <c r="B341" s="2">
        <v>1.49939032997909E-2</v>
      </c>
      <c r="C341" s="2">
        <v>-3.4737334105721328E-3</v>
      </c>
      <c r="D341" s="2">
        <v>-9.3686274289824963E-3</v>
      </c>
      <c r="E341" s="2">
        <v>-2.386123993015965E-2</v>
      </c>
      <c r="F341" s="2">
        <v>6.0587702550160799E-4</v>
      </c>
    </row>
    <row r="342" spans="1:6" x14ac:dyDescent="0.25">
      <c r="A342" s="1">
        <v>44691</v>
      </c>
      <c r="B342" s="2">
        <v>6.1516820128215055E-3</v>
      </c>
      <c r="C342" s="2">
        <v>4.3487715405946252E-4</v>
      </c>
      <c r="D342" s="2">
        <v>1.1604120088276139E-2</v>
      </c>
      <c r="E342" s="2">
        <v>3.9617087141405691E-3</v>
      </c>
      <c r="F342" s="2">
        <v>1.3618826346438451E-3</v>
      </c>
    </row>
    <row r="343" spans="1:6" x14ac:dyDescent="0.25">
      <c r="A343" s="1">
        <v>44692</v>
      </c>
      <c r="B343" s="2">
        <v>-4.7008511295602512E-3</v>
      </c>
      <c r="C343" s="2">
        <v>-4.348771540595304E-4</v>
      </c>
      <c r="D343" s="2">
        <v>1.7340342063065849E-2</v>
      </c>
      <c r="E343" s="2">
        <v>5.2579812230710487E-3</v>
      </c>
      <c r="F343" s="2">
        <v>1.7240513978121645E-2</v>
      </c>
    </row>
    <row r="344" spans="1:6" x14ac:dyDescent="0.25">
      <c r="A344" s="1">
        <v>44693</v>
      </c>
      <c r="B344" s="2">
        <v>-6.5454342776692393E-3</v>
      </c>
      <c r="C344" s="2">
        <v>-2.1099683856449326E-2</v>
      </c>
      <c r="D344" s="2">
        <v>3.0261654537204336E-2</v>
      </c>
      <c r="E344" s="2">
        <v>-6.9067862132547652E-3</v>
      </c>
      <c r="F344" s="2">
        <v>-8.2083887491774359E-3</v>
      </c>
    </row>
    <row r="345" spans="1:6" x14ac:dyDescent="0.25">
      <c r="A345" s="1">
        <v>44694</v>
      </c>
      <c r="B345" s="2">
        <v>2.5573177412201074E-2</v>
      </c>
      <c r="C345" s="2">
        <v>1.8486441951172224E-2</v>
      </c>
      <c r="D345" s="2">
        <v>5.6617492039043732E-3</v>
      </c>
      <c r="E345" s="2">
        <v>2.5416812984123256E-2</v>
      </c>
      <c r="F345" s="2">
        <v>2.7346320119259113E-2</v>
      </c>
    </row>
    <row r="346" spans="1:6" x14ac:dyDescent="0.25">
      <c r="A346" s="1">
        <v>44697</v>
      </c>
      <c r="B346" s="2">
        <v>1.937021213415923E-2</v>
      </c>
      <c r="C346" s="2">
        <v>6.52034477008572E-3</v>
      </c>
      <c r="D346" s="2">
        <v>1.8182361044700293E-2</v>
      </c>
      <c r="E346" s="2">
        <v>8.330711428428025E-3</v>
      </c>
      <c r="F346" s="2">
        <v>8.4217137803153912E-3</v>
      </c>
    </row>
    <row r="347" spans="1:6" x14ac:dyDescent="0.25">
      <c r="A347" s="1">
        <v>44698</v>
      </c>
      <c r="B347" s="2">
        <v>-2.9736789332013781E-2</v>
      </c>
      <c r="C347" s="2">
        <v>-3.4722257107490922E-3</v>
      </c>
      <c r="D347" s="2">
        <v>-9.0498563099384848E-3</v>
      </c>
      <c r="E347" s="2">
        <v>-1.9981328648403338E-2</v>
      </c>
      <c r="F347" s="2">
        <v>1.2643846602561374E-2</v>
      </c>
    </row>
    <row r="348" spans="1:6" x14ac:dyDescent="0.25">
      <c r="A348" s="1">
        <v>44699</v>
      </c>
      <c r="B348" s="2">
        <v>-4.4827424881350116E-2</v>
      </c>
      <c r="C348" s="2">
        <v>-4.3573053689557007E-3</v>
      </c>
      <c r="D348" s="2">
        <v>-4.286370443178239E-2</v>
      </c>
      <c r="E348" s="2">
        <v>-1.541772380262091E-2</v>
      </c>
      <c r="F348" s="2">
        <v>-6.8768179315688432E-3</v>
      </c>
    </row>
    <row r="349" spans="1:6" x14ac:dyDescent="0.25">
      <c r="A349" s="1">
        <v>44700</v>
      </c>
      <c r="B349" s="2">
        <v>-4.2216551863603999E-2</v>
      </c>
      <c r="C349" s="2">
        <v>-2.2075951699199847E-2</v>
      </c>
      <c r="D349" s="2">
        <v>-2.5130619815400851E-2</v>
      </c>
      <c r="E349" s="2">
        <v>-6.5574870634425297E-2</v>
      </c>
      <c r="F349" s="2">
        <v>-1.3168557272102208E-2</v>
      </c>
    </row>
    <row r="350" spans="1:6" x14ac:dyDescent="0.25">
      <c r="A350" s="1">
        <v>44701</v>
      </c>
      <c r="B350" s="2">
        <v>2.0179117231911792E-2</v>
      </c>
      <c r="C350" s="2">
        <v>1.1098893068048765E-2</v>
      </c>
      <c r="D350" s="2">
        <v>2.4400382454066775E-2</v>
      </c>
      <c r="E350" s="2">
        <v>2.3374516144048813E-2</v>
      </c>
      <c r="F350" s="2">
        <v>-5.8283551118062417E-4</v>
      </c>
    </row>
    <row r="351" spans="1:6" x14ac:dyDescent="0.25">
      <c r="A351" s="1">
        <v>44704</v>
      </c>
      <c r="B351" s="2">
        <v>6.1279627042929745E-3</v>
      </c>
      <c r="C351" s="2">
        <v>1.5769052118231434E-2</v>
      </c>
      <c r="D351" s="2">
        <v>-2.9260738417763591E-3</v>
      </c>
      <c r="E351" s="2">
        <v>2.7548226788446837E-3</v>
      </c>
      <c r="F351" s="2">
        <v>1.8627352536965205E-2</v>
      </c>
    </row>
    <row r="352" spans="1:6" x14ac:dyDescent="0.25">
      <c r="A352" s="1">
        <v>44705</v>
      </c>
      <c r="B352" s="2">
        <v>-1.3841074959972255E-2</v>
      </c>
      <c r="C352" s="2">
        <v>4.7691397569021412E-3</v>
      </c>
      <c r="D352" s="2">
        <v>-3.1630543886605661E-2</v>
      </c>
      <c r="E352" s="2">
        <v>-2.4365980933421977E-2</v>
      </c>
      <c r="F352" s="2">
        <v>-1.8615312886193624E-3</v>
      </c>
    </row>
    <row r="353" spans="1:6" x14ac:dyDescent="0.25">
      <c r="A353" s="1">
        <v>44706</v>
      </c>
      <c r="B353" s="2">
        <v>-1.1682317645866858E-2</v>
      </c>
      <c r="C353" s="2">
        <v>-1.4376200546583799E-2</v>
      </c>
      <c r="D353" s="2">
        <v>4.7258658048945273E-2</v>
      </c>
      <c r="E353" s="2">
        <v>5.9722643701226536E-3</v>
      </c>
      <c r="F353" s="2">
        <v>2.6030611067703293E-2</v>
      </c>
    </row>
    <row r="354" spans="1:6" x14ac:dyDescent="0.25">
      <c r="A354" s="1">
        <v>44707</v>
      </c>
      <c r="B354" s="2">
        <v>1.0520248923298052E-2</v>
      </c>
      <c r="C354" s="2">
        <v>-4.3975444658425761E-3</v>
      </c>
      <c r="D354" s="2">
        <v>7.6012376859974015E-2</v>
      </c>
      <c r="E354" s="2">
        <v>-1.8381570925322319E-2</v>
      </c>
      <c r="F354" s="2">
        <v>-4.4786638893113519E-3</v>
      </c>
    </row>
    <row r="355" spans="1:6" x14ac:dyDescent="0.25">
      <c r="A355" s="1">
        <v>44708</v>
      </c>
      <c r="B355" s="2">
        <v>1.9361090268664007E-3</v>
      </c>
      <c r="C355" s="2">
        <v>6.1511617499537142E-3</v>
      </c>
      <c r="D355" s="2">
        <v>1.6697281553834805E-3</v>
      </c>
      <c r="E355" s="2">
        <v>1.78221398091337E-3</v>
      </c>
      <c r="F355" s="2">
        <v>-3.9353529355348402E-3</v>
      </c>
    </row>
    <row r="356" spans="1:6" x14ac:dyDescent="0.25">
      <c r="A356" s="1">
        <v>44711</v>
      </c>
      <c r="B356" s="2">
        <v>2.7043168259309851E-3</v>
      </c>
      <c r="C356" s="2">
        <v>3.4980359237000223E-3</v>
      </c>
      <c r="D356" s="2">
        <v>1.6217445796369048E-2</v>
      </c>
      <c r="E356" s="2">
        <v>-1.0689471889050444E-3</v>
      </c>
      <c r="F356" s="2">
        <v>-2.6976587698202083E-2</v>
      </c>
    </row>
    <row r="357" spans="1:6" x14ac:dyDescent="0.25">
      <c r="A357" s="1">
        <v>44712</v>
      </c>
      <c r="B357" s="2">
        <v>-7.7194907487716563E-4</v>
      </c>
      <c r="C357" s="2">
        <v>-6.5688872072739816E-3</v>
      </c>
      <c r="D357" s="2">
        <v>-1.6217445796369023E-2</v>
      </c>
      <c r="E357" s="2">
        <v>0</v>
      </c>
      <c r="F357" s="2">
        <v>1.3222382921850856E-2</v>
      </c>
    </row>
    <row r="358" spans="1:6" x14ac:dyDescent="0.25">
      <c r="A358" s="1">
        <v>44713</v>
      </c>
      <c r="B358" s="2">
        <v>-3.8619811701707391E-4</v>
      </c>
      <c r="C358" s="2">
        <v>-3.0785388989485171E-2</v>
      </c>
      <c r="D358" s="2">
        <v>3.3353127915510856E-4</v>
      </c>
      <c r="E358" s="2">
        <v>-1.0700910598444044E-3</v>
      </c>
      <c r="F358" s="2">
        <v>9.8033036302474126E-3</v>
      </c>
    </row>
    <row r="359" spans="1:6" x14ac:dyDescent="0.25">
      <c r="A359" s="1">
        <v>44718</v>
      </c>
      <c r="B359" s="2">
        <v>6.1609976109009449E-3</v>
      </c>
      <c r="C359" s="2">
        <v>1.6180128263472024E-2</v>
      </c>
      <c r="D359" s="2">
        <v>5.9861103858880787E-3</v>
      </c>
      <c r="E359" s="2">
        <v>9.2363001195110584E-3</v>
      </c>
      <c r="F359" s="2">
        <v>-1.1317019173620834E-3</v>
      </c>
    </row>
    <row r="360" spans="1:6" x14ac:dyDescent="0.25">
      <c r="A360" s="1">
        <v>44719</v>
      </c>
      <c r="B360" s="2">
        <v>-9.6432762718042294E-3</v>
      </c>
      <c r="C360" s="2">
        <v>-8.9566205560117525E-3</v>
      </c>
      <c r="D360" s="2">
        <v>-2.9270422678819602E-2</v>
      </c>
      <c r="E360" s="2">
        <v>-6.3852646886719796E-3</v>
      </c>
      <c r="F360" s="2">
        <v>9.4386838644031374E-3</v>
      </c>
    </row>
    <row r="361" spans="1:6" x14ac:dyDescent="0.25">
      <c r="A361" s="1">
        <v>44720</v>
      </c>
      <c r="B361" s="2">
        <v>6.567579954246454E-3</v>
      </c>
      <c r="C361" s="2">
        <v>-5.4127331067503346E-3</v>
      </c>
      <c r="D361" s="2">
        <v>1.2215985088899666E-2</v>
      </c>
      <c r="E361" s="2">
        <v>3.5524016043679218E-3</v>
      </c>
      <c r="F361" s="2">
        <v>1.4020329500698619E-4</v>
      </c>
    </row>
    <row r="362" spans="1:6" x14ac:dyDescent="0.25">
      <c r="A362" s="1">
        <v>44721</v>
      </c>
      <c r="B362" s="2">
        <v>-2.9304753240365935E-2</v>
      </c>
      <c r="C362" s="2">
        <v>-1.3661414655817288E-2</v>
      </c>
      <c r="D362" s="2">
        <v>-2.8392493234607699E-2</v>
      </c>
      <c r="E362" s="2">
        <v>-1.2848142477849024E-2</v>
      </c>
      <c r="F362" s="2">
        <v>-1.9965264942666677E-2</v>
      </c>
    </row>
    <row r="363" spans="1:6" x14ac:dyDescent="0.25">
      <c r="A363" s="1">
        <v>44722</v>
      </c>
      <c r="B363" s="2">
        <v>-8.3615497615210088E-3</v>
      </c>
      <c r="C363" s="2">
        <v>-1.0601620383549075E-2</v>
      </c>
      <c r="D363" s="2">
        <v>-2.7794309843704422E-2</v>
      </c>
      <c r="E363" s="2">
        <v>-2.4360412027962519E-2</v>
      </c>
      <c r="F363" s="2">
        <v>-8.5849196859414756E-4</v>
      </c>
    </row>
    <row r="364" spans="1:6" x14ac:dyDescent="0.25">
      <c r="A364" s="1">
        <v>44725</v>
      </c>
      <c r="B364" s="2">
        <v>-1.6122880096633853E-2</v>
      </c>
      <c r="C364" s="2">
        <v>-6.5086236273874092E-3</v>
      </c>
      <c r="D364" s="2">
        <v>-2.1638061163632968E-2</v>
      </c>
      <c r="E364" s="2">
        <v>-2.3460394534194948E-2</v>
      </c>
      <c r="F364" s="2">
        <v>-6.4622900271936248E-3</v>
      </c>
    </row>
    <row r="365" spans="1:6" x14ac:dyDescent="0.25">
      <c r="A365" s="1">
        <v>44726</v>
      </c>
      <c r="B365" s="2">
        <v>2.4350295974490616E-3</v>
      </c>
      <c r="C365" s="2">
        <v>-2.9824695797058147E-2</v>
      </c>
      <c r="D365" s="2">
        <v>-1.7653963846783197E-2</v>
      </c>
      <c r="E365" s="2">
        <v>-2.0171949443501272E-2</v>
      </c>
      <c r="F365" s="2">
        <v>9.74918116074114E-3</v>
      </c>
    </row>
    <row r="366" spans="1:6" x14ac:dyDescent="0.25">
      <c r="A366" s="1">
        <v>44727</v>
      </c>
      <c r="B366" s="2">
        <v>1.8076411276576228E-2</v>
      </c>
      <c r="C366" s="2">
        <v>1.6678966584555598E-2</v>
      </c>
      <c r="D366" s="2">
        <v>3.1412392465840121E-2</v>
      </c>
      <c r="E366" s="2">
        <v>1.2607616854574854E-2</v>
      </c>
      <c r="F366" s="2">
        <v>1.6695351001546028E-2</v>
      </c>
    </row>
    <row r="367" spans="1:6" x14ac:dyDescent="0.25">
      <c r="A367" s="1">
        <v>44728</v>
      </c>
      <c r="B367" s="2">
        <v>-5.9892373800582458E-3</v>
      </c>
      <c r="C367" s="2">
        <v>-1.6198543803275851E-2</v>
      </c>
      <c r="D367" s="2">
        <v>-4.8250956828669811E-2</v>
      </c>
      <c r="E367" s="2">
        <v>-3.9494099039159507E-2</v>
      </c>
      <c r="F367" s="2">
        <v>-3.5271736574481384E-2</v>
      </c>
    </row>
    <row r="368" spans="1:6" x14ac:dyDescent="0.25">
      <c r="A368" s="1">
        <v>44729</v>
      </c>
      <c r="B368" s="2">
        <v>7.9777049510088051E-3</v>
      </c>
      <c r="C368" s="2">
        <v>2.3986579022866345E-3</v>
      </c>
      <c r="D368" s="2">
        <v>4.2480994976167377E-2</v>
      </c>
      <c r="E368" s="2">
        <v>1.0997754209541284E-2</v>
      </c>
      <c r="F368" s="2">
        <v>-1.454545710994324E-3</v>
      </c>
    </row>
    <row r="369" spans="1:6" x14ac:dyDescent="0.25">
      <c r="A369" s="1">
        <v>44732</v>
      </c>
      <c r="B369" s="2">
        <v>7.9426931726953444E-4</v>
      </c>
      <c r="C369" s="2">
        <v>1.9147923514328852E-3</v>
      </c>
      <c r="D369" s="2">
        <v>2.5353994852141366E-2</v>
      </c>
      <c r="E369" s="2">
        <v>-7.0560857242088449E-3</v>
      </c>
      <c r="F369" s="2">
        <v>2.3164836982766227E-2</v>
      </c>
    </row>
    <row r="370" spans="1:6" x14ac:dyDescent="0.25">
      <c r="A370" s="1">
        <v>44733</v>
      </c>
      <c r="B370" s="2">
        <v>-8.3715498385034653E-3</v>
      </c>
      <c r="C370" s="2">
        <v>5.2468520082629595E-3</v>
      </c>
      <c r="D370" s="2">
        <v>-3.8862652280351015E-3</v>
      </c>
      <c r="E370" s="2">
        <v>9.786729121740988E-3</v>
      </c>
      <c r="F370" s="2">
        <v>-5.1333350995797708E-3</v>
      </c>
    </row>
    <row r="371" spans="1:6" x14ac:dyDescent="0.25">
      <c r="A371" s="1">
        <v>44734</v>
      </c>
      <c r="B371" s="2">
        <v>-9.2500276923399138E-3</v>
      </c>
      <c r="C371" s="2">
        <v>1.0882529921620697E-2</v>
      </c>
      <c r="D371" s="2">
        <v>-1.9300077064730151E-2</v>
      </c>
      <c r="E371" s="2">
        <v>-2.1658653283051131E-2</v>
      </c>
      <c r="F371" s="2">
        <v>-5.3035313876942398E-3</v>
      </c>
    </row>
    <row r="372" spans="1:6" x14ac:dyDescent="0.25">
      <c r="A372" s="1">
        <v>44735</v>
      </c>
      <c r="B372" s="2">
        <v>-3.6429669476010966E-3</v>
      </c>
      <c r="C372" s="2">
        <v>-4.7069899668774571E-4</v>
      </c>
      <c r="D372" s="2">
        <v>3.6023092931264725E-3</v>
      </c>
      <c r="E372" s="2">
        <v>-2.7238645569389066E-2</v>
      </c>
      <c r="F372" s="2">
        <v>-7.5014777619497458E-3</v>
      </c>
    </row>
    <row r="373" spans="1:6" x14ac:dyDescent="0.25">
      <c r="A373" s="1">
        <v>44736</v>
      </c>
      <c r="B373" s="2">
        <v>3.5063305044733976E-2</v>
      </c>
      <c r="C373" s="2">
        <v>3.7426405519116815E-2</v>
      </c>
      <c r="D373" s="2">
        <v>3.4979697321053882E-2</v>
      </c>
      <c r="E373" s="2">
        <v>2.2850048858918708E-2</v>
      </c>
      <c r="F373" s="2">
        <v>2.2196085566409136E-2</v>
      </c>
    </row>
    <row r="374" spans="1:6" x14ac:dyDescent="0.25">
      <c r="A374" s="1">
        <v>44739</v>
      </c>
      <c r="B374" s="2">
        <v>-3.9231122248167697E-3</v>
      </c>
      <c r="C374" s="2">
        <v>1.3513719166722855E-2</v>
      </c>
      <c r="D374" s="2">
        <v>6.5755350948716431E-3</v>
      </c>
      <c r="E374" s="2">
        <v>1.5473429134963209E-2</v>
      </c>
      <c r="F374" s="2">
        <v>1.1546171638625528E-2</v>
      </c>
    </row>
    <row r="375" spans="1:6" x14ac:dyDescent="0.25">
      <c r="A375" s="1">
        <v>44740</v>
      </c>
      <c r="B375" s="2">
        <v>8.6106676831714211E-3</v>
      </c>
      <c r="C375" s="2">
        <v>-9.4403937790870727E-3</v>
      </c>
      <c r="D375" s="2">
        <v>-3.4554285270602344E-3</v>
      </c>
      <c r="E375" s="2">
        <v>2.142243558740671E-2</v>
      </c>
      <c r="F375" s="2">
        <v>1.5695856639999981E-2</v>
      </c>
    </row>
    <row r="376" spans="1:6" x14ac:dyDescent="0.25">
      <c r="A376" s="1">
        <v>44741</v>
      </c>
      <c r="B376" s="2">
        <v>6.6031780799535355E-3</v>
      </c>
      <c r="C376" s="2">
        <v>9.8877210064076074E-3</v>
      </c>
      <c r="D376" s="2">
        <v>-3.0576909974299099E-2</v>
      </c>
      <c r="E376" s="2">
        <v>-8.9027102424790207E-3</v>
      </c>
      <c r="F376" s="2">
        <v>-4.1353643156019236E-4</v>
      </c>
    </row>
    <row r="377" spans="1:6" x14ac:dyDescent="0.25">
      <c r="A377" s="1">
        <v>44742</v>
      </c>
      <c r="B377" s="2">
        <v>-1.089924400042714E-2</v>
      </c>
      <c r="C377" s="2">
        <v>-4.4823024394996117E-3</v>
      </c>
      <c r="D377" s="2">
        <v>-3.3384855849757297E-2</v>
      </c>
      <c r="E377" s="2">
        <v>-8.9826809813945453E-3</v>
      </c>
      <c r="F377" s="2">
        <v>-2.9949061755280778E-2</v>
      </c>
    </row>
    <row r="378" spans="1:6" x14ac:dyDescent="0.25">
      <c r="A378" s="1">
        <v>44743</v>
      </c>
      <c r="B378" s="2">
        <v>-2.7434741718105715E-3</v>
      </c>
      <c r="C378" s="2">
        <v>-7.2137373236916538E-3</v>
      </c>
      <c r="D378" s="2">
        <v>1.9730249306143574E-2</v>
      </c>
      <c r="E378" s="2">
        <v>-3.5370443635332062E-3</v>
      </c>
      <c r="F378" s="2">
        <v>4.5357979961091659E-3</v>
      </c>
    </row>
    <row r="379" spans="1:6" x14ac:dyDescent="0.25">
      <c r="A379" s="1">
        <v>44746</v>
      </c>
      <c r="B379" s="2">
        <v>1.0540784631842165E-2</v>
      </c>
      <c r="C379" s="2">
        <v>1.1696039763191236E-2</v>
      </c>
      <c r="D379" s="2">
        <v>1.1510961633037917E-2</v>
      </c>
      <c r="E379" s="2">
        <v>1.6012839706031526E-2</v>
      </c>
      <c r="F379" s="2">
        <v>7.0462523778840082E-3</v>
      </c>
    </row>
    <row r="380" spans="1:6" x14ac:dyDescent="0.25">
      <c r="A380" s="1">
        <v>44747</v>
      </c>
      <c r="B380" s="2">
        <v>-7.7973104600317297E-3</v>
      </c>
      <c r="C380" s="2">
        <v>-2.1243736752126895E-2</v>
      </c>
      <c r="D380" s="2">
        <v>-1.695265847380124E-2</v>
      </c>
      <c r="E380" s="2">
        <v>-2.7495840561028828E-2</v>
      </c>
      <c r="F380" s="2">
        <v>-3.8507584538114252E-2</v>
      </c>
    </row>
    <row r="381" spans="1:6" x14ac:dyDescent="0.25">
      <c r="A381" s="1">
        <v>44748</v>
      </c>
      <c r="B381" s="2">
        <v>8.9616343136152514E-3</v>
      </c>
      <c r="C381" s="2">
        <v>3.5012552984666066E-2</v>
      </c>
      <c r="D381" s="2">
        <v>-1.7985414346706429E-2</v>
      </c>
      <c r="E381" s="2">
        <v>1.6196285307095482E-2</v>
      </c>
      <c r="F381" s="2">
        <v>1.8078444495226016E-2</v>
      </c>
    </row>
    <row r="382" spans="1:6" x14ac:dyDescent="0.25">
      <c r="A382" s="1">
        <v>44749</v>
      </c>
      <c r="B382" s="2">
        <v>-2.7189063483080921E-3</v>
      </c>
      <c r="C382" s="2">
        <v>-7.527155309063214E-3</v>
      </c>
      <c r="D382" s="2">
        <v>2.7038527252940293E-2</v>
      </c>
      <c r="E382" s="2">
        <v>2.1322769468821244E-2</v>
      </c>
      <c r="F382" s="2">
        <v>-3.1744074838882405E-2</v>
      </c>
    </row>
    <row r="383" spans="1:6" x14ac:dyDescent="0.25">
      <c r="A383" s="1">
        <v>44750</v>
      </c>
      <c r="B383" s="2">
        <v>1.8115670030215671E-2</v>
      </c>
      <c r="C383" s="2">
        <v>-3.5618915663605745E-3</v>
      </c>
      <c r="D383" s="2">
        <v>-3.2237179824128805E-2</v>
      </c>
      <c r="E383" s="2">
        <v>9.9237455628075726E-3</v>
      </c>
      <c r="F383" s="2">
        <v>1.0351202402995572E-3</v>
      </c>
    </row>
    <row r="384" spans="1:6" x14ac:dyDescent="0.25">
      <c r="A384" s="1">
        <v>44753</v>
      </c>
      <c r="B384" s="2">
        <v>-7.2838890776399752E-3</v>
      </c>
      <c r="C384" s="2">
        <v>1.3732220220437972E-2</v>
      </c>
      <c r="D384" s="2">
        <v>3.3450839218657534E-3</v>
      </c>
      <c r="E384" s="2">
        <v>-6.4774469192201128E-3</v>
      </c>
      <c r="F384" s="2">
        <v>1.7720028263428032E-3</v>
      </c>
    </row>
    <row r="385" spans="1:6" x14ac:dyDescent="0.25">
      <c r="A385" s="1">
        <v>44754</v>
      </c>
      <c r="B385" s="2">
        <v>-3.8486051452041217E-4</v>
      </c>
      <c r="C385" s="2">
        <v>-2.6431733450142203E-3</v>
      </c>
      <c r="D385" s="2">
        <v>-1.8570107472127711E-3</v>
      </c>
      <c r="E385" s="2">
        <v>-7.6481839292203986E-4</v>
      </c>
      <c r="F385" s="2">
        <v>1.1879585332324668E-2</v>
      </c>
    </row>
    <row r="386" spans="1:6" x14ac:dyDescent="0.25">
      <c r="A386" s="1">
        <v>44755</v>
      </c>
      <c r="B386" s="2">
        <v>-1.1614532960288583E-2</v>
      </c>
      <c r="C386" s="2">
        <v>-1.3242111844554935E-3</v>
      </c>
      <c r="D386" s="2">
        <v>-1.6870128303485034E-2</v>
      </c>
      <c r="E386" s="2">
        <v>-8.0661086455028428E-3</v>
      </c>
      <c r="F386" s="2">
        <v>-1.1584556564880175E-2</v>
      </c>
    </row>
    <row r="387" spans="1:6" x14ac:dyDescent="0.25">
      <c r="A387" s="1">
        <v>44756</v>
      </c>
      <c r="B387" s="2">
        <v>-7.7904952260034416E-4</v>
      </c>
      <c r="C387" s="2">
        <v>4.4072349874078268E-3</v>
      </c>
      <c r="D387" s="2">
        <v>-2.10131895988163E-2</v>
      </c>
      <c r="E387" s="2">
        <v>-1.5154748946179779E-2</v>
      </c>
      <c r="F387" s="2">
        <v>-7.2533809237281983E-3</v>
      </c>
    </row>
    <row r="388" spans="1:6" x14ac:dyDescent="0.25">
      <c r="A388" s="1">
        <v>44757</v>
      </c>
      <c r="B388" s="2">
        <v>8.9233880182880993E-3</v>
      </c>
      <c r="C388" s="2">
        <v>1.6139935963899441E-2</v>
      </c>
      <c r="D388" s="2">
        <v>3.8997893558044047E-2</v>
      </c>
      <c r="E388" s="2">
        <v>1.7081160638060342E-2</v>
      </c>
      <c r="F388" s="2">
        <v>3.1010236742560218E-2</v>
      </c>
    </row>
    <row r="389" spans="1:6" x14ac:dyDescent="0.25">
      <c r="A389" s="1">
        <v>44760</v>
      </c>
      <c r="B389" s="2">
        <v>4.2397674330070054E-3</v>
      </c>
      <c r="C389" s="2">
        <v>-6.511852834923732E-3</v>
      </c>
      <c r="D389" s="2">
        <v>1.6206704632674956E-2</v>
      </c>
      <c r="E389" s="2">
        <v>1.92270776402063E-3</v>
      </c>
      <c r="F389" s="2">
        <v>3.7377846852454859E-3</v>
      </c>
    </row>
    <row r="390" spans="1:6" x14ac:dyDescent="0.25">
      <c r="A390" s="1">
        <v>44761</v>
      </c>
      <c r="B390" s="2">
        <v>8.8072101081569636E-3</v>
      </c>
      <c r="C390" s="2">
        <v>6.5118528349237745E-3</v>
      </c>
      <c r="D390" s="2">
        <v>4.2909691348569694E-2</v>
      </c>
      <c r="E390" s="2">
        <v>2.2788680819366806E-2</v>
      </c>
      <c r="F390" s="2">
        <v>1.2548289562311341E-2</v>
      </c>
    </row>
    <row r="391" spans="1:6" x14ac:dyDescent="0.25">
      <c r="A391" s="1">
        <v>44762</v>
      </c>
      <c r="B391" s="2">
        <v>-9.5767830765630408E-3</v>
      </c>
      <c r="C391" s="2">
        <v>1.7293562459538218E-3</v>
      </c>
      <c r="D391" s="2">
        <v>3.8427156456335649E-3</v>
      </c>
      <c r="E391" s="2">
        <v>-8.6743896735703603E-3</v>
      </c>
      <c r="F391" s="2">
        <v>-1.8593212978225207E-2</v>
      </c>
    </row>
    <row r="392" spans="1:6" x14ac:dyDescent="0.25">
      <c r="A392" s="1">
        <v>44763</v>
      </c>
      <c r="B392" s="2">
        <v>4.9914406376625866E-3</v>
      </c>
      <c r="C392" s="2">
        <v>1.5856342498183074E-2</v>
      </c>
      <c r="D392" s="2">
        <v>-2.4436458567075282E-3</v>
      </c>
      <c r="E392" s="2">
        <v>-1.8957351648992008E-3</v>
      </c>
      <c r="F392" s="2">
        <v>-3.9054074372542572E-3</v>
      </c>
    </row>
    <row r="393" spans="1:6" x14ac:dyDescent="0.25">
      <c r="A393" s="1">
        <v>44764</v>
      </c>
      <c r="B393" s="2">
        <v>-6.5322499327416534E-3</v>
      </c>
      <c r="C393" s="2">
        <v>2.5477720787987828E-3</v>
      </c>
      <c r="D393" s="2">
        <v>1.2159260202040447E-2</v>
      </c>
      <c r="E393" s="2">
        <v>-2.6600813709615964E-3</v>
      </c>
      <c r="F393" s="2">
        <v>-8.5874918243527259E-3</v>
      </c>
    </row>
    <row r="394" spans="1:6" x14ac:dyDescent="0.25">
      <c r="A394" s="1">
        <v>44767</v>
      </c>
      <c r="B394" s="2">
        <v>2.0603529993589102E-2</v>
      </c>
      <c r="C394" s="2">
        <v>-5.5284002169364629E-3</v>
      </c>
      <c r="D394" s="2">
        <v>4.1350231640956032E-3</v>
      </c>
      <c r="E394" s="2">
        <v>-1.6497592661971667E-2</v>
      </c>
      <c r="F394" s="2">
        <v>1.3358700181492513E-2</v>
      </c>
    </row>
    <row r="395" spans="1:6" x14ac:dyDescent="0.25">
      <c r="A395" s="1">
        <v>44768</v>
      </c>
      <c r="B395" s="2">
        <v>-2.330564316787408E-2</v>
      </c>
      <c r="C395" s="2">
        <v>-4.2653018347649371E-4</v>
      </c>
      <c r="D395" s="2">
        <v>-7.0885977451233914E-2</v>
      </c>
      <c r="E395" s="2">
        <v>-3.0995762901644677E-3</v>
      </c>
      <c r="F395" s="2">
        <v>1.2972974792411212E-3</v>
      </c>
    </row>
    <row r="396" spans="1:6" x14ac:dyDescent="0.25">
      <c r="A396" s="1">
        <v>44769</v>
      </c>
      <c r="B396" s="2">
        <v>9.2343631070266659E-3</v>
      </c>
      <c r="C396" s="2">
        <v>5.954930400413035E-3</v>
      </c>
      <c r="D396" s="2">
        <v>2.2989583663135589E-2</v>
      </c>
      <c r="E396" s="2">
        <v>4.6457690991725895E-3</v>
      </c>
      <c r="F396" s="2">
        <v>-6.3584029249454006E-3</v>
      </c>
    </row>
    <row r="397" spans="1:6" x14ac:dyDescent="0.25">
      <c r="A397" s="1">
        <v>44770</v>
      </c>
      <c r="B397" s="2">
        <v>-1.5331317154097211E-3</v>
      </c>
      <c r="C397" s="2">
        <v>1.7238181742378407E-2</v>
      </c>
      <c r="D397" s="2">
        <v>6.8308514341568708E-3</v>
      </c>
      <c r="E397" s="2">
        <v>1.228422357186869E-2</v>
      </c>
      <c r="F397" s="2">
        <v>-2.2430024854929991E-2</v>
      </c>
    </row>
    <row r="398" spans="1:6" x14ac:dyDescent="0.25">
      <c r="A398" s="1">
        <v>44771</v>
      </c>
      <c r="B398" s="2">
        <v>7.2616177477596751E-3</v>
      </c>
      <c r="C398" s="2">
        <v>1.1191826664300873E-2</v>
      </c>
      <c r="D398" s="2">
        <v>1.3523295058666208E-2</v>
      </c>
      <c r="E398" s="2">
        <v>2.0393456006700634E-2</v>
      </c>
      <c r="F398" s="2">
        <v>-4.6117682094965591E-2</v>
      </c>
    </row>
    <row r="399" spans="1:6" x14ac:dyDescent="0.25">
      <c r="A399" s="1">
        <v>44774</v>
      </c>
      <c r="B399" s="2">
        <v>7.9651698502610918E-3</v>
      </c>
      <c r="C399" s="2">
        <v>-2.8895788939681793E-3</v>
      </c>
      <c r="D399" s="2">
        <v>-1.4149065121178877E-3</v>
      </c>
      <c r="E399" s="2">
        <v>-1.5445777026880533E-2</v>
      </c>
      <c r="F399" s="2">
        <v>2.9455102297567446E-3</v>
      </c>
    </row>
    <row r="400" spans="1:6" x14ac:dyDescent="0.25">
      <c r="A400" s="1">
        <v>44775</v>
      </c>
      <c r="B400" s="2">
        <v>3.7707433620899956E-3</v>
      </c>
      <c r="C400" s="2">
        <v>-1.2409515553217362E-3</v>
      </c>
      <c r="D400" s="2">
        <v>-1.966104439915712E-2</v>
      </c>
      <c r="E400" s="2">
        <v>-6.4749797730804682E-3</v>
      </c>
      <c r="F400" s="2">
        <v>1.0930753126009546E-2</v>
      </c>
    </row>
    <row r="401" spans="1:6" x14ac:dyDescent="0.25">
      <c r="A401" s="1">
        <v>44776</v>
      </c>
      <c r="B401" s="2">
        <v>-6.4187947831692146E-3</v>
      </c>
      <c r="C401" s="2">
        <v>6.6006840313520927E-3</v>
      </c>
      <c r="D401" s="2">
        <v>-8.7019910035044824E-3</v>
      </c>
      <c r="E401" s="2">
        <v>-1.5296370095333532E-3</v>
      </c>
      <c r="F401" s="2">
        <v>4.4305320354776035E-3</v>
      </c>
    </row>
    <row r="402" spans="1:6" x14ac:dyDescent="0.25">
      <c r="A402" s="1">
        <v>44777</v>
      </c>
      <c r="B402" s="2">
        <v>-1.8957351648992008E-3</v>
      </c>
      <c r="C402" s="2">
        <v>-5.7732119113196962E-3</v>
      </c>
      <c r="D402" s="2">
        <v>1.4461567698123741E-2</v>
      </c>
      <c r="E402" s="2">
        <v>5.7241140838886432E-3</v>
      </c>
      <c r="F402" s="2">
        <v>-1.861735439995121E-2</v>
      </c>
    </row>
    <row r="403" spans="1:6" x14ac:dyDescent="0.25">
      <c r="A403" s="1">
        <v>44778</v>
      </c>
      <c r="B403" s="2">
        <v>-5.708864220320204E-3</v>
      </c>
      <c r="C403" s="2">
        <v>-1.4161002989497627E-2</v>
      </c>
      <c r="D403" s="2">
        <v>-2.2872727271286395E-2</v>
      </c>
      <c r="E403" s="2">
        <v>1.5209128407067448E-3</v>
      </c>
      <c r="F403" s="2">
        <v>1.1580458297995221E-2</v>
      </c>
    </row>
    <row r="404" spans="1:6" x14ac:dyDescent="0.25">
      <c r="A404" s="1">
        <v>44781</v>
      </c>
      <c r="B404" s="2">
        <v>3.8162946028943024E-4</v>
      </c>
      <c r="C404" s="2">
        <v>5.8553074022191526E-3</v>
      </c>
      <c r="D404" s="2">
        <v>1.963708191418095E-2</v>
      </c>
      <c r="E404" s="2">
        <v>7.5958985801855157E-4</v>
      </c>
      <c r="F404" s="2">
        <v>3.983458615065591E-3</v>
      </c>
    </row>
    <row r="405" spans="1:6" x14ac:dyDescent="0.25">
      <c r="A405" s="1">
        <v>44782</v>
      </c>
      <c r="B405" s="2">
        <v>6.0860056441106704E-3</v>
      </c>
      <c r="C405" s="2">
        <v>7.0642304992135163E-3</v>
      </c>
      <c r="D405" s="2">
        <v>-1.8021269190618022E-3</v>
      </c>
      <c r="E405" s="2">
        <v>-7.2395058042030872E-3</v>
      </c>
      <c r="F405" s="2">
        <v>1.2007135667678488E-2</v>
      </c>
    </row>
    <row r="406" spans="1:6" x14ac:dyDescent="0.25">
      <c r="A406" s="1">
        <v>44783</v>
      </c>
      <c r="B406" s="2">
        <v>1.2436519534752284E-2</v>
      </c>
      <c r="C406" s="2">
        <v>-1.657687905502045E-3</v>
      </c>
      <c r="D406" s="2">
        <v>2.6696725827831648E-2</v>
      </c>
      <c r="E406" s="2">
        <v>1.2540540557875618E-2</v>
      </c>
      <c r="F406" s="2">
        <v>-9.1061488251872463E-3</v>
      </c>
    </row>
    <row r="407" spans="1:6" x14ac:dyDescent="0.25">
      <c r="A407" s="1">
        <v>44784</v>
      </c>
      <c r="B407" s="2">
        <v>-7.5188324140273398E-3</v>
      </c>
      <c r="C407" s="2">
        <v>-1.4623197698635524E-2</v>
      </c>
      <c r="D407" s="2">
        <v>-4.3797422330323486E-2</v>
      </c>
      <c r="E407" s="2">
        <v>6.0241146033808762E-3</v>
      </c>
      <c r="F407" s="2">
        <v>1.1821901852189502E-2</v>
      </c>
    </row>
    <row r="408" spans="1:6" x14ac:dyDescent="0.25">
      <c r="A408" s="1">
        <v>44785</v>
      </c>
      <c r="B408" s="2">
        <v>-6.0560594560851357E-3</v>
      </c>
      <c r="C408" s="2">
        <v>8.4139676819161785E-4</v>
      </c>
      <c r="D408" s="2">
        <v>-7.3425849262740654E-4</v>
      </c>
      <c r="E408" s="2">
        <v>-3.7608167681269355E-3</v>
      </c>
      <c r="F408" s="2">
        <v>1.6560033893591121E-3</v>
      </c>
    </row>
    <row r="409" spans="1:6" x14ac:dyDescent="0.25">
      <c r="A409" s="1">
        <v>44788</v>
      </c>
      <c r="B409" s="2">
        <v>1.0574184509761173E-2</v>
      </c>
      <c r="C409" s="2">
        <v>6.288010657646074E-3</v>
      </c>
      <c r="D409" s="2">
        <v>-6.6322573241351908E-3</v>
      </c>
      <c r="E409" s="2">
        <v>3.0097840629041972E-3</v>
      </c>
      <c r="F409" s="2">
        <v>1.1069671749766863E-2</v>
      </c>
    </row>
    <row r="410" spans="1:6" x14ac:dyDescent="0.25">
      <c r="A410" s="1">
        <v>44789</v>
      </c>
      <c r="B410" s="2">
        <v>6.3658031142479121E-3</v>
      </c>
      <c r="C410" s="2">
        <v>-3.7680597231329557E-3</v>
      </c>
      <c r="D410" s="2">
        <v>1.5407538498710103E-2</v>
      </c>
      <c r="E410" s="2">
        <v>1.1263376448878784E-3</v>
      </c>
      <c r="F410" s="2">
        <v>1.344682248861725E-2</v>
      </c>
    </row>
    <row r="411" spans="1:6" x14ac:dyDescent="0.25">
      <c r="A411" s="1">
        <v>44790</v>
      </c>
      <c r="B411" s="2">
        <v>3.7257868075449164E-3</v>
      </c>
      <c r="C411" s="2">
        <v>2.0951191405691313E-3</v>
      </c>
      <c r="D411" s="2">
        <v>-1.8369362145680725E-2</v>
      </c>
      <c r="E411" s="2">
        <v>-2.6617540999955863E-2</v>
      </c>
      <c r="F411" s="2">
        <v>9.9314384288116276E-3</v>
      </c>
    </row>
    <row r="412" spans="1:6" x14ac:dyDescent="0.25">
      <c r="A412" s="1">
        <v>44791</v>
      </c>
      <c r="B412" s="2">
        <v>6.6716999880794816E-3</v>
      </c>
      <c r="C412" s="2">
        <v>1.2065883848928344E-2</v>
      </c>
      <c r="D412" s="2">
        <v>-1.3062323599667037E-2</v>
      </c>
      <c r="E412" s="2">
        <v>1.0350868723656188E-2</v>
      </c>
      <c r="F412" s="2">
        <v>-8.7234666770781056E-4</v>
      </c>
    </row>
    <row r="413" spans="1:6" x14ac:dyDescent="0.25">
      <c r="A413" s="1">
        <v>44792</v>
      </c>
      <c r="B413" s="2">
        <v>7.3848599288432097E-4</v>
      </c>
      <c r="C413" s="2">
        <v>7.8270224504681501E-3</v>
      </c>
      <c r="D413" s="2">
        <v>-1.3615966322764137E-2</v>
      </c>
      <c r="E413" s="2">
        <v>-1.2279509630061679E-2</v>
      </c>
      <c r="F413" s="2">
        <v>8.1124593832125631E-3</v>
      </c>
    </row>
    <row r="414" spans="1:6" x14ac:dyDescent="0.25">
      <c r="A414" s="1">
        <v>44795</v>
      </c>
      <c r="B414" s="2">
        <v>-1.8474049631953164E-3</v>
      </c>
      <c r="C414" s="2">
        <v>1.2302646620413423E-3</v>
      </c>
      <c r="D414" s="2">
        <v>-1.2260735965091767E-2</v>
      </c>
      <c r="E414" s="2">
        <v>-1.4388737452099556E-2</v>
      </c>
      <c r="F414" s="2">
        <v>1.2474174225175818E-2</v>
      </c>
    </row>
    <row r="415" spans="1:6" x14ac:dyDescent="0.25">
      <c r="A415" s="1">
        <v>44796</v>
      </c>
      <c r="B415" s="2">
        <v>-1.6782046295359818E-2</v>
      </c>
      <c r="C415" s="2">
        <v>-3.1642939761258676E-2</v>
      </c>
      <c r="D415" s="2">
        <v>-5.4116638304251199E-3</v>
      </c>
      <c r="E415" s="2">
        <v>1.1295154165104021E-2</v>
      </c>
      <c r="F415" s="2">
        <v>-2.4667677022097555E-2</v>
      </c>
    </row>
    <row r="416" spans="1:6" x14ac:dyDescent="0.25">
      <c r="A416" s="1">
        <v>44797</v>
      </c>
      <c r="B416" s="2">
        <v>-2.4749026932057352E-2</v>
      </c>
      <c r="C416" s="2">
        <v>4.6423379427527342E-3</v>
      </c>
      <c r="D416" s="2">
        <v>-1.3658748931040016E-2</v>
      </c>
      <c r="E416" s="2">
        <v>-9.3385892677997628E-3</v>
      </c>
      <c r="F416" s="2">
        <v>8.2903536422008952E-3</v>
      </c>
    </row>
    <row r="417" spans="1:6" x14ac:dyDescent="0.25">
      <c r="A417" s="1">
        <v>44798</v>
      </c>
      <c r="B417" s="2">
        <v>-1.1242584141218278E-2</v>
      </c>
      <c r="C417" s="2">
        <v>3.7823117164988329E-3</v>
      </c>
      <c r="D417" s="2">
        <v>-4.5416702345934042E-2</v>
      </c>
      <c r="E417" s="2">
        <v>4.6801957504774986E-3</v>
      </c>
      <c r="F417" s="2">
        <v>-1.7396351154435896E-3</v>
      </c>
    </row>
    <row r="418" spans="1:6" x14ac:dyDescent="0.25">
      <c r="A418" s="1">
        <v>44799</v>
      </c>
      <c r="B418" s="2">
        <v>-1.4925662088460533E-2</v>
      </c>
      <c r="C418" s="2">
        <v>-3.4567128364555194E-2</v>
      </c>
      <c r="D418" s="2">
        <v>-1.0748305166409244E-2</v>
      </c>
      <c r="E418" s="2">
        <v>-1.450152788759021E-2</v>
      </c>
      <c r="F418" s="2">
        <v>4.7767334077189107E-3</v>
      </c>
    </row>
    <row r="419" spans="1:6" x14ac:dyDescent="0.25">
      <c r="A419" s="1">
        <v>44803</v>
      </c>
      <c r="B419" s="2">
        <v>-6.7500633905798859E-3</v>
      </c>
      <c r="C419" s="2">
        <v>-3.9156021313691784E-3</v>
      </c>
      <c r="D419" s="2">
        <v>1.4442173500770119E-2</v>
      </c>
      <c r="E419" s="2">
        <v>-4.7487228137554289E-3</v>
      </c>
      <c r="F419" s="2">
        <v>-1.7343551102742914E-3</v>
      </c>
    </row>
    <row r="420" spans="1:6" x14ac:dyDescent="0.25">
      <c r="A420" s="1">
        <v>44804</v>
      </c>
      <c r="B420" s="2">
        <v>-9.2056003851511241E-3</v>
      </c>
      <c r="C420" s="2">
        <v>-1.4047641013250229E-2</v>
      </c>
      <c r="D420" s="2">
        <v>-1.2297685249423472E-3</v>
      </c>
      <c r="E420" s="2">
        <v>-1.5792432160424374E-2</v>
      </c>
      <c r="F420" s="2">
        <v>-1.4475972417894213E-3</v>
      </c>
    </row>
    <row r="421" spans="1:6" x14ac:dyDescent="0.25">
      <c r="A421" s="1">
        <v>44805</v>
      </c>
      <c r="B421" s="2">
        <v>-1.8259789355040773E-2</v>
      </c>
      <c r="C421" s="2">
        <v>-1.4247792221901355E-2</v>
      </c>
      <c r="D421" s="2">
        <v>-1.6420775514160509E-3</v>
      </c>
      <c r="E421" s="2">
        <v>-4.3865778558753857E-2</v>
      </c>
      <c r="F421" s="2">
        <v>-1.7398873462676624E-3</v>
      </c>
    </row>
    <row r="422" spans="1:6" x14ac:dyDescent="0.25">
      <c r="A422" s="1">
        <v>44806</v>
      </c>
      <c r="B422" s="2">
        <v>1.4230774992296816E-2</v>
      </c>
      <c r="C422" s="2">
        <v>9.3729764525677609E-3</v>
      </c>
      <c r="D422" s="2">
        <v>-3.7044455251079313E-3</v>
      </c>
      <c r="E422" s="2">
        <v>3.8815772876438018E-2</v>
      </c>
      <c r="F422" s="2">
        <v>4.3440554846553934E-3</v>
      </c>
    </row>
    <row r="423" spans="1:6" x14ac:dyDescent="0.25">
      <c r="A423" s="1">
        <v>44809</v>
      </c>
      <c r="B423" s="2">
        <v>7.6413361498452025E-3</v>
      </c>
      <c r="C423" s="2">
        <v>-6.6860066317424886E-3</v>
      </c>
      <c r="D423" s="2">
        <v>1.9600480324519221E-2</v>
      </c>
      <c r="E423" s="2">
        <v>-5.6864491165585784E-3</v>
      </c>
      <c r="F423" s="2">
        <v>3.1736899114100164E-3</v>
      </c>
    </row>
    <row r="424" spans="1:6" x14ac:dyDescent="0.25">
      <c r="A424" s="1">
        <v>44810</v>
      </c>
      <c r="B424" s="2">
        <v>2.4927059185350049E-2</v>
      </c>
      <c r="C424" s="2">
        <v>1.3407823237650853E-3</v>
      </c>
      <c r="D424" s="2">
        <v>4.7383455564118632E-2</v>
      </c>
      <c r="E424" s="2">
        <v>1.6280019875716382E-3</v>
      </c>
      <c r="F424" s="2">
        <v>2.3018280915767615E-3</v>
      </c>
    </row>
    <row r="425" spans="1:6" x14ac:dyDescent="0.25">
      <c r="A425" s="1">
        <v>44811</v>
      </c>
      <c r="B425" s="2">
        <v>-2.6129717155877519E-2</v>
      </c>
      <c r="C425" s="2">
        <v>9.3354756675766721E-3</v>
      </c>
      <c r="D425" s="2">
        <v>-6.081742097297374E-2</v>
      </c>
      <c r="E425" s="2">
        <v>-2.3869445994939311E-2</v>
      </c>
      <c r="F425" s="2">
        <v>-3.8874140093533276E-3</v>
      </c>
    </row>
    <row r="426" spans="1:6" x14ac:dyDescent="0.25">
      <c r="A426" s="1">
        <v>44812</v>
      </c>
      <c r="B426" s="2">
        <v>-4.8910545661438709E-2</v>
      </c>
      <c r="C426" s="2">
        <v>6.1755820441498624E-3</v>
      </c>
      <c r="D426" s="2">
        <v>-4.3130000864350385E-2</v>
      </c>
      <c r="E426" s="2">
        <v>-2.5020863762375838E-3</v>
      </c>
      <c r="F426" s="2">
        <v>2.8810161097311891E-3</v>
      </c>
    </row>
    <row r="427" spans="1:6" x14ac:dyDescent="0.25">
      <c r="A427" s="1">
        <v>44813</v>
      </c>
      <c r="B427" s="2">
        <v>1.0475687933459812E-2</v>
      </c>
      <c r="C427" s="2">
        <v>7.4480081430141117E-3</v>
      </c>
      <c r="D427" s="2">
        <v>6.8230883040402918E-3</v>
      </c>
      <c r="E427" s="2">
        <v>3.0429979500163868E-2</v>
      </c>
      <c r="F427" s="2">
        <v>3.7329548014915595E-3</v>
      </c>
    </row>
    <row r="428" spans="1:6" x14ac:dyDescent="0.25">
      <c r="A428" s="1">
        <v>44816</v>
      </c>
      <c r="B428" s="2">
        <v>5.3562546421895542E-2</v>
      </c>
      <c r="C428" s="2">
        <v>8.2591210623437702E-3</v>
      </c>
      <c r="D428" s="2">
        <v>7.4107931476167246E-2</v>
      </c>
      <c r="E428" s="2">
        <v>2.3615265921568523E-2</v>
      </c>
      <c r="F428" s="2">
        <v>5.715934396441108E-3</v>
      </c>
    </row>
    <row r="429" spans="1:6" x14ac:dyDescent="0.25">
      <c r="A429" s="1">
        <v>44817</v>
      </c>
      <c r="B429" s="2">
        <v>-3.1302727762757075E-2</v>
      </c>
      <c r="C429" s="2">
        <v>-1.000660949305807E-2</v>
      </c>
      <c r="D429" s="2">
        <v>-3.8621010754997007E-2</v>
      </c>
      <c r="E429" s="2">
        <v>1.9758947349271349E-3</v>
      </c>
      <c r="F429" s="2">
        <v>-3.9977209153044743E-3</v>
      </c>
    </row>
    <row r="430" spans="1:6" x14ac:dyDescent="0.25">
      <c r="A430" s="1">
        <v>44818</v>
      </c>
      <c r="B430" s="2">
        <v>-3.3156787410423293E-2</v>
      </c>
      <c r="C430" s="2">
        <v>-1.4978253590536729E-2</v>
      </c>
      <c r="D430" s="2">
        <v>-1.4044055751412429E-2</v>
      </c>
      <c r="E430" s="2">
        <v>-3.4133006369458471E-2</v>
      </c>
      <c r="F430" s="2">
        <v>-2.5941603986537564E-2</v>
      </c>
    </row>
    <row r="431" spans="1:6" x14ac:dyDescent="0.25">
      <c r="A431" s="1">
        <v>44819</v>
      </c>
      <c r="B431" s="2">
        <v>-2.2587804417632869E-2</v>
      </c>
      <c r="C431" s="2">
        <v>-4.8943368001391832E-3</v>
      </c>
      <c r="D431" s="2">
        <v>-3.7724304176360773E-2</v>
      </c>
      <c r="E431" s="2">
        <v>-1.2537416304767264E-2</v>
      </c>
      <c r="F431" s="2">
        <v>8.625153975076693E-3</v>
      </c>
    </row>
    <row r="432" spans="1:6" x14ac:dyDescent="0.25">
      <c r="A432" s="1">
        <v>44820</v>
      </c>
      <c r="B432" s="2">
        <v>-2.1574981400212367E-3</v>
      </c>
      <c r="C432" s="2">
        <v>-4.4702801309036335E-3</v>
      </c>
      <c r="D432" s="2">
        <v>-1.2606095918859613E-2</v>
      </c>
      <c r="E432" s="2">
        <v>-2.4708124603133038E-2</v>
      </c>
      <c r="F432" s="2">
        <v>4.5022224042068652E-3</v>
      </c>
    </row>
    <row r="433" spans="1:6" x14ac:dyDescent="0.25">
      <c r="A433" s="1">
        <v>44824</v>
      </c>
      <c r="B433" s="2">
        <v>-3.2487465945646041E-2</v>
      </c>
      <c r="C433" s="2">
        <v>-1.3986241974739839E-2</v>
      </c>
      <c r="D433" s="2">
        <v>-2.2562363553805601E-2</v>
      </c>
      <c r="E433" s="2">
        <v>-1.4305784702859654E-2</v>
      </c>
      <c r="F433" s="2">
        <v>8.9440873219447988E-3</v>
      </c>
    </row>
    <row r="434" spans="1:6" x14ac:dyDescent="0.25">
      <c r="A434" s="1">
        <v>44825</v>
      </c>
      <c r="B434" s="2">
        <v>7.5572574210127606E-3</v>
      </c>
      <c r="C434" s="2">
        <v>1.3538112906070947E-2</v>
      </c>
      <c r="D434" s="2">
        <v>-7.6353211030918836E-3</v>
      </c>
      <c r="E434" s="2">
        <v>-5.1746557900174744E-3</v>
      </c>
      <c r="F434" s="2">
        <v>-7.6407781808311244E-3</v>
      </c>
    </row>
    <row r="435" spans="1:6" x14ac:dyDescent="0.25">
      <c r="A435" s="1">
        <v>44826</v>
      </c>
      <c r="B435" s="2">
        <v>5.3003524797472432E-3</v>
      </c>
      <c r="C435" s="2">
        <v>-2.7262024554240635E-2</v>
      </c>
      <c r="D435" s="2">
        <v>-4.5187604316495062E-3</v>
      </c>
      <c r="E435" s="2">
        <v>4.95957889920023E-3</v>
      </c>
      <c r="F435" s="2">
        <v>2.4571812608893658E-3</v>
      </c>
    </row>
    <row r="436" spans="1:6" x14ac:dyDescent="0.25">
      <c r="A436" s="1">
        <v>44827</v>
      </c>
      <c r="B436" s="2">
        <v>-3.0413806816801343E-2</v>
      </c>
      <c r="C436" s="2">
        <v>5.0539965147243324E-3</v>
      </c>
      <c r="D436" s="2">
        <v>-3.5495765258515589E-2</v>
      </c>
      <c r="E436" s="2">
        <v>-1.3207943441323382E-2</v>
      </c>
      <c r="F436" s="2">
        <v>-2.2482698807701356E-2</v>
      </c>
    </row>
    <row r="437" spans="1:6" x14ac:dyDescent="0.25">
      <c r="A437" s="1">
        <v>44830</v>
      </c>
      <c r="B437" s="2">
        <v>-1.1877668109284664E-2</v>
      </c>
      <c r="C437" s="2">
        <v>9.5781804093270674E-3</v>
      </c>
      <c r="D437" s="2">
        <v>-3.3885398470785401E-2</v>
      </c>
      <c r="E437" s="2">
        <v>1.2562435081093185E-2</v>
      </c>
      <c r="F437" s="2">
        <v>3.9784919492943356E-3</v>
      </c>
    </row>
    <row r="438" spans="1:6" x14ac:dyDescent="0.25">
      <c r="A438" s="1">
        <v>44831</v>
      </c>
      <c r="B438" s="2">
        <v>-6.9172512775530206E-3</v>
      </c>
      <c r="C438" s="2">
        <v>6.7858211079693288E-3</v>
      </c>
      <c r="D438" s="2">
        <v>-6.8192859465422218E-3</v>
      </c>
      <c r="E438" s="2">
        <v>-5.6119292545698737E-3</v>
      </c>
      <c r="F438" s="2">
        <v>-7.5282664207915245E-3</v>
      </c>
    </row>
    <row r="439" spans="1:6" x14ac:dyDescent="0.25">
      <c r="A439" s="1">
        <v>44832</v>
      </c>
      <c r="B439" s="2">
        <v>-2.1516292791430879E-2</v>
      </c>
      <c r="C439" s="2">
        <v>-5.4249680968645204E-3</v>
      </c>
      <c r="D439" s="2">
        <v>1.3592384022782903E-2</v>
      </c>
      <c r="E439" s="2">
        <v>9.6931292056597514E-3</v>
      </c>
      <c r="F439" s="2">
        <v>5.1725527283325128E-3</v>
      </c>
    </row>
    <row r="440" spans="1:6" x14ac:dyDescent="0.25">
      <c r="A440" s="1">
        <v>44833</v>
      </c>
      <c r="B440" s="2">
        <v>-5.4408740837026535E-2</v>
      </c>
      <c r="C440" s="2">
        <v>-3.633064849881094E-3</v>
      </c>
      <c r="D440" s="2">
        <v>-8.1957067877240553E-2</v>
      </c>
      <c r="E440" s="2">
        <v>-9.043989293218712E-3</v>
      </c>
      <c r="F440" s="2">
        <v>-3.6782649910463053E-2</v>
      </c>
    </row>
    <row r="441" spans="1:6" x14ac:dyDescent="0.25">
      <c r="A441" s="1">
        <v>44834</v>
      </c>
      <c r="B441" s="2">
        <v>3.1935899491737675E-2</v>
      </c>
      <c r="C441" s="2">
        <v>1.8181823190585051E-3</v>
      </c>
      <c r="D441" s="2">
        <v>3.2337273232520072E-2</v>
      </c>
      <c r="E441" s="2">
        <v>1.4175495101360824E-2</v>
      </c>
      <c r="F441" s="2">
        <v>-1.3239109625436216E-2</v>
      </c>
    </row>
    <row r="442" spans="1:6" x14ac:dyDescent="0.25">
      <c r="A442" s="1">
        <v>44837</v>
      </c>
      <c r="B442" s="2">
        <v>1.0103482699599391E-2</v>
      </c>
      <c r="C442" s="2">
        <v>-9.0867793621806432E-4</v>
      </c>
      <c r="D442" s="2">
        <v>4.8524558446791958E-3</v>
      </c>
      <c r="E442" s="2">
        <v>9.339910816661575E-3</v>
      </c>
      <c r="F442" s="2">
        <v>5.4091778594090425E-3</v>
      </c>
    </row>
    <row r="443" spans="1:6" x14ac:dyDescent="0.25">
      <c r="A443" s="1">
        <v>44838</v>
      </c>
      <c r="B443" s="2">
        <v>5.2518908768255448E-3</v>
      </c>
      <c r="C443" s="2">
        <v>3.1322471129041067E-2</v>
      </c>
      <c r="D443" s="2">
        <v>3.2640097896496273E-2</v>
      </c>
      <c r="E443" s="2">
        <v>1.9044208500773385E-2</v>
      </c>
      <c r="F443" s="2">
        <v>4.4598305371315369E-3</v>
      </c>
    </row>
    <row r="444" spans="1:6" x14ac:dyDescent="0.25">
      <c r="A444" s="1">
        <v>44839</v>
      </c>
      <c r="B444" s="2">
        <v>-4.231118316859328E-2</v>
      </c>
      <c r="C444" s="2">
        <v>3.0789555882912603E-3</v>
      </c>
      <c r="D444" s="2">
        <v>-5.5901777123638717E-2</v>
      </c>
      <c r="E444" s="2">
        <v>-6.0297510894827345E-3</v>
      </c>
      <c r="F444" s="2">
        <v>7.0336681413423682E-3</v>
      </c>
    </row>
    <row r="445" spans="1:6" x14ac:dyDescent="0.25">
      <c r="A445" s="1">
        <v>44840</v>
      </c>
      <c r="B445" s="2">
        <v>-8.4809536113919174E-3</v>
      </c>
      <c r="C445" s="2">
        <v>-6.1674204302022192E-3</v>
      </c>
      <c r="D445" s="2">
        <v>-7.2516324291760489E-3</v>
      </c>
      <c r="E445" s="2">
        <v>-6.066329658851133E-3</v>
      </c>
      <c r="F445" s="2">
        <v>-4.73464038336703E-3</v>
      </c>
    </row>
    <row r="446" spans="1:6" x14ac:dyDescent="0.25">
      <c r="A446" s="1">
        <v>44841</v>
      </c>
      <c r="B446" s="2">
        <v>5.4958469171257369E-3</v>
      </c>
      <c r="C446" s="2">
        <v>-5.7611504350715062E-3</v>
      </c>
      <c r="D446" s="2">
        <v>-2.4417114829079323E-2</v>
      </c>
      <c r="E446" s="2">
        <v>-6.7368675847581652E-3</v>
      </c>
      <c r="F446" s="2">
        <v>1.4439037997871043E-2</v>
      </c>
    </row>
    <row r="447" spans="1:6" x14ac:dyDescent="0.25">
      <c r="A447" s="1">
        <v>44844</v>
      </c>
      <c r="B447" s="2">
        <v>2.6550276153885242E-2</v>
      </c>
      <c r="C447" s="2">
        <v>-4.0080213975388218E-3</v>
      </c>
      <c r="D447" s="2">
        <v>2.7738687324502975E-2</v>
      </c>
      <c r="E447" s="2">
        <v>-1.2682309879951648E-3</v>
      </c>
      <c r="F447" s="2">
        <v>1.658500191693028E-3</v>
      </c>
    </row>
    <row r="448" spans="1:6" x14ac:dyDescent="0.25">
      <c r="A448" s="1">
        <v>44845</v>
      </c>
      <c r="B448" s="2">
        <v>4.3572762568746919E-3</v>
      </c>
      <c r="C448" s="2">
        <v>-5.8178727537523921E-3</v>
      </c>
      <c r="D448" s="2">
        <v>1.7463176465581383E-2</v>
      </c>
      <c r="E448" s="2">
        <v>-1.0631611941809758E-2</v>
      </c>
      <c r="F448" s="2">
        <v>-1.2125034875326355E-2</v>
      </c>
    </row>
    <row r="449" spans="1:6" x14ac:dyDescent="0.25">
      <c r="A449" s="1">
        <v>44846</v>
      </c>
      <c r="B449" s="2">
        <v>-3.866051376576056E-2</v>
      </c>
      <c r="C449" s="2">
        <v>-3.5971261808494803E-3</v>
      </c>
      <c r="D449" s="2">
        <v>-5.2258495307817822E-2</v>
      </c>
      <c r="E449" s="2">
        <v>-1.5727998454717073E-2</v>
      </c>
      <c r="F449" s="2">
        <v>1.2426285065885972E-2</v>
      </c>
    </row>
    <row r="450" spans="1:6" x14ac:dyDescent="0.25">
      <c r="A450" s="1">
        <v>44847</v>
      </c>
      <c r="B450" s="2">
        <v>8.7489624556749569E-3</v>
      </c>
      <c r="C450" s="2">
        <v>-2.8788828477168793E-2</v>
      </c>
      <c r="D450" s="2">
        <v>5.4699556337095605E-2</v>
      </c>
      <c r="E450" s="2">
        <v>1.3373797260408351E-2</v>
      </c>
      <c r="F450" s="2">
        <v>-1.4257787409353738E-2</v>
      </c>
    </row>
    <row r="451" spans="1:6" x14ac:dyDescent="0.25">
      <c r="A451" s="1">
        <v>44848</v>
      </c>
      <c r="B451" s="2">
        <v>5.9554121425645732E-3</v>
      </c>
      <c r="C451" s="2">
        <v>8.3102971336280352E-3</v>
      </c>
      <c r="D451" s="2">
        <v>9.7048879434532814E-3</v>
      </c>
      <c r="E451" s="2">
        <v>1.2847967506105422E-3</v>
      </c>
      <c r="F451" s="2">
        <v>2.5936394125968491E-3</v>
      </c>
    </row>
    <row r="452" spans="1:6" x14ac:dyDescent="0.25">
      <c r="A452" s="1">
        <v>44851</v>
      </c>
      <c r="B452" s="2">
        <v>1.7656127976717194E-2</v>
      </c>
      <c r="C452" s="2">
        <v>1.142869582362285E-2</v>
      </c>
      <c r="D452" s="2">
        <v>4.1867724394242717E-2</v>
      </c>
      <c r="E452" s="2">
        <v>1.6132805848695708E-2</v>
      </c>
      <c r="F452" s="2">
        <v>-1.3722652149628447E-3</v>
      </c>
    </row>
    <row r="453" spans="1:6" x14ac:dyDescent="0.25">
      <c r="A453" s="1">
        <v>44852</v>
      </c>
      <c r="B453" s="2">
        <v>-5.3618992315263656E-3</v>
      </c>
      <c r="C453" s="2">
        <v>9.0498355199178562E-3</v>
      </c>
      <c r="D453" s="2">
        <v>-3.3824530102763363E-3</v>
      </c>
      <c r="E453" s="2">
        <v>6.9247994691482503E-3</v>
      </c>
      <c r="F453" s="2">
        <v>1.9815569322127326E-3</v>
      </c>
    </row>
    <row r="454" spans="1:6" x14ac:dyDescent="0.25">
      <c r="A454" s="1">
        <v>44853</v>
      </c>
      <c r="B454" s="2">
        <v>1.9530962953691962E-3</v>
      </c>
      <c r="C454" s="2">
        <v>1.3504390978715467E-3</v>
      </c>
      <c r="D454" s="2">
        <v>-1.3154937572944442E-2</v>
      </c>
      <c r="E454" s="2">
        <v>4.7981733861227633E-3</v>
      </c>
      <c r="F454" s="2">
        <v>6.0725858389129835E-3</v>
      </c>
    </row>
    <row r="455" spans="1:6" x14ac:dyDescent="0.25">
      <c r="A455" s="1">
        <v>44854</v>
      </c>
      <c r="B455" s="2">
        <v>1.1639287727413744E-2</v>
      </c>
      <c r="C455" s="2">
        <v>-4.9605513219712081E-3</v>
      </c>
      <c r="D455" s="2">
        <v>1.3638799181785217E-2</v>
      </c>
      <c r="E455" s="2">
        <v>0</v>
      </c>
      <c r="F455" s="2">
        <v>-7.5705961674737119E-4</v>
      </c>
    </row>
    <row r="456" spans="1:6" x14ac:dyDescent="0.25">
      <c r="A456" s="1">
        <v>44855</v>
      </c>
      <c r="B456" s="2">
        <v>8.641450984601633E-3</v>
      </c>
      <c r="C456" s="2">
        <v>5.8598319581151378E-3</v>
      </c>
      <c r="D456" s="2">
        <v>-1.9541413611647258E-2</v>
      </c>
      <c r="E456" s="2">
        <v>-5.8443080144310322E-3</v>
      </c>
      <c r="F456" s="2">
        <v>6.0404895235536228E-3</v>
      </c>
    </row>
    <row r="457" spans="1:6" x14ac:dyDescent="0.25">
      <c r="A457" s="1">
        <v>44858</v>
      </c>
      <c r="B457" s="2">
        <v>7.6191130482827791E-3</v>
      </c>
      <c r="C457" s="2">
        <v>1.6492462075725165E-2</v>
      </c>
      <c r="D457" s="2">
        <v>1.0794992237918936E-2</v>
      </c>
      <c r="E457" s="2">
        <v>1.289535340335668E-2</v>
      </c>
      <c r="F457" s="2">
        <v>1.7461827163662288E-2</v>
      </c>
    </row>
    <row r="458" spans="1:6" x14ac:dyDescent="0.25">
      <c r="A458" s="1">
        <v>44859</v>
      </c>
      <c r="B458" s="2">
        <v>9.4830257736035087E-4</v>
      </c>
      <c r="C458" s="2">
        <v>2.1863573116202389E-2</v>
      </c>
      <c r="D458" s="2">
        <v>3.8770139747148269E-2</v>
      </c>
      <c r="E458" s="2">
        <v>9.6658850243672226E-3</v>
      </c>
      <c r="F458" s="2">
        <v>1.3306721857051724E-3</v>
      </c>
    </row>
    <row r="459" spans="1:6" x14ac:dyDescent="0.25">
      <c r="A459" s="1">
        <v>44860</v>
      </c>
      <c r="B459" s="2">
        <v>5.6710785662100124E-3</v>
      </c>
      <c r="C459" s="2">
        <v>6.4669335100236598E-3</v>
      </c>
      <c r="D459" s="2">
        <v>1.4911720994295117E-2</v>
      </c>
      <c r="E459" s="2">
        <v>7.1377890482925274E-3</v>
      </c>
      <c r="F459" s="2">
        <v>5.7458721618921299E-3</v>
      </c>
    </row>
    <row r="460" spans="1:6" x14ac:dyDescent="0.25">
      <c r="A460" s="1">
        <v>44861</v>
      </c>
      <c r="B460" s="2">
        <v>2.8235595229569761E-3</v>
      </c>
      <c r="C460" s="2">
        <v>-1.720430531882623E-3</v>
      </c>
      <c r="D460" s="2">
        <v>7.3733421606126514E-3</v>
      </c>
      <c r="E460" s="2">
        <v>-3.2566688665147336E-3</v>
      </c>
      <c r="F460" s="2">
        <v>3.0803104663797692E-3</v>
      </c>
    </row>
    <row r="461" spans="1:6" x14ac:dyDescent="0.25">
      <c r="A461" s="1">
        <v>44862</v>
      </c>
      <c r="B461" s="2">
        <v>-4.7006346341459489E-4</v>
      </c>
      <c r="C461" s="2">
        <v>7.2914755813379487E-3</v>
      </c>
      <c r="D461" s="2">
        <v>-4.3638187625476672E-2</v>
      </c>
      <c r="E461" s="2">
        <v>-1.2927234501459604E-2</v>
      </c>
      <c r="F461" s="2">
        <v>1.4644504675810803E-4</v>
      </c>
    </row>
    <row r="462" spans="1:6" x14ac:dyDescent="0.25">
      <c r="A462" s="1">
        <v>44865</v>
      </c>
      <c r="B462" s="2">
        <v>1.1220356065867748E-2</v>
      </c>
      <c r="C462" s="2">
        <v>4.2725913916365194E-4</v>
      </c>
      <c r="D462" s="2">
        <v>1.1919092237210284E-2</v>
      </c>
      <c r="E462" s="2">
        <v>-4.131377873263841E-4</v>
      </c>
      <c r="F462" s="2">
        <v>5.5490796595870475E-3</v>
      </c>
    </row>
    <row r="463" spans="1:6" x14ac:dyDescent="0.25">
      <c r="A463" s="1">
        <v>44866</v>
      </c>
      <c r="B463" s="2">
        <v>1.2474160105277897E-2</v>
      </c>
      <c r="C463" s="2">
        <v>-2.2900114991222235E-2</v>
      </c>
      <c r="D463" s="2">
        <v>4.9015848472874254E-2</v>
      </c>
      <c r="E463" s="2">
        <v>1.2116381927897487E-2</v>
      </c>
      <c r="F463" s="2">
        <v>9.1324835632724723E-3</v>
      </c>
    </row>
    <row r="464" spans="1:6" x14ac:dyDescent="0.25">
      <c r="A464" s="1">
        <v>44867</v>
      </c>
      <c r="B464" s="2">
        <v>-4.6019408698352877E-3</v>
      </c>
      <c r="C464" s="2">
        <v>1.7467253349415786E-3</v>
      </c>
      <c r="D464" s="2">
        <v>3.6035534490688899E-3</v>
      </c>
      <c r="E464" s="2">
        <v>-1.2323014845256303E-2</v>
      </c>
      <c r="F464" s="2">
        <v>-5.6700153692923402E-2</v>
      </c>
    </row>
    <row r="465" spans="1:6" x14ac:dyDescent="0.25">
      <c r="A465" s="1">
        <v>44868</v>
      </c>
      <c r="B465" s="2">
        <v>2.8196488056989401E-2</v>
      </c>
      <c r="C465" s="2">
        <v>9.9848886857042251E-3</v>
      </c>
      <c r="D465" s="2">
        <v>-1.4492998572324561E-2</v>
      </c>
      <c r="E465" s="2">
        <v>-6.6348988993578566E-3</v>
      </c>
      <c r="F465" s="2">
        <v>2.2947866888031965E-2</v>
      </c>
    </row>
    <row r="466" spans="1:6" x14ac:dyDescent="0.25">
      <c r="A466" s="1">
        <v>44869</v>
      </c>
      <c r="B466" s="2">
        <v>8.964456061766944E-4</v>
      </c>
      <c r="C466" s="2">
        <v>-3.0283388923442863E-3</v>
      </c>
      <c r="D466" s="2">
        <v>2.7448328366619069E-2</v>
      </c>
      <c r="E466" s="2">
        <v>2.2218564687306298E-2</v>
      </c>
      <c r="F466" s="2">
        <v>7.8793241957844599E-3</v>
      </c>
    </row>
    <row r="467" spans="1:6" x14ac:dyDescent="0.25">
      <c r="A467" s="1">
        <v>44872</v>
      </c>
      <c r="B467" s="2">
        <v>1.9960742828167729E-2</v>
      </c>
      <c r="C467" s="2">
        <v>-1.1767405343602162E-2</v>
      </c>
      <c r="D467" s="2">
        <v>2.0646443730891105E-2</v>
      </c>
      <c r="E467" s="2">
        <v>5.8829665562597786E-3</v>
      </c>
      <c r="F467" s="2">
        <v>-2.5205736526792357E-3</v>
      </c>
    </row>
    <row r="468" spans="1:6" x14ac:dyDescent="0.25">
      <c r="A468" s="1">
        <v>44873</v>
      </c>
      <c r="B468" s="2">
        <v>1.1353859958663429E-2</v>
      </c>
      <c r="C468" s="2">
        <v>1.4363685469233894E-2</v>
      </c>
      <c r="D468" s="2">
        <v>1.766909120374199E-2</v>
      </c>
      <c r="E468" s="2">
        <v>-8.5908719473562767E-2</v>
      </c>
      <c r="F468" s="2">
        <v>-4.1654329790631441E-3</v>
      </c>
    </row>
    <row r="469" spans="1:6" x14ac:dyDescent="0.25">
      <c r="A469" s="1">
        <v>44874</v>
      </c>
      <c r="B469" s="2">
        <v>-8.7222531767724328E-3</v>
      </c>
      <c r="C469" s="2">
        <v>4.3122102181799059E-3</v>
      </c>
      <c r="D469" s="2">
        <v>-3.4328854128383469E-2</v>
      </c>
      <c r="E469" s="2">
        <v>3.5203556708182466E-3</v>
      </c>
      <c r="F469" s="2">
        <v>1.1413449325869966E-2</v>
      </c>
    </row>
    <row r="470" spans="1:6" x14ac:dyDescent="0.25">
      <c r="A470" s="1">
        <v>44875</v>
      </c>
      <c r="B470" s="2">
        <v>-1.7536567520526406E-3</v>
      </c>
      <c r="C470" s="2">
        <v>2.2549349388391982E-2</v>
      </c>
      <c r="D470" s="2">
        <v>5.9219377343437393E-2</v>
      </c>
      <c r="E470" s="2">
        <v>1.5257488653443429E-2</v>
      </c>
      <c r="F470" s="2">
        <v>-2.2657102743413544E-2</v>
      </c>
    </row>
    <row r="471" spans="1:6" x14ac:dyDescent="0.25">
      <c r="A471" s="1">
        <v>44876</v>
      </c>
      <c r="B471" s="2">
        <v>1.3155143573107422E-3</v>
      </c>
      <c r="C471" s="2">
        <v>-6.159796031252477E-2</v>
      </c>
      <c r="D471" s="2">
        <v>3.8419085846205965E-2</v>
      </c>
      <c r="E471" s="2">
        <v>-2.3638658137139609E-2</v>
      </c>
      <c r="F471" s="2">
        <v>-3.9829974548274312E-2</v>
      </c>
    </row>
    <row r="472" spans="1:6" x14ac:dyDescent="0.25">
      <c r="A472" s="1">
        <v>44879</v>
      </c>
      <c r="B472" s="2">
        <v>9.5944784984569008E-3</v>
      </c>
      <c r="C472" s="2">
        <v>5.7997039659125295E-3</v>
      </c>
      <c r="D472" s="2">
        <v>4.4009113367223674E-3</v>
      </c>
      <c r="E472" s="2">
        <v>-6.2208598751025057E-3</v>
      </c>
      <c r="F472" s="2">
        <v>2.1265838259580401E-2</v>
      </c>
    </row>
    <row r="473" spans="1:6" x14ac:dyDescent="0.25">
      <c r="A473" s="1">
        <v>44880</v>
      </c>
      <c r="B473" s="2">
        <v>-1.3106347848858158E-2</v>
      </c>
      <c r="C473" s="2">
        <v>3.5524016043679218E-3</v>
      </c>
      <c r="D473" s="2">
        <v>-4.4009113367223344E-3</v>
      </c>
      <c r="E473" s="2">
        <v>7.5488813186218593E-3</v>
      </c>
      <c r="F473" s="2">
        <v>-8.3282406103950997E-3</v>
      </c>
    </row>
    <row r="474" spans="1:6" x14ac:dyDescent="0.25">
      <c r="A474" s="1">
        <v>44881</v>
      </c>
      <c r="B474" s="2">
        <v>-6.6181580176787949E-3</v>
      </c>
      <c r="C474" s="2">
        <v>1.0582109330537008E-2</v>
      </c>
      <c r="D474" s="2">
        <v>-4.0504592337227294E-2</v>
      </c>
      <c r="E474" s="2">
        <v>-1.7178336535084517E-2</v>
      </c>
      <c r="F474" s="2">
        <v>8.6353659199346483E-3</v>
      </c>
    </row>
    <row r="475" spans="1:6" x14ac:dyDescent="0.25">
      <c r="A475" s="1">
        <v>44882</v>
      </c>
      <c r="B475" s="2">
        <v>2.6525480095565793E-3</v>
      </c>
      <c r="C475" s="2">
        <v>-8.8106296821549197E-3</v>
      </c>
      <c r="D475" s="2">
        <v>7.901866957448371E-3</v>
      </c>
      <c r="E475" s="2">
        <v>-2.6218303317540083E-2</v>
      </c>
      <c r="F475" s="2">
        <v>9.3222956777632236E-3</v>
      </c>
    </row>
    <row r="476" spans="1:6" x14ac:dyDescent="0.25">
      <c r="A476" s="1">
        <v>44883</v>
      </c>
      <c r="B476" s="2">
        <v>2.0970637284473421E-2</v>
      </c>
      <c r="C476" s="2">
        <v>1.0125554263464058E-2</v>
      </c>
      <c r="D476" s="2">
        <v>2.252808824137862E-2</v>
      </c>
      <c r="E476" s="2">
        <v>2.9985029962566329E-3</v>
      </c>
      <c r="F476" s="2">
        <v>7.2749638830269204E-3</v>
      </c>
    </row>
    <row r="477" spans="1:6" x14ac:dyDescent="0.25">
      <c r="A477" s="1">
        <v>44886</v>
      </c>
      <c r="B477" s="2">
        <v>3.0217894587478314E-3</v>
      </c>
      <c r="C477" s="2">
        <v>2.1235900940587481E-2</v>
      </c>
      <c r="D477" s="2">
        <v>-2.9595247296984518E-2</v>
      </c>
      <c r="E477" s="2">
        <v>4.1369859048427894E-3</v>
      </c>
      <c r="F477" s="2">
        <v>1.1560822401076006E-2</v>
      </c>
    </row>
    <row r="478" spans="1:6" x14ac:dyDescent="0.25">
      <c r="A478" s="1">
        <v>44887</v>
      </c>
      <c r="B478" s="2">
        <v>1.2848142477849059E-2</v>
      </c>
      <c r="C478" s="2">
        <v>-8.6133176781149467E-3</v>
      </c>
      <c r="D478" s="2">
        <v>2.4723138494304631E-2</v>
      </c>
      <c r="E478" s="2">
        <v>4.5766670274118935E-3</v>
      </c>
      <c r="F478" s="2">
        <v>-1.1949217254505725E-3</v>
      </c>
    </row>
    <row r="479" spans="1:6" x14ac:dyDescent="0.25">
      <c r="A479" s="1">
        <v>44888</v>
      </c>
      <c r="B479" s="2">
        <v>4.6699553602685554E-3</v>
      </c>
      <c r="C479" s="2">
        <v>2.5917941074290246E-3</v>
      </c>
      <c r="D479" s="2">
        <v>2.253619721965985E-2</v>
      </c>
      <c r="E479" s="2">
        <v>6.372347462258612E-3</v>
      </c>
      <c r="F479" s="2">
        <v>2.3884173169202169E-3</v>
      </c>
    </row>
    <row r="480" spans="1:6" x14ac:dyDescent="0.25">
      <c r="A480" s="1">
        <v>44889</v>
      </c>
      <c r="B480" s="2">
        <v>6.3331432365872561E-3</v>
      </c>
      <c r="C480" s="2">
        <v>-3.0244136253162477E-3</v>
      </c>
      <c r="D480" s="2">
        <v>8.7163625644611012E-3</v>
      </c>
      <c r="E480" s="2">
        <v>6.7827526597888758E-3</v>
      </c>
      <c r="F480" s="2">
        <v>-7.7833052705251699E-3</v>
      </c>
    </row>
    <row r="481" spans="1:6" x14ac:dyDescent="0.25">
      <c r="A481" s="1">
        <v>44890</v>
      </c>
      <c r="B481" s="2">
        <v>-1.1003098596855875E-2</v>
      </c>
      <c r="C481" s="2">
        <v>6.0397077470758665E-3</v>
      </c>
      <c r="D481" s="2">
        <v>-8.3185507414395999E-3</v>
      </c>
      <c r="E481" s="2">
        <v>2.250732437879125E-3</v>
      </c>
      <c r="F481" s="2">
        <v>8.3795193290273403E-3</v>
      </c>
    </row>
    <row r="482" spans="1:6" x14ac:dyDescent="0.25">
      <c r="A482" s="1">
        <v>44893</v>
      </c>
      <c r="B482" s="2">
        <v>-1.0265248264238379E-2</v>
      </c>
      <c r="C482" s="2">
        <v>5.1480165174012374E-3</v>
      </c>
      <c r="D482" s="2">
        <v>-1.4019857451961612E-2</v>
      </c>
      <c r="E482" s="2">
        <v>-8.579867489526629E-3</v>
      </c>
      <c r="F482" s="2">
        <v>7.4476803919203334E-4</v>
      </c>
    </row>
    <row r="483" spans="1:6" x14ac:dyDescent="0.25">
      <c r="A483" s="1">
        <v>44894</v>
      </c>
      <c r="B483" s="2">
        <v>1.7181876857800542E-3</v>
      </c>
      <c r="C483" s="2">
        <v>-2.0316237990572611E-2</v>
      </c>
      <c r="D483" s="2">
        <v>-1.2175475379510812E-2</v>
      </c>
      <c r="E483" s="2">
        <v>1.4631662268064049E-2</v>
      </c>
      <c r="F483" s="2">
        <v>-2.2359702242607184E-3</v>
      </c>
    </row>
    <row r="484" spans="1:6" x14ac:dyDescent="0.25">
      <c r="A484" s="1">
        <v>44895</v>
      </c>
      <c r="B484" s="2">
        <v>-2.3888215174695492E-2</v>
      </c>
      <c r="C484" s="2">
        <v>9.5611332439828438E-3</v>
      </c>
      <c r="D484" s="2">
        <v>-1.5638129385261327E-2</v>
      </c>
      <c r="E484" s="2">
        <v>-1.9404941020721701E-2</v>
      </c>
      <c r="F484" s="2">
        <v>1.2015274712413248E-2</v>
      </c>
    </row>
    <row r="485" spans="1:6" x14ac:dyDescent="0.25">
      <c r="A485" s="1">
        <v>44896</v>
      </c>
      <c r="B485" s="2">
        <v>5.2608495201088082E-3</v>
      </c>
      <c r="C485" s="2">
        <v>9.4705830542331851E-3</v>
      </c>
      <c r="D485" s="2">
        <v>1.6454504940806202E-2</v>
      </c>
      <c r="E485" s="2">
        <v>8.8466041402934011E-3</v>
      </c>
      <c r="F485" s="2">
        <v>0</v>
      </c>
    </row>
    <row r="486" spans="1:6" x14ac:dyDescent="0.25">
      <c r="A486" s="1">
        <v>44897</v>
      </c>
      <c r="B486" s="2">
        <v>-8.7487757685467224E-4</v>
      </c>
      <c r="C486" s="2">
        <v>1.2845216923566189E-3</v>
      </c>
      <c r="D486" s="2">
        <v>4.8840063529786981E-3</v>
      </c>
      <c r="E486" s="2">
        <v>-8.1633106391609811E-3</v>
      </c>
      <c r="F486" s="2">
        <v>5.0007458235677444E-3</v>
      </c>
    </row>
    <row r="487" spans="1:6" x14ac:dyDescent="0.25">
      <c r="A487" s="1">
        <v>44900</v>
      </c>
      <c r="B487" s="2">
        <v>6.977812782679841E-3</v>
      </c>
      <c r="C487" s="2">
        <v>-2.9997879791116636E-3</v>
      </c>
      <c r="D487" s="2">
        <v>-7.3350124519226323E-3</v>
      </c>
      <c r="E487" s="2">
        <v>2.047083621724823E-3</v>
      </c>
      <c r="F487" s="2">
        <v>6.5804141817390931E-3</v>
      </c>
    </row>
    <row r="488" spans="1:6" x14ac:dyDescent="0.25">
      <c r="A488" s="1">
        <v>44901</v>
      </c>
      <c r="B488" s="2">
        <v>-4.7920195626995881E-3</v>
      </c>
      <c r="C488" s="2">
        <v>-5.5950221273700007E-3</v>
      </c>
      <c r="D488" s="2">
        <v>-6.56549760832352E-3</v>
      </c>
      <c r="E488" s="2">
        <v>1.5892840216589815E-3</v>
      </c>
      <c r="F488" s="2">
        <v>-3.3579124916442052E-3</v>
      </c>
    </row>
    <row r="489" spans="1:6" x14ac:dyDescent="0.25">
      <c r="A489" s="1">
        <v>44902</v>
      </c>
      <c r="B489" s="2">
        <v>-3.0614368778853871E-3</v>
      </c>
      <c r="C489" s="2">
        <v>7.7386456706214479E-3</v>
      </c>
      <c r="D489" s="2">
        <v>6.1563914409186139E-3</v>
      </c>
      <c r="E489" s="2">
        <v>-1.7622609618123768E-2</v>
      </c>
      <c r="F489" s="2">
        <v>-2.4892025445272378E-3</v>
      </c>
    </row>
    <row r="490" spans="1:6" x14ac:dyDescent="0.25">
      <c r="A490" s="1">
        <v>44903</v>
      </c>
      <c r="B490" s="2">
        <v>1.1324123698820061E-2</v>
      </c>
      <c r="C490" s="2">
        <v>-8.6022035826631912E-3</v>
      </c>
      <c r="D490" s="2">
        <v>8.1804503539454395E-4</v>
      </c>
      <c r="E490" s="2">
        <v>-1.8879479296164212E-2</v>
      </c>
      <c r="F490" s="2">
        <v>-3.1422434808987383E-2</v>
      </c>
    </row>
    <row r="491" spans="1:6" x14ac:dyDescent="0.25">
      <c r="A491" s="1">
        <v>44904</v>
      </c>
      <c r="B491" s="2">
        <v>-1.3077780450872623E-2</v>
      </c>
      <c r="C491" s="2">
        <v>6.0293033640065824E-3</v>
      </c>
      <c r="D491" s="2">
        <v>6.1137339944267732E-3</v>
      </c>
      <c r="E491" s="2">
        <v>1.0765374270238073E-2</v>
      </c>
      <c r="F491" s="2">
        <v>3.3227639693989655E-3</v>
      </c>
    </row>
    <row r="492" spans="1:6" x14ac:dyDescent="0.25">
      <c r="A492" s="1">
        <v>44907</v>
      </c>
      <c r="B492" s="2">
        <v>-4.8383248431914548E-3</v>
      </c>
      <c r="C492" s="2">
        <v>4.2927667540533808E-4</v>
      </c>
      <c r="D492" s="2">
        <v>-3.1788071753934055E-2</v>
      </c>
      <c r="E492" s="2">
        <v>-1.9272041824566294E-2</v>
      </c>
      <c r="F492" s="2">
        <v>-2.5666202660748808E-3</v>
      </c>
    </row>
    <row r="493" spans="1:6" x14ac:dyDescent="0.25">
      <c r="A493" s="1">
        <v>44908</v>
      </c>
      <c r="B493" s="2">
        <v>-1.3236401580214651E-3</v>
      </c>
      <c r="C493" s="2">
        <v>-1.7182134811365277E-3</v>
      </c>
      <c r="D493" s="2">
        <v>2.975431067954554E-2</v>
      </c>
      <c r="E493" s="2">
        <v>1.1326218294428179E-2</v>
      </c>
      <c r="F493" s="2">
        <v>-1.6768685602450442E-2</v>
      </c>
    </row>
    <row r="494" spans="1:6" x14ac:dyDescent="0.25">
      <c r="A494" s="1">
        <v>44909</v>
      </c>
      <c r="B494" s="2">
        <v>-3.5382743915793155E-3</v>
      </c>
      <c r="C494" s="2">
        <v>6.0008752731373384E-3</v>
      </c>
      <c r="D494" s="2">
        <v>-7.3559872488926821E-3</v>
      </c>
      <c r="E494" s="2">
        <v>1.2127014290539161E-2</v>
      </c>
      <c r="F494" s="2">
        <v>4.7542455932331673E-3</v>
      </c>
    </row>
    <row r="495" spans="1:6" x14ac:dyDescent="0.25">
      <c r="A495" s="1">
        <v>44910</v>
      </c>
      <c r="B495" s="2">
        <v>-9.7952564778859223E-3</v>
      </c>
      <c r="C495" s="2">
        <v>-6.8610903799452404E-3</v>
      </c>
      <c r="D495" s="2">
        <v>-1.2381503408100425E-2</v>
      </c>
      <c r="E495" s="2">
        <v>-1.4946565030639155E-2</v>
      </c>
      <c r="F495" s="2">
        <v>5.1884749388174745E-3</v>
      </c>
    </row>
    <row r="496" spans="1:6" x14ac:dyDescent="0.25">
      <c r="A496" s="1">
        <v>44911</v>
      </c>
      <c r="B496" s="2">
        <v>-5.3835795881960156E-3</v>
      </c>
      <c r="C496" s="2">
        <v>-7.7754171427975608E-3</v>
      </c>
      <c r="D496" s="2">
        <v>-1.3378117304946698E-2</v>
      </c>
      <c r="E496" s="2">
        <v>-4.376750475001194E-2</v>
      </c>
      <c r="F496" s="2">
        <v>2.5841771620368379E-3</v>
      </c>
    </row>
    <row r="497" spans="1:6" x14ac:dyDescent="0.25">
      <c r="A497" s="1">
        <v>44914</v>
      </c>
      <c r="B497" s="2">
        <v>6.278020619838229E-3</v>
      </c>
      <c r="C497" s="2">
        <v>-3.9104981399060504E-3</v>
      </c>
      <c r="D497" s="2">
        <v>1.2131476804801131E-2</v>
      </c>
      <c r="E497" s="2">
        <v>-5.6699276758584837E-3</v>
      </c>
      <c r="F497" s="2">
        <v>1.1621895205985748E-2</v>
      </c>
    </row>
    <row r="498" spans="1:6" x14ac:dyDescent="0.25">
      <c r="A498" s="1">
        <v>44915</v>
      </c>
      <c r="B498" s="2">
        <v>3.1242918253072522E-3</v>
      </c>
      <c r="C498" s="2">
        <v>-5.6756319131974322E-3</v>
      </c>
      <c r="D498" s="2">
        <v>7.8691398968679868E-3</v>
      </c>
      <c r="E498" s="2">
        <v>-3.7151745518634312E-3</v>
      </c>
      <c r="F498" s="2">
        <v>-5.2659416052870511E-3</v>
      </c>
    </row>
    <row r="499" spans="1:6" x14ac:dyDescent="0.25">
      <c r="A499" s="1">
        <v>44916</v>
      </c>
      <c r="B499" s="2">
        <v>1.1079218431855609E-2</v>
      </c>
      <c r="C499" s="2">
        <v>1.1752039498479834E-2</v>
      </c>
      <c r="D499" s="2">
        <v>1.3928983962643558E-2</v>
      </c>
      <c r="E499" s="2">
        <v>2.4995175298800538E-2</v>
      </c>
      <c r="F499" s="2">
        <v>1.1697793858345591E-2</v>
      </c>
    </row>
    <row r="500" spans="1:6" x14ac:dyDescent="0.25">
      <c r="A500" s="1">
        <v>44917</v>
      </c>
      <c r="B500" s="2">
        <v>-3.5319595215741106E-3</v>
      </c>
      <c r="C500" s="2">
        <v>-1.2989826463905105E-3</v>
      </c>
      <c r="D500" s="2">
        <v>-2.3462685188532357E-2</v>
      </c>
      <c r="E500" s="2">
        <v>-1.1684650954972947E-2</v>
      </c>
      <c r="F500" s="2">
        <v>-1.0190407380577846E-2</v>
      </c>
    </row>
    <row r="501" spans="1:6" x14ac:dyDescent="0.25">
      <c r="A501" s="1">
        <v>44918</v>
      </c>
      <c r="B501" s="2">
        <v>2.6501384592806745E-3</v>
      </c>
      <c r="C501" s="2">
        <v>-3.9071028648085988E-3</v>
      </c>
      <c r="D501" s="2">
        <v>2.9142181185510815E-2</v>
      </c>
      <c r="E501" s="2">
        <v>-4.1712733773316309E-3</v>
      </c>
      <c r="F501" s="2">
        <v>-9.0415919360341257E-4</v>
      </c>
    </row>
    <row r="502" spans="1:6" x14ac:dyDescent="0.25">
      <c r="A502" s="1">
        <v>44923</v>
      </c>
      <c r="B502" s="2">
        <v>-1.4216130226511617E-2</v>
      </c>
      <c r="C502" s="2">
        <v>9.0929398971741886E-3</v>
      </c>
      <c r="D502" s="2">
        <v>-9.7561424242656718E-3</v>
      </c>
      <c r="E502" s="2">
        <v>7.8374145971131289E-3</v>
      </c>
      <c r="F502" s="2">
        <v>4.8127630872530358E-3</v>
      </c>
    </row>
    <row r="503" spans="1:6" x14ac:dyDescent="0.25">
      <c r="A503" s="1">
        <v>44924</v>
      </c>
      <c r="B503" s="2">
        <v>3.573040847483366E-3</v>
      </c>
      <c r="C503" s="2">
        <v>-4.311274048239734E-4</v>
      </c>
      <c r="D503" s="2">
        <v>1.540363623372709E-2</v>
      </c>
      <c r="E503" s="2">
        <v>1.5973234096605532E-2</v>
      </c>
      <c r="F503" s="2">
        <v>-8.4375971423561857E-3</v>
      </c>
    </row>
    <row r="504" spans="1:6" x14ac:dyDescent="0.25">
      <c r="A504" s="1">
        <v>44925</v>
      </c>
      <c r="B504" s="2">
        <v>-4.4595764395726579E-4</v>
      </c>
      <c r="C504" s="2">
        <v>-1.3457984755843165E-2</v>
      </c>
      <c r="D504" s="2">
        <v>-8.0775881506234912E-3</v>
      </c>
      <c r="E504" s="2">
        <v>-2.0619287202735703E-2</v>
      </c>
      <c r="F504" s="2">
        <v>-6.9845409967300995E-3</v>
      </c>
    </row>
    <row r="505" spans="1:6" x14ac:dyDescent="0.25">
      <c r="A505" s="1">
        <v>44929</v>
      </c>
      <c r="B505" s="2">
        <v>2.1183506297090166E-2</v>
      </c>
      <c r="C505" s="2">
        <v>8.2699056740651797E-3</v>
      </c>
      <c r="D505" s="2">
        <v>2.680695773803702E-2</v>
      </c>
      <c r="E505" s="2">
        <v>1.435722435052497E-2</v>
      </c>
      <c r="F505" s="2">
        <v>1.8418395062320892E-2</v>
      </c>
    </row>
    <row r="506" spans="1:6" x14ac:dyDescent="0.25">
      <c r="A506" s="1">
        <v>44930</v>
      </c>
      <c r="B506" s="2">
        <v>2.5863510589919373E-2</v>
      </c>
      <c r="C506" s="2">
        <v>2.4830042752279621E-2</v>
      </c>
      <c r="D506" s="2">
        <v>3.8719448127692319E-2</v>
      </c>
      <c r="E506" s="2">
        <v>4.4882355693248062E-2</v>
      </c>
      <c r="F506" s="2">
        <v>2.0920509722239509E-3</v>
      </c>
    </row>
    <row r="507" spans="1:6" x14ac:dyDescent="0.25">
      <c r="A507" s="1">
        <v>44931</v>
      </c>
      <c r="B507" s="2">
        <v>1.4783796184236912E-2</v>
      </c>
      <c r="C507" s="2">
        <v>-1.6198137623741591E-2</v>
      </c>
      <c r="D507" s="2">
        <v>3.3610334683798149E-2</v>
      </c>
      <c r="E507" s="2">
        <v>4.6189377264604524E-4</v>
      </c>
      <c r="F507" s="2">
        <v>-4.0385964696848867E-3</v>
      </c>
    </row>
    <row r="508" spans="1:6" x14ac:dyDescent="0.25">
      <c r="A508" s="1">
        <v>44932</v>
      </c>
      <c r="B508" s="2">
        <v>1.2085973480022371E-2</v>
      </c>
      <c r="C508" s="2">
        <v>6.8522752055038324E-3</v>
      </c>
      <c r="D508" s="2">
        <v>1.0230334130108064E-2</v>
      </c>
      <c r="E508" s="2">
        <v>-1.4653128792982742E-2</v>
      </c>
      <c r="F508" s="2">
        <v>2.245678015395903E-3</v>
      </c>
    </row>
    <row r="509" spans="1:6" x14ac:dyDescent="0.25">
      <c r="A509" s="1">
        <v>44935</v>
      </c>
      <c r="B509" s="2">
        <v>7.4288539480670676E-3</v>
      </c>
      <c r="C509" s="2">
        <v>-4.7058910374126166E-3</v>
      </c>
      <c r="D509" s="2">
        <v>2.5481392200966565E-2</v>
      </c>
      <c r="E509" s="2">
        <v>-4.2263505031814664E-3</v>
      </c>
      <c r="F509" s="2">
        <v>-1.7803729161505605E-2</v>
      </c>
    </row>
    <row r="510" spans="1:6" x14ac:dyDescent="0.25">
      <c r="A510" s="1">
        <v>44936</v>
      </c>
      <c r="B510" s="2">
        <v>-4.5332490293255607E-3</v>
      </c>
      <c r="C510" s="2">
        <v>4.2789966872795624E-3</v>
      </c>
      <c r="D510" s="2">
        <v>1.4164095401032958E-3</v>
      </c>
      <c r="E510" s="2">
        <v>8.6682046795145268E-3</v>
      </c>
      <c r="F510" s="2">
        <v>-4.0701486228821769E-2</v>
      </c>
    </row>
    <row r="511" spans="1:6" x14ac:dyDescent="0.25">
      <c r="A511" s="1">
        <v>44937</v>
      </c>
      <c r="B511" s="2">
        <v>6.5870595937829171E-3</v>
      </c>
      <c r="C511" s="2">
        <v>9.7727567683707703E-3</v>
      </c>
      <c r="D511" s="2">
        <v>1.4752575402610898E-2</v>
      </c>
      <c r="E511" s="2">
        <v>1.8718050826763949E-2</v>
      </c>
      <c r="F511" s="2">
        <v>-7.9592906652876799E-3</v>
      </c>
    </row>
    <row r="512" spans="1:6" x14ac:dyDescent="0.25">
      <c r="A512" s="1">
        <v>44938</v>
      </c>
      <c r="B512" s="2">
        <v>9.3935876114197674E-3</v>
      </c>
      <c r="C512" s="2">
        <v>-5.511991907515776E-3</v>
      </c>
      <c r="D512" s="2">
        <v>1.3162704898659462E-2</v>
      </c>
      <c r="E512" s="2">
        <v>3.597510245827798E-2</v>
      </c>
      <c r="F512" s="2">
        <v>1.3966264150124445E-2</v>
      </c>
    </row>
    <row r="513" spans="1:6" x14ac:dyDescent="0.25">
      <c r="A513" s="1">
        <v>44939</v>
      </c>
      <c r="B513" s="2">
        <v>-1.6273152294082097E-3</v>
      </c>
      <c r="C513" s="2">
        <v>1.057315834167641E-2</v>
      </c>
      <c r="D513" s="2">
        <v>4.1208231815070421E-3</v>
      </c>
      <c r="E513" s="2">
        <v>-2.2109228550702994E-3</v>
      </c>
      <c r="F513" s="2">
        <v>-1.5405688628966165E-2</v>
      </c>
    </row>
    <row r="514" spans="1:6" x14ac:dyDescent="0.25">
      <c r="A514" s="1">
        <v>44942</v>
      </c>
      <c r="B514" s="2">
        <v>7.7063613057904174E-3</v>
      </c>
      <c r="C514" s="2">
        <v>1.0878768376275036E-2</v>
      </c>
      <c r="D514" s="2">
        <v>2.8380364208085106E-2</v>
      </c>
      <c r="E514" s="2">
        <v>-1.9940186068643953E-3</v>
      </c>
      <c r="F514" s="2">
        <v>4.7900458823769924E-3</v>
      </c>
    </row>
    <row r="515" spans="1:6" x14ac:dyDescent="0.25">
      <c r="A515" s="1">
        <v>44943</v>
      </c>
      <c r="B515" s="2">
        <v>1.2113992928344582E-3</v>
      </c>
      <c r="C515" s="2">
        <v>-1.2492194004319278E-3</v>
      </c>
      <c r="D515" s="2">
        <v>5.3155473996043014E-3</v>
      </c>
      <c r="E515" s="2">
        <v>-1.9980026626731087E-3</v>
      </c>
      <c r="F515" s="2">
        <v>-2.8712733077546479E-3</v>
      </c>
    </row>
    <row r="516" spans="1:6" x14ac:dyDescent="0.25">
      <c r="A516" s="1">
        <v>44944</v>
      </c>
      <c r="B516" s="2">
        <v>0</v>
      </c>
      <c r="C516" s="2">
        <v>-4.1675349634236837E-4</v>
      </c>
      <c r="D516" s="2">
        <v>1.3245829751242113E-3</v>
      </c>
      <c r="E516" s="2">
        <v>-1.0050335853501451E-2</v>
      </c>
      <c r="F516" s="2">
        <v>-1.9192589764744975E-2</v>
      </c>
    </row>
    <row r="517" spans="1:6" x14ac:dyDescent="0.25">
      <c r="A517" s="1">
        <v>44945</v>
      </c>
      <c r="B517" s="2">
        <v>1.6128793819006121E-3</v>
      </c>
      <c r="C517" s="2">
        <v>-9.2127954795006971E-3</v>
      </c>
      <c r="D517" s="2">
        <v>-1.2654241325073628E-2</v>
      </c>
      <c r="E517" s="2">
        <v>-8.9827088905538005E-4</v>
      </c>
      <c r="F517" s="2">
        <v>1.213901771808412E-2</v>
      </c>
    </row>
    <row r="518" spans="1:6" x14ac:dyDescent="0.25">
      <c r="A518" s="1">
        <v>44946</v>
      </c>
      <c r="B518" s="2">
        <v>-1.2094458456434341E-3</v>
      </c>
      <c r="C518" s="2">
        <v>-7.1775693405381324E-3</v>
      </c>
      <c r="D518" s="2">
        <v>1.1992169152502744E-2</v>
      </c>
      <c r="E518" s="2">
        <v>1.3611724162040477E-2</v>
      </c>
      <c r="F518" s="2">
        <v>4.3342230142608216E-3</v>
      </c>
    </row>
    <row r="519" spans="1:6" x14ac:dyDescent="0.25">
      <c r="A519" s="1">
        <v>44949</v>
      </c>
      <c r="B519" s="2">
        <v>7.6351948632481948E-3</v>
      </c>
      <c r="C519" s="2">
        <v>9.27885189558968E-3</v>
      </c>
      <c r="D519" s="2">
        <v>-1.4340709044103707E-2</v>
      </c>
      <c r="E519" s="2">
        <v>-1.5526231354565142E-3</v>
      </c>
      <c r="F519" s="2">
        <v>3.2030749793395317E-4</v>
      </c>
    </row>
    <row r="520" spans="1:6" x14ac:dyDescent="0.25">
      <c r="A520" s="1">
        <v>44950</v>
      </c>
      <c r="B520" s="2">
        <v>-2.390232907945666E-2</v>
      </c>
      <c r="C520" s="2">
        <v>-2.1012825550514821E-3</v>
      </c>
      <c r="D520" s="2">
        <v>-7.417471484613007E-3</v>
      </c>
      <c r="E520" s="2">
        <v>0</v>
      </c>
      <c r="F520" s="2">
        <v>-9.3308270286892384E-3</v>
      </c>
    </row>
    <row r="521" spans="1:6" x14ac:dyDescent="0.25">
      <c r="A521" s="1">
        <v>44951</v>
      </c>
      <c r="B521" s="2">
        <v>2.8659671612881201E-3</v>
      </c>
      <c r="C521" s="2">
        <v>-1.0148078632831407E-2</v>
      </c>
      <c r="D521" s="2">
        <v>-1.844312503627148E-2</v>
      </c>
      <c r="E521" s="2">
        <v>6.1960808984108662E-3</v>
      </c>
      <c r="F521" s="2">
        <v>-1.0234838753414422E-2</v>
      </c>
    </row>
    <row r="522" spans="1:6" x14ac:dyDescent="0.25">
      <c r="A522" s="1">
        <v>44952</v>
      </c>
      <c r="B522" s="2">
        <v>4.0799729200382863E-3</v>
      </c>
      <c r="C522" s="2">
        <v>1.0989121575595165E-2</v>
      </c>
      <c r="D522" s="2">
        <v>3.4411595531697483E-3</v>
      </c>
      <c r="E522" s="2">
        <v>1.5758697748557926E-2</v>
      </c>
      <c r="F522" s="2">
        <v>-1.0505677714214189E-2</v>
      </c>
    </row>
    <row r="523" spans="1:6" x14ac:dyDescent="0.25">
      <c r="A523" s="1">
        <v>44953</v>
      </c>
      <c r="B523" s="2">
        <v>5.2791513468423076E-3</v>
      </c>
      <c r="C523" s="2">
        <v>-4.2043305223051056E-4</v>
      </c>
      <c r="D523" s="2">
        <v>4.4558359927362656E-3</v>
      </c>
      <c r="E523" s="2">
        <v>-2.1717884763393475E-4</v>
      </c>
      <c r="F523" s="2">
        <v>2.1429168342152836E-3</v>
      </c>
    </row>
    <row r="524" spans="1:6" x14ac:dyDescent="0.25">
      <c r="A524" s="1">
        <v>44956</v>
      </c>
      <c r="B524" s="2">
        <v>2.8311929932770619E-3</v>
      </c>
      <c r="C524" s="2">
        <v>1.129010528913444E-2</v>
      </c>
      <c r="D524" s="2">
        <v>6.1371416001283104E-3</v>
      </c>
      <c r="E524" s="2">
        <v>6.4949351505482053E-3</v>
      </c>
      <c r="F524" s="2">
        <v>9.9943487766215242E-3</v>
      </c>
    </row>
    <row r="525" spans="1:6" x14ac:dyDescent="0.25">
      <c r="A525" s="1">
        <v>44957</v>
      </c>
      <c r="B525" s="2">
        <v>-6.8896402210901373E-3</v>
      </c>
      <c r="C525" s="2">
        <v>-1.2481798999326491E-3</v>
      </c>
      <c r="D525" s="2">
        <v>-8.8768282452809811E-3</v>
      </c>
      <c r="E525" s="2">
        <v>-6.060624611690958E-3</v>
      </c>
      <c r="F525" s="2">
        <v>9.411070595366151E-3</v>
      </c>
    </row>
    <row r="526" spans="1:6" x14ac:dyDescent="0.25">
      <c r="A526" s="1">
        <v>44958</v>
      </c>
      <c r="B526" s="2">
        <v>6.4856571867611939E-3</v>
      </c>
      <c r="C526" s="2">
        <v>8.3229301516936946E-4</v>
      </c>
      <c r="D526" s="2">
        <v>2.9065938462077317E-2</v>
      </c>
      <c r="E526" s="2">
        <v>3.0349036951541112E-3</v>
      </c>
      <c r="F526" s="2">
        <v>6.7600450577193615E-3</v>
      </c>
    </row>
    <row r="527" spans="1:6" x14ac:dyDescent="0.25">
      <c r="A527" s="1">
        <v>44959</v>
      </c>
      <c r="B527" s="2">
        <v>3.2271225875344727E-3</v>
      </c>
      <c r="C527" s="2">
        <v>2.4246102465439692E-2</v>
      </c>
      <c r="D527" s="2">
        <v>7.0413115792196321E-2</v>
      </c>
      <c r="E527" s="2">
        <v>1.6955015027031145E-2</v>
      </c>
      <c r="F527" s="2">
        <v>-4.8134778306045038E-4</v>
      </c>
    </row>
    <row r="528" spans="1:6" x14ac:dyDescent="0.25">
      <c r="A528" s="1">
        <v>44960</v>
      </c>
      <c r="B528" s="2">
        <v>-7.6814972875645189E-3</v>
      </c>
      <c r="C528" s="2">
        <v>-3.6607728496811463E-3</v>
      </c>
      <c r="D528" s="2">
        <v>1.2035306401799353E-2</v>
      </c>
      <c r="E528" s="2">
        <v>1.3108010091703082E-2</v>
      </c>
      <c r="F528" s="2">
        <v>3.2046173875902762E-3</v>
      </c>
    </row>
    <row r="529" spans="1:6" x14ac:dyDescent="0.25">
      <c r="A529" s="1">
        <v>44963</v>
      </c>
      <c r="B529" s="2">
        <v>4.0578617402987053E-4</v>
      </c>
      <c r="C529" s="2">
        <v>-4.9019706002067795E-3</v>
      </c>
      <c r="D529" s="2">
        <v>-2.7364853774993932E-2</v>
      </c>
      <c r="E529" s="2">
        <v>-1.4598799421152636E-2</v>
      </c>
      <c r="F529" s="2">
        <v>-4.3286640735848174E-3</v>
      </c>
    </row>
    <row r="530" spans="1:6" x14ac:dyDescent="0.25">
      <c r="A530" s="1">
        <v>44964</v>
      </c>
      <c r="B530" s="2">
        <v>8.1101789204735084E-4</v>
      </c>
      <c r="C530" s="2">
        <v>-8.6366977325915435E-3</v>
      </c>
      <c r="D530" s="2">
        <v>-3.7903140048015974E-3</v>
      </c>
      <c r="E530" s="2">
        <v>-5.7710964919218408E-3</v>
      </c>
      <c r="F530" s="2">
        <v>-3.2185415617980934E-3</v>
      </c>
    </row>
    <row r="531" spans="1:6" x14ac:dyDescent="0.25">
      <c r="A531" s="1">
        <v>44965</v>
      </c>
      <c r="B531" s="2">
        <v>-9.7760208311137471E-3</v>
      </c>
      <c r="C531" s="2">
        <v>1.2383902511466224E-3</v>
      </c>
      <c r="D531" s="2">
        <v>5.050534677755977E-3</v>
      </c>
      <c r="E531" s="2">
        <v>-1.1209429723623645E-2</v>
      </c>
      <c r="F531" s="2">
        <v>-3.5524016043677721E-3</v>
      </c>
    </row>
    <row r="532" spans="1:6" x14ac:dyDescent="0.25">
      <c r="A532" s="1">
        <v>44966</v>
      </c>
      <c r="B532" s="2">
        <v>4.0921220384341122E-4</v>
      </c>
      <c r="C532" s="2">
        <v>-3.3057881344995439E-3</v>
      </c>
      <c r="D532" s="2">
        <v>-2.2065005012108173E-3</v>
      </c>
      <c r="E532" s="2">
        <v>1.0780613250500417E-2</v>
      </c>
      <c r="F532" s="2">
        <v>-2.3900302804322107E-2</v>
      </c>
    </row>
    <row r="533" spans="1:6" x14ac:dyDescent="0.25">
      <c r="A533" s="1">
        <v>44967</v>
      </c>
      <c r="B533" s="2">
        <v>-5.7447594069732514E-3</v>
      </c>
      <c r="C533" s="2">
        <v>-9.1476729367870723E-3</v>
      </c>
      <c r="D533" s="2">
        <v>-3.0761817676807652E-2</v>
      </c>
      <c r="E533" s="2">
        <v>-2.1897893963987568E-2</v>
      </c>
      <c r="F533" s="2">
        <v>8.9065408162032501E-3</v>
      </c>
    </row>
    <row r="534" spans="1:6" x14ac:dyDescent="0.25">
      <c r="A534" s="1">
        <v>44970</v>
      </c>
      <c r="B534" s="2">
        <v>-4.1163203394528527E-4</v>
      </c>
      <c r="C534" s="2">
        <v>1.533708819820493E-2</v>
      </c>
      <c r="D534" s="2">
        <v>6.5065715992294014E-4</v>
      </c>
      <c r="E534" s="2">
        <v>9.5986775362971941E-3</v>
      </c>
      <c r="F534" s="2">
        <v>1.8384964269174832E-2</v>
      </c>
    </row>
    <row r="535" spans="1:6" x14ac:dyDescent="0.25">
      <c r="A535" s="1">
        <v>44971</v>
      </c>
      <c r="B535" s="2">
        <v>1.1868398030375924E-2</v>
      </c>
      <c r="C535" s="2">
        <v>-4.1220173780648368E-3</v>
      </c>
      <c r="D535" s="2">
        <v>-9.7604691055619181E-4</v>
      </c>
      <c r="E535" s="2">
        <v>5.4130261001214776E-3</v>
      </c>
      <c r="F535" s="2">
        <v>3.0583524844648739E-3</v>
      </c>
    </row>
    <row r="536" spans="1:6" x14ac:dyDescent="0.25">
      <c r="A536" s="1">
        <v>44972</v>
      </c>
      <c r="B536" s="2">
        <v>1.6942708525267382E-2</v>
      </c>
      <c r="C536" s="2">
        <v>1.1090686694158138E-2</v>
      </c>
      <c r="D536" s="2">
        <v>-2.2812849597502916E-3</v>
      </c>
      <c r="E536" s="2">
        <v>2.3724803536303955E-3</v>
      </c>
      <c r="F536" s="2">
        <v>1.2299492164346752E-2</v>
      </c>
    </row>
    <row r="537" spans="1:6" x14ac:dyDescent="0.25">
      <c r="A537" s="1">
        <v>44973</v>
      </c>
      <c r="B537" s="2">
        <v>3.999440117304294E-4</v>
      </c>
      <c r="C537" s="2">
        <v>1.4598799421152631E-2</v>
      </c>
      <c r="D537" s="2">
        <v>3.5825017610744921E-3</v>
      </c>
      <c r="E537" s="2">
        <v>-1.0611902508588875E-2</v>
      </c>
      <c r="F537" s="2">
        <v>-6.8498873967819665E-3</v>
      </c>
    </row>
    <row r="538" spans="1:6" x14ac:dyDescent="0.25">
      <c r="A538" s="1">
        <v>44974</v>
      </c>
      <c r="B538" s="2">
        <v>3.1935675844894091E-3</v>
      </c>
      <c r="C538" s="2">
        <v>3.2154368539743928E-3</v>
      </c>
      <c r="D538" s="2">
        <v>-2.0030240970100342E-2</v>
      </c>
      <c r="E538" s="2">
        <v>3.0434806101235067E-3</v>
      </c>
      <c r="F538" s="2">
        <v>1.0810916104215676E-2</v>
      </c>
    </row>
    <row r="539" spans="1:6" x14ac:dyDescent="0.25">
      <c r="A539" s="1">
        <v>44977</v>
      </c>
      <c r="B539" s="2">
        <v>1.1949931929019174E-3</v>
      </c>
      <c r="C539" s="2">
        <v>-2.8129413766146126E-3</v>
      </c>
      <c r="D539" s="2">
        <v>-3.3174988194547032E-4</v>
      </c>
      <c r="E539" s="2">
        <v>4.9799821443627362E-3</v>
      </c>
      <c r="F539" s="2">
        <v>1.2642226715400904E-3</v>
      </c>
    </row>
    <row r="540" spans="1:6" x14ac:dyDescent="0.25">
      <c r="A540" s="1">
        <v>44978</v>
      </c>
      <c r="B540" s="2">
        <v>-5.5888129502833818E-3</v>
      </c>
      <c r="C540" s="2">
        <v>2.4115767314513798E-3</v>
      </c>
      <c r="D540" s="2">
        <v>1.2201345103012509E-2</v>
      </c>
      <c r="E540" s="2">
        <v>-7.3705081116335015E-3</v>
      </c>
      <c r="F540" s="2">
        <v>-3.4804654656439508E-3</v>
      </c>
    </row>
    <row r="541" spans="1:6" x14ac:dyDescent="0.25">
      <c r="A541" s="1">
        <v>44979</v>
      </c>
      <c r="B541" s="2">
        <v>-2.4048348263102102E-3</v>
      </c>
      <c r="C541" s="2">
        <v>2.4193129202500045E-2</v>
      </c>
      <c r="D541" s="2">
        <v>-1.3529346639431448E-2</v>
      </c>
      <c r="E541" s="2">
        <v>-1.3063359140554128E-3</v>
      </c>
      <c r="F541" s="2">
        <v>4.5853507489075958E-3</v>
      </c>
    </row>
    <row r="542" spans="1:6" x14ac:dyDescent="0.25">
      <c r="A542" s="1">
        <v>44980</v>
      </c>
      <c r="B542" s="2">
        <v>-8.0287841006705348E-4</v>
      </c>
      <c r="C542" s="2">
        <v>-3.9261927152811332E-3</v>
      </c>
      <c r="D542" s="2">
        <v>1.4839513862774217E-2</v>
      </c>
      <c r="E542" s="2">
        <v>2.1762794225954484E-3</v>
      </c>
      <c r="F542" s="2">
        <v>4.5644212400525143E-3</v>
      </c>
    </row>
    <row r="543" spans="1:6" x14ac:dyDescent="0.25">
      <c r="A543" s="1">
        <v>44981</v>
      </c>
      <c r="B543" s="2">
        <v>-8.4695244149107143E-3</v>
      </c>
      <c r="C543" s="2">
        <v>-5.9183443612050961E-3</v>
      </c>
      <c r="D543" s="2">
        <v>9.8147564197682878E-4</v>
      </c>
      <c r="E543" s="2">
        <v>1.5205824587305702E-3</v>
      </c>
      <c r="F543" s="2">
        <v>1.0155543886781342E-2</v>
      </c>
    </row>
    <row r="544" spans="1:6" x14ac:dyDescent="0.25">
      <c r="A544" s="1">
        <v>44984</v>
      </c>
      <c r="B544" s="2">
        <v>2.9137974903825782E-2</v>
      </c>
      <c r="C544" s="2">
        <v>3.949452211087643E-3</v>
      </c>
      <c r="D544" s="2">
        <v>3.1861179321088173E-2</v>
      </c>
      <c r="E544" s="2">
        <v>5.627720480731355E-3</v>
      </c>
      <c r="F544" s="2">
        <v>-1.0887317351965606E-3</v>
      </c>
    </row>
    <row r="545" spans="1:6" x14ac:dyDescent="0.25">
      <c r="A545" s="1">
        <v>44985</v>
      </c>
      <c r="B545" s="2">
        <v>3.1421982048034135E-3</v>
      </c>
      <c r="C545" s="2">
        <v>-1.3492268167507621E-2</v>
      </c>
      <c r="D545" s="2">
        <v>1.352856221905724E-2</v>
      </c>
      <c r="E545" s="2">
        <v>-2.3770945823222913E-3</v>
      </c>
      <c r="F545" s="2">
        <v>-2.1868251292742679E-2</v>
      </c>
    </row>
    <row r="546" spans="1:6" x14ac:dyDescent="0.25">
      <c r="A546" s="1">
        <v>44986</v>
      </c>
      <c r="B546" s="2">
        <v>-1.3820555618632199E-2</v>
      </c>
      <c r="C546" s="2">
        <v>9.9384638349737774E-3</v>
      </c>
      <c r="D546" s="2">
        <v>-1.289530697908523E-2</v>
      </c>
      <c r="E546" s="2">
        <v>-5.2060855111991456E-3</v>
      </c>
      <c r="F546" s="2">
        <v>-4.4635814583596544E-3</v>
      </c>
    </row>
    <row r="547" spans="1:6" x14ac:dyDescent="0.25">
      <c r="A547" s="1">
        <v>44987</v>
      </c>
      <c r="B547" s="2">
        <v>1.0284924399075237E-2</v>
      </c>
      <c r="C547" s="2">
        <v>8.2726491093673901E-3</v>
      </c>
      <c r="D547" s="2">
        <v>1.8975527695438543E-3</v>
      </c>
      <c r="E547" s="2">
        <v>1.0385208007227548E-2</v>
      </c>
      <c r="F547" s="2">
        <v>8.1152486105573081E-3</v>
      </c>
    </row>
    <row r="548" spans="1:6" x14ac:dyDescent="0.25">
      <c r="A548" s="1">
        <v>44988</v>
      </c>
      <c r="B548" s="2">
        <v>8.6206726110225774E-3</v>
      </c>
      <c r="C548" s="2">
        <v>-4.7188447768336085E-3</v>
      </c>
      <c r="D548" s="2">
        <v>1.2246954883381414E-2</v>
      </c>
      <c r="E548" s="2">
        <v>1.1555874367795533E-2</v>
      </c>
      <c r="F548" s="2">
        <v>-3.4926214262163578E-3</v>
      </c>
    </row>
    <row r="549" spans="1:6" x14ac:dyDescent="0.25">
      <c r="A549" s="1">
        <v>44991</v>
      </c>
      <c r="B549" s="2">
        <v>1.3948332011750404E-2</v>
      </c>
      <c r="C549" s="2">
        <v>-7.886435739983468E-4</v>
      </c>
      <c r="D549" s="2">
        <v>5.2918784972962032E-3</v>
      </c>
      <c r="E549" s="2">
        <v>-5.1194651061909754E-3</v>
      </c>
      <c r="F549" s="2">
        <v>-3.1857306331309855E-3</v>
      </c>
    </row>
    <row r="550" spans="1:6" x14ac:dyDescent="0.25">
      <c r="A550" s="1">
        <v>44992</v>
      </c>
      <c r="B550" s="2">
        <v>-3.0828078364958187E-3</v>
      </c>
      <c r="C550" s="2">
        <v>5.899722127188322E-3</v>
      </c>
      <c r="D550" s="2">
        <v>-5.2918784972960957E-3</v>
      </c>
      <c r="E550" s="2">
        <v>-6.0060240602119218E-3</v>
      </c>
      <c r="F550" s="2">
        <v>7.9738462083173991E-4</v>
      </c>
    </row>
    <row r="551" spans="1:6" x14ac:dyDescent="0.25">
      <c r="A551" s="1">
        <v>44993</v>
      </c>
      <c r="B551" s="2">
        <v>5.3887504682752826E-3</v>
      </c>
      <c r="C551" s="2">
        <v>1.9588644853329716E-3</v>
      </c>
      <c r="D551" s="2">
        <v>1.8709266624035721E-3</v>
      </c>
      <c r="E551" s="2">
        <v>1.719690879526679E-3</v>
      </c>
      <c r="F551" s="2">
        <v>6.0394334874962294E-3</v>
      </c>
    </row>
    <row r="552" spans="1:6" x14ac:dyDescent="0.25">
      <c r="A552" s="1">
        <v>44994</v>
      </c>
      <c r="B552" s="2">
        <v>8.7903797549321837E-3</v>
      </c>
      <c r="C552" s="2">
        <v>7.7973104600317106E-3</v>
      </c>
      <c r="D552" s="2">
        <v>-9.3497901275944688E-4</v>
      </c>
      <c r="E552" s="2">
        <v>2.1475357110345851E-4</v>
      </c>
      <c r="F552" s="2">
        <v>-7.3155542540708322E-3</v>
      </c>
    </row>
    <row r="553" spans="1:6" x14ac:dyDescent="0.25">
      <c r="A553" s="1">
        <v>44995</v>
      </c>
      <c r="B553" s="2">
        <v>-1.2251233005938444E-2</v>
      </c>
      <c r="C553" s="2">
        <v>-2.0004589436732754E-2</v>
      </c>
      <c r="D553" s="2">
        <v>-1.4763930530344214E-2</v>
      </c>
      <c r="E553" s="2">
        <v>-4.3446938354900516E-2</v>
      </c>
      <c r="F553" s="2">
        <v>-6.0839124577167138E-3</v>
      </c>
    </row>
    <row r="554" spans="1:6" x14ac:dyDescent="0.25">
      <c r="A554" s="1">
        <v>44998</v>
      </c>
      <c r="B554" s="2">
        <v>-1.7878462783989288E-2</v>
      </c>
      <c r="C554" s="2">
        <v>-7.5562101421386106E-3</v>
      </c>
      <c r="D554" s="2">
        <v>-3.7728196118755872E-2</v>
      </c>
      <c r="E554" s="2">
        <v>-1.9703955331047473E-2</v>
      </c>
      <c r="F554" s="2">
        <v>-3.2645301389407862E-2</v>
      </c>
    </row>
    <row r="555" spans="1:6" x14ac:dyDescent="0.25">
      <c r="A555" s="1">
        <v>44999</v>
      </c>
      <c r="B555" s="2">
        <v>-7.8460968647754811E-4</v>
      </c>
      <c r="C555" s="2">
        <v>1.2693546080316595E-2</v>
      </c>
      <c r="D555" s="2">
        <v>2.2100405721837909E-2</v>
      </c>
      <c r="E555" s="2">
        <v>0</v>
      </c>
      <c r="F555" s="2">
        <v>-4.4899052728520792E-3</v>
      </c>
    </row>
    <row r="556" spans="1:6" x14ac:dyDescent="0.25">
      <c r="A556" s="1">
        <v>45000</v>
      </c>
      <c r="B556" s="2">
        <v>-1.1446775932360185E-2</v>
      </c>
      <c r="C556" s="2">
        <v>-9.9030320111925477E-3</v>
      </c>
      <c r="D556" s="2">
        <v>-6.7478718796105425E-2</v>
      </c>
      <c r="E556" s="2">
        <v>-3.2545875758293902E-2</v>
      </c>
      <c r="F556" s="2">
        <v>-1.3423020332140661E-2</v>
      </c>
    </row>
    <row r="557" spans="1:6" x14ac:dyDescent="0.25">
      <c r="A557" s="1">
        <v>45001</v>
      </c>
      <c r="B557" s="2">
        <v>3.9692797183499561E-4</v>
      </c>
      <c r="C557" s="2">
        <v>1.226523783403027E-2</v>
      </c>
      <c r="D557" s="2">
        <v>8.21930654630121E-3</v>
      </c>
      <c r="E557" s="2">
        <v>1.3145729212502512E-2</v>
      </c>
      <c r="F557" s="2">
        <v>2.8675063926240094E-3</v>
      </c>
    </row>
    <row r="558" spans="1:6" x14ac:dyDescent="0.25">
      <c r="A558" s="1">
        <v>45002</v>
      </c>
      <c r="B558" s="2">
        <v>-2.0445715461626383E-2</v>
      </c>
      <c r="C558" s="2">
        <v>-5.1251837005536786E-3</v>
      </c>
      <c r="D558" s="2">
        <v>-3.470160674774489E-2</v>
      </c>
      <c r="E558" s="2">
        <v>4.6630917142463668E-4</v>
      </c>
      <c r="F558" s="2">
        <v>-6.760208270171258E-3</v>
      </c>
    </row>
    <row r="559" spans="1:6" x14ac:dyDescent="0.25">
      <c r="A559" s="1">
        <v>45005</v>
      </c>
      <c r="B559" s="2">
        <v>1.1276813221513275E-2</v>
      </c>
      <c r="C559" s="2">
        <v>9.4414548709186273E-3</v>
      </c>
      <c r="D559" s="2">
        <v>1.7154258724139435E-2</v>
      </c>
      <c r="E559" s="2">
        <v>-2.5673955052458097E-3</v>
      </c>
      <c r="F559" s="2">
        <v>5.9176772573186244E-3</v>
      </c>
    </row>
    <row r="560" spans="1:6" x14ac:dyDescent="0.25">
      <c r="A560" s="1">
        <v>45006</v>
      </c>
      <c r="B560" s="2">
        <v>2.8037339815522887E-2</v>
      </c>
      <c r="C560" s="2">
        <v>5.0771442786557769E-3</v>
      </c>
      <c r="D560" s="2">
        <v>2.7389592454385363E-2</v>
      </c>
      <c r="E560" s="2">
        <v>1.7375625377675855E-2</v>
      </c>
      <c r="F560" s="2">
        <v>1.0230697200362487E-2</v>
      </c>
    </row>
    <row r="561" spans="1:6" x14ac:dyDescent="0.25">
      <c r="A561" s="1">
        <v>45007</v>
      </c>
      <c r="B561" s="2">
        <v>8.5305366127048244E-3</v>
      </c>
      <c r="C561" s="2">
        <v>1.4694773316326869E-2</v>
      </c>
      <c r="D561" s="2">
        <v>4.3614385522768945E-2</v>
      </c>
      <c r="E561" s="2">
        <v>2.2941051584687922E-3</v>
      </c>
      <c r="F561" s="2">
        <v>-2.50605761430211E-3</v>
      </c>
    </row>
    <row r="562" spans="1:6" x14ac:dyDescent="0.25">
      <c r="A562" s="1">
        <v>45008</v>
      </c>
      <c r="B562" s="2">
        <v>-2.0281494598919533E-2</v>
      </c>
      <c r="C562" s="2">
        <v>-8.4811610916268355E-3</v>
      </c>
      <c r="D562" s="2">
        <v>1.348771917923638E-2</v>
      </c>
      <c r="E562" s="2">
        <v>-1.3758314483962154E-3</v>
      </c>
      <c r="F562" s="2">
        <v>-5.6961633171046425E-2</v>
      </c>
    </row>
    <row r="563" spans="1:6" x14ac:dyDescent="0.25">
      <c r="A563" s="1">
        <v>45009</v>
      </c>
      <c r="B563" s="2">
        <v>-1.1890746380130143E-2</v>
      </c>
      <c r="C563" s="2">
        <v>-2.3255824434754101E-3</v>
      </c>
      <c r="D563" s="2">
        <v>-2.7487583465563757E-2</v>
      </c>
      <c r="E563" s="2">
        <v>-1.5493430513040493E-2</v>
      </c>
      <c r="F563" s="2">
        <v>1.7031401055223373E-2</v>
      </c>
    </row>
    <row r="564" spans="1:6" x14ac:dyDescent="0.25">
      <c r="A564" s="1">
        <v>45012</v>
      </c>
      <c r="B564" s="2">
        <v>2.3894515693102065E-3</v>
      </c>
      <c r="C564" s="2">
        <v>3.4863486794377376E-3</v>
      </c>
      <c r="D564" s="2">
        <v>1.6905512819745706E-2</v>
      </c>
      <c r="E564" s="2">
        <v>1.2045547543297203E-2</v>
      </c>
      <c r="F564" s="2">
        <v>4.6895439829062963E-3</v>
      </c>
    </row>
    <row r="565" spans="1:6" x14ac:dyDescent="0.25">
      <c r="A565" s="1">
        <v>45013</v>
      </c>
      <c r="B565" s="2">
        <v>1.3826015553628602E-2</v>
      </c>
      <c r="C565" s="2">
        <v>-6.5955622219191672E-3</v>
      </c>
      <c r="D565" s="2">
        <v>2.3575458837510808E-2</v>
      </c>
      <c r="E565" s="2">
        <v>1.1219350654544659E-2</v>
      </c>
      <c r="F565" s="2">
        <v>-1.560739066492679E-3</v>
      </c>
    </row>
    <row r="566" spans="1:6" x14ac:dyDescent="0.25">
      <c r="A566" s="1">
        <v>45014</v>
      </c>
      <c r="B566" s="2">
        <v>2.9379794188251637E-2</v>
      </c>
      <c r="C566" s="2">
        <v>8.9130603622817883E-3</v>
      </c>
      <c r="D566" s="2">
        <v>5.6514687310214844E-3</v>
      </c>
      <c r="E566" s="2">
        <v>2.4737038277311E-2</v>
      </c>
      <c r="F566" s="2">
        <v>-2.0847818530777239E-3</v>
      </c>
    </row>
    <row r="567" spans="1:6" x14ac:dyDescent="0.25">
      <c r="A567" s="1">
        <v>45015</v>
      </c>
      <c r="B567" s="2">
        <v>9.1012915962886912E-3</v>
      </c>
      <c r="C567" s="2">
        <v>5.3867002126251938E-3</v>
      </c>
      <c r="D567" s="2">
        <v>3.869075192079887E-2</v>
      </c>
      <c r="E567" s="2">
        <v>2.587296260910699E-2</v>
      </c>
      <c r="F567" s="2">
        <v>-9.2601343110005722E-3</v>
      </c>
    </row>
    <row r="568" spans="1:6" x14ac:dyDescent="0.25">
      <c r="A568" s="1">
        <v>45016</v>
      </c>
      <c r="B568" s="2">
        <v>3.0155243015181354E-3</v>
      </c>
      <c r="C568" s="2">
        <v>4.5941887850547451E-3</v>
      </c>
      <c r="D568" s="2">
        <v>6.0060240602119487E-3</v>
      </c>
      <c r="E568" s="2">
        <v>2.099027589183583E-2</v>
      </c>
      <c r="F568" s="2">
        <v>-2.8124469232686544E-3</v>
      </c>
    </row>
    <row r="569" spans="1:6" x14ac:dyDescent="0.25">
      <c r="A569" s="1">
        <v>45019</v>
      </c>
      <c r="B569" s="2">
        <v>-6.04005590773188E-3</v>
      </c>
      <c r="C569" s="2">
        <v>-6.5146810211936419E-3</v>
      </c>
      <c r="D569" s="2">
        <v>-5.7048465271523022E-3</v>
      </c>
      <c r="E569" s="2">
        <v>6.3566057866648107E-4</v>
      </c>
      <c r="F569" s="2">
        <v>1.120263772572915E-2</v>
      </c>
    </row>
    <row r="570" spans="1:6" x14ac:dyDescent="0.25">
      <c r="A570" s="1">
        <v>45020</v>
      </c>
      <c r="B570" s="2">
        <v>1.8914323348386338E-3</v>
      </c>
      <c r="C570" s="2">
        <v>5.7504471284377176E-3</v>
      </c>
      <c r="D570" s="2">
        <v>-1.5170193562195646E-2</v>
      </c>
      <c r="E570" s="2">
        <v>-6.3748622178287379E-3</v>
      </c>
      <c r="F570" s="2">
        <v>-2.1464581990654399E-2</v>
      </c>
    </row>
    <row r="571" spans="1:6" x14ac:dyDescent="0.25">
      <c r="A571" s="1">
        <v>45021</v>
      </c>
      <c r="B571" s="2">
        <v>-2.6490535831987768E-3</v>
      </c>
      <c r="C571" s="2">
        <v>3.4344624486346968E-3</v>
      </c>
      <c r="D571" s="2">
        <v>9.1669372347535612E-4</v>
      </c>
      <c r="E571" s="2">
        <v>-1.93721081729894E-2</v>
      </c>
      <c r="F571" s="2">
        <v>-2.3146097754597576E-3</v>
      </c>
    </row>
    <row r="572" spans="1:6" x14ac:dyDescent="0.25">
      <c r="A572" s="1">
        <v>45022</v>
      </c>
      <c r="B572" s="2">
        <v>7.5762124836023623E-4</v>
      </c>
      <c r="C572" s="2">
        <v>1.1422045787769796E-3</v>
      </c>
      <c r="D572" s="2">
        <v>-6.742232036803999E-3</v>
      </c>
      <c r="E572" s="2">
        <v>1.9158911284856552E-2</v>
      </c>
      <c r="F572" s="2">
        <v>1.1696039763191236E-2</v>
      </c>
    </row>
    <row r="573" spans="1:6" x14ac:dyDescent="0.25">
      <c r="A573" s="1">
        <v>45027</v>
      </c>
      <c r="B573" s="2">
        <v>1.3539153330850484E-2</v>
      </c>
      <c r="C573" s="2">
        <v>-3.805899189612789E-4</v>
      </c>
      <c r="D573" s="2">
        <v>1.6468788961720202E-2</v>
      </c>
      <c r="E573" s="2">
        <v>1.2785000676072934E-3</v>
      </c>
      <c r="F573" s="2">
        <v>7.3723346023238084E-3</v>
      </c>
    </row>
    <row r="574" spans="1:6" x14ac:dyDescent="0.25">
      <c r="A574" s="1">
        <v>45028</v>
      </c>
      <c r="B574" s="2">
        <v>-1.121353123056094E-3</v>
      </c>
      <c r="C574" s="2">
        <v>9.0944166034855837E-3</v>
      </c>
      <c r="D574" s="2">
        <v>3.0202378194851029E-3</v>
      </c>
      <c r="E574" s="2">
        <v>3.7409021924015219E-2</v>
      </c>
      <c r="F574" s="2">
        <v>0</v>
      </c>
    </row>
    <row r="575" spans="1:6" x14ac:dyDescent="0.25">
      <c r="A575" s="1">
        <v>45029</v>
      </c>
      <c r="B575" s="2">
        <v>5.9657373722913579E-3</v>
      </c>
      <c r="C575" s="2">
        <v>-3.7728730875762523E-4</v>
      </c>
      <c r="D575" s="2">
        <v>0</v>
      </c>
      <c r="E575" s="2">
        <v>5.1151006667704089E-3</v>
      </c>
      <c r="F575" s="2">
        <v>-1.5864954647977457E-2</v>
      </c>
    </row>
    <row r="576" spans="1:6" x14ac:dyDescent="0.25">
      <c r="A576" s="1">
        <v>45030</v>
      </c>
      <c r="B576" s="2">
        <v>-2.9783640115325491E-3</v>
      </c>
      <c r="C576" s="2">
        <v>-5.2970233578700093E-3</v>
      </c>
      <c r="D576" s="2">
        <v>8.7074382130542041E-3</v>
      </c>
      <c r="E576" s="2">
        <v>4.0733253876358688E-3</v>
      </c>
      <c r="F576" s="2">
        <v>7.4349784875179905E-3</v>
      </c>
    </row>
    <row r="577" spans="1:6" x14ac:dyDescent="0.25">
      <c r="A577" s="1">
        <v>45033</v>
      </c>
      <c r="B577" s="2">
        <v>1.443665224961054E-2</v>
      </c>
      <c r="C577" s="2">
        <v>-7.5901331917148634E-4</v>
      </c>
      <c r="D577" s="2">
        <v>8.3358269226826397E-3</v>
      </c>
      <c r="E577" s="2">
        <v>-8.9833188851916254E-3</v>
      </c>
      <c r="F577" s="2">
        <v>4.5750563700139727E-3</v>
      </c>
    </row>
    <row r="578" spans="1:6" x14ac:dyDescent="0.25">
      <c r="A578" s="1">
        <v>45034</v>
      </c>
      <c r="B578" s="2">
        <v>4.7662345040649576E-3</v>
      </c>
      <c r="C578" s="2">
        <v>-1.1396012629336736E-3</v>
      </c>
      <c r="D578" s="2">
        <v>3.5513858613638251E-3</v>
      </c>
      <c r="E578" s="2">
        <v>-3.492556195259163E-3</v>
      </c>
      <c r="F578" s="2">
        <v>-4.5750563700139024E-3</v>
      </c>
    </row>
    <row r="579" spans="1:6" x14ac:dyDescent="0.25">
      <c r="A579" s="1">
        <v>45035</v>
      </c>
      <c r="B579" s="2">
        <v>9.1025571322482218E-3</v>
      </c>
      <c r="C579" s="2">
        <v>4.5506335639965093E-3</v>
      </c>
      <c r="D579" s="2">
        <v>-2.573453230512357E-2</v>
      </c>
      <c r="E579" s="2">
        <v>-9.719857311333454E-3</v>
      </c>
      <c r="F579" s="2">
        <v>3.3131119754631476E-2</v>
      </c>
    </row>
    <row r="580" spans="1:6" x14ac:dyDescent="0.25">
      <c r="A580" s="1">
        <v>45036</v>
      </c>
      <c r="B580" s="2">
        <v>-4.722944292396356E-3</v>
      </c>
      <c r="C580" s="2">
        <v>1.7254741664575451E-2</v>
      </c>
      <c r="D580" s="2">
        <v>-1.4349145473182121E-2</v>
      </c>
      <c r="E580" s="2">
        <v>-1.247660798155252E-3</v>
      </c>
      <c r="F580" s="2">
        <v>-5.4747784308794966E-3</v>
      </c>
    </row>
    <row r="581" spans="1:6" x14ac:dyDescent="0.25">
      <c r="A581" s="1">
        <v>45037</v>
      </c>
      <c r="B581" s="2">
        <v>1.5537757936521738E-2</v>
      </c>
      <c r="C581" s="2">
        <v>1.2197526942546602E-2</v>
      </c>
      <c r="D581" s="2">
        <v>7.963215128016992E-3</v>
      </c>
      <c r="E581" s="2">
        <v>1.8709079358116025E-3</v>
      </c>
      <c r="F581" s="2">
        <v>2.2277449021364049E-3</v>
      </c>
    </row>
    <row r="582" spans="1:6" x14ac:dyDescent="0.25">
      <c r="A582" s="1">
        <v>45040</v>
      </c>
      <c r="B582" s="2">
        <v>-2.8724903054638982E-3</v>
      </c>
      <c r="C582" s="2">
        <v>-1.1027385789406353E-3</v>
      </c>
      <c r="D582" s="2">
        <v>4.5655232393415996E-3</v>
      </c>
      <c r="E582" s="2">
        <v>3.7313476128581842E-3</v>
      </c>
      <c r="F582" s="2">
        <v>3.422899229039236E-4</v>
      </c>
    </row>
    <row r="583" spans="1:6" x14ac:dyDescent="0.25">
      <c r="A583" s="1">
        <v>45041</v>
      </c>
      <c r="B583" s="2">
        <v>7.1884259801582081E-4</v>
      </c>
      <c r="C583" s="2">
        <v>-3.3155307587241002E-3</v>
      </c>
      <c r="D583" s="2">
        <v>-9.114021760106459E-4</v>
      </c>
      <c r="E583" s="2">
        <v>4.7476608942500966E-3</v>
      </c>
      <c r="F583" s="2">
        <v>1.6966813527005006E-2</v>
      </c>
    </row>
    <row r="584" spans="1:6" x14ac:dyDescent="0.25">
      <c r="A584" s="1">
        <v>45042</v>
      </c>
      <c r="B584" s="2">
        <v>4.6604064059748342E-3</v>
      </c>
      <c r="C584" s="2">
        <v>-1.6369413135092607E-2</v>
      </c>
      <c r="D584" s="2">
        <v>1.3285201554920779E-2</v>
      </c>
      <c r="E584" s="2">
        <v>1.851661880771298E-3</v>
      </c>
      <c r="F584" s="2">
        <v>1.1707777150879178E-2</v>
      </c>
    </row>
    <row r="585" spans="1:6" x14ac:dyDescent="0.25">
      <c r="A585" s="1">
        <v>45043</v>
      </c>
      <c r="B585" s="2">
        <v>-3.2240542739302132E-3</v>
      </c>
      <c r="C585" s="2">
        <v>-1.5498325712929849E-2</v>
      </c>
      <c r="D585" s="2">
        <v>-1.7244359996665765E-2</v>
      </c>
      <c r="E585" s="2">
        <v>2.2584959810567433E-3</v>
      </c>
      <c r="F585" s="2">
        <v>-1.4740635414963833E-2</v>
      </c>
    </row>
    <row r="586" spans="1:6" x14ac:dyDescent="0.25">
      <c r="A586" s="1">
        <v>45044</v>
      </c>
      <c r="B586" s="2">
        <v>8.5745217122509144E-3</v>
      </c>
      <c r="C586" s="2">
        <v>7.9681696491768813E-3</v>
      </c>
      <c r="D586" s="2">
        <v>3.0469248539997419E-3</v>
      </c>
      <c r="E586" s="2">
        <v>1.38495085363646E-2</v>
      </c>
      <c r="F586" s="2">
        <v>-1.2224260881679433E-2</v>
      </c>
    </row>
    <row r="587" spans="1:6" x14ac:dyDescent="0.25">
      <c r="A587" s="1">
        <v>45048</v>
      </c>
      <c r="B587" s="2">
        <v>-1.0678698405907963E-3</v>
      </c>
      <c r="C587" s="2">
        <v>-5.2367985517315925E-2</v>
      </c>
      <c r="D587" s="2">
        <v>1.216157003207873E-3</v>
      </c>
      <c r="E587" s="2">
        <v>-2.540079209288066E-2</v>
      </c>
      <c r="F587" s="2">
        <v>-1.4973173636418568E-2</v>
      </c>
    </row>
    <row r="588" spans="1:6" x14ac:dyDescent="0.25">
      <c r="A588" s="1">
        <v>45049</v>
      </c>
      <c r="B588" s="2">
        <v>-2.8530262473627091E-3</v>
      </c>
      <c r="C588" s="2">
        <v>5.1638645035187516E-3</v>
      </c>
      <c r="D588" s="2">
        <v>-7.0133479146938507E-3</v>
      </c>
      <c r="E588" s="2">
        <v>6.2047768868828696E-3</v>
      </c>
      <c r="F588" s="2">
        <v>5.2006588673261583E-4</v>
      </c>
    </row>
    <row r="589" spans="1:6" x14ac:dyDescent="0.25">
      <c r="A589" s="1">
        <v>45050</v>
      </c>
      <c r="B589" s="2">
        <v>1.784121793501392E-3</v>
      </c>
      <c r="C589" s="2">
        <v>-2.9756920122331165E-2</v>
      </c>
      <c r="D589" s="2">
        <v>-9.8401225403952561E-3</v>
      </c>
      <c r="E589" s="2">
        <v>-1.7471326272841453E-2</v>
      </c>
      <c r="F589" s="2">
        <v>-2.8299629993808337E-2</v>
      </c>
    </row>
    <row r="590" spans="1:6" x14ac:dyDescent="0.25">
      <c r="A590" s="1">
        <v>45051</v>
      </c>
      <c r="B590" s="2">
        <v>8.8731726804867263E-3</v>
      </c>
      <c r="C590" s="2">
        <v>-6.552029991300154E-3</v>
      </c>
      <c r="D590" s="2">
        <v>1.8068150216816334E-2</v>
      </c>
      <c r="E590" s="2">
        <v>2.055933696141795E-2</v>
      </c>
      <c r="F590" s="2">
        <v>-1.7830079391094149E-4</v>
      </c>
    </row>
    <row r="591" spans="1:6" x14ac:dyDescent="0.25">
      <c r="A591" s="1">
        <v>45055</v>
      </c>
      <c r="B591" s="2">
        <v>5.6378090947348013E-3</v>
      </c>
      <c r="C591" s="2">
        <v>1.8319258487717996E-2</v>
      </c>
      <c r="D591" s="2">
        <v>2.0724556320321212E-2</v>
      </c>
      <c r="E591" s="2">
        <v>-3.1529911124028982E-2</v>
      </c>
      <c r="F591" s="2">
        <v>-1.2489965045937522E-3</v>
      </c>
    </row>
    <row r="592" spans="1:6" x14ac:dyDescent="0.25">
      <c r="A592" s="1">
        <v>45056</v>
      </c>
      <c r="B592" s="2">
        <v>-2.38233915800149E-2</v>
      </c>
      <c r="C592" s="2">
        <v>-6.4751339146525465E-3</v>
      </c>
      <c r="D592" s="2">
        <v>-6.8605429414774974E-3</v>
      </c>
      <c r="E592" s="2">
        <v>1.2857169418754187E-2</v>
      </c>
      <c r="F592" s="2">
        <v>-1.6743572361286884E-2</v>
      </c>
    </row>
    <row r="593" spans="1:6" x14ac:dyDescent="0.25">
      <c r="A593" s="1">
        <v>45057</v>
      </c>
      <c r="B593" s="2">
        <v>-1.5594107479737876E-2</v>
      </c>
      <c r="C593" s="2">
        <v>1.3309331368780262E-2</v>
      </c>
      <c r="D593" s="2">
        <v>5.0753415864772614E-3</v>
      </c>
      <c r="E593" s="2">
        <v>-6.9349862894798643E-3</v>
      </c>
      <c r="F593" s="2">
        <v>-9.6689615813742615E-3</v>
      </c>
    </row>
    <row r="594" spans="1:6" x14ac:dyDescent="0.25">
      <c r="A594" s="1">
        <v>45058</v>
      </c>
      <c r="B594" s="2">
        <v>7.6461538771016432E-3</v>
      </c>
      <c r="C594" s="2">
        <v>-2.0052142271379113E-3</v>
      </c>
      <c r="D594" s="2">
        <v>-1.1918774078622733E-3</v>
      </c>
      <c r="E594" s="2">
        <v>-4.862074898963265E-3</v>
      </c>
      <c r="F594" s="2">
        <v>-6.8058756221307595E-3</v>
      </c>
    </row>
    <row r="595" spans="1:6" x14ac:dyDescent="0.25">
      <c r="A595" s="1">
        <v>45061</v>
      </c>
      <c r="B595" s="2">
        <v>-9.1091899348220862E-3</v>
      </c>
      <c r="C595" s="2">
        <v>-6.4438402593897269E-3</v>
      </c>
      <c r="D595" s="2">
        <v>-7.4817049424720592E-3</v>
      </c>
      <c r="E595" s="2">
        <v>-1.3869847864150502E-2</v>
      </c>
      <c r="F595" s="2">
        <v>2.2123902829406421E-3</v>
      </c>
    </row>
    <row r="596" spans="1:6" x14ac:dyDescent="0.25">
      <c r="A596" s="1">
        <v>45062</v>
      </c>
      <c r="B596" s="2">
        <v>-8.4544446778444301E-3</v>
      </c>
      <c r="C596" s="2">
        <v>-2.022245380767809E-3</v>
      </c>
      <c r="D596" s="2">
        <v>-9.3557528177390954E-3</v>
      </c>
      <c r="E596" s="2">
        <v>2.7758960024817491E-2</v>
      </c>
      <c r="F596" s="2">
        <v>1.8399269220072951E-3</v>
      </c>
    </row>
    <row r="597" spans="1:6" x14ac:dyDescent="0.25">
      <c r="A597" s="1">
        <v>45063</v>
      </c>
      <c r="B597" s="2">
        <v>-5.9237716850730369E-3</v>
      </c>
      <c r="C597" s="2">
        <v>-2.4321049686124399E-3</v>
      </c>
      <c r="D597" s="2">
        <v>-6.3877814161825341E-3</v>
      </c>
      <c r="E597" s="2">
        <v>1.5140805675063153E-2</v>
      </c>
      <c r="F597" s="2">
        <v>-1.6869433318738209E-2</v>
      </c>
    </row>
    <row r="598" spans="1:6" x14ac:dyDescent="0.25">
      <c r="A598" s="1">
        <v>45064</v>
      </c>
      <c r="B598" s="2">
        <v>-3.3475725147499081E-3</v>
      </c>
      <c r="C598" s="2">
        <v>1.4504686202881629E-2</v>
      </c>
      <c r="D598" s="2">
        <v>-1.1663784670579467E-2</v>
      </c>
      <c r="E598" s="2">
        <v>2.680907918344648E-2</v>
      </c>
      <c r="F598" s="2">
        <v>-6.9412153749802662E-3</v>
      </c>
    </row>
    <row r="599" spans="1:6" x14ac:dyDescent="0.25">
      <c r="A599" s="1">
        <v>45065</v>
      </c>
      <c r="B599" s="2">
        <v>-6.3539065604885803E-3</v>
      </c>
      <c r="C599" s="2">
        <v>3.9992002132689132E-4</v>
      </c>
      <c r="D599" s="2">
        <v>-2.4729162524929804E-3</v>
      </c>
      <c r="E599" s="2">
        <v>-2.8095543265490249E-3</v>
      </c>
      <c r="F599" s="2">
        <v>3.945519444332456E-3</v>
      </c>
    </row>
    <row r="600" spans="1:6" x14ac:dyDescent="0.25">
      <c r="A600" s="1">
        <v>45068</v>
      </c>
      <c r="B600" s="2">
        <v>3.7425191702605502E-3</v>
      </c>
      <c r="C600" s="2">
        <v>-2.4019226919999694E-3</v>
      </c>
      <c r="D600" s="2">
        <v>7.4005702480692877E-3</v>
      </c>
      <c r="E600" s="2">
        <v>9.2019052985149955E-3</v>
      </c>
      <c r="F600" s="2">
        <v>4.4901852803580725E-3</v>
      </c>
    </row>
    <row r="601" spans="1:6" x14ac:dyDescent="0.25">
      <c r="A601" s="1">
        <v>45069</v>
      </c>
      <c r="B601" s="2">
        <v>1.4930722690184625E-3</v>
      </c>
      <c r="C601" s="2">
        <v>-1.2031282782752344E-3</v>
      </c>
      <c r="D601" s="2">
        <v>5.2091797547839658E-3</v>
      </c>
      <c r="E601" s="2">
        <v>3.9816843050429965E-4</v>
      </c>
      <c r="F601" s="2">
        <v>2.2153388902761036E-2</v>
      </c>
    </row>
    <row r="602" spans="1:6" x14ac:dyDescent="0.25">
      <c r="A602" s="1">
        <v>45070</v>
      </c>
      <c r="B602" s="2">
        <v>-8.9921696921371353E-3</v>
      </c>
      <c r="C602" s="2">
        <v>-1.1299555253933394E-2</v>
      </c>
      <c r="D602" s="2">
        <v>0.12157909898484857</v>
      </c>
      <c r="E602" s="2">
        <v>-3.1543254040616781E-2</v>
      </c>
      <c r="F602" s="2">
        <v>-7.3059363980317298E-4</v>
      </c>
    </row>
    <row r="603" spans="1:6" x14ac:dyDescent="0.25">
      <c r="A603" s="1">
        <v>45071</v>
      </c>
      <c r="B603" s="2">
        <v>-2.6380719432631738E-3</v>
      </c>
      <c r="C603" s="2">
        <v>-5.6980211146377786E-3</v>
      </c>
      <c r="D603" s="2">
        <v>-1.8850425520346496E-2</v>
      </c>
      <c r="E603" s="2">
        <v>-3.8744244923876008E-2</v>
      </c>
      <c r="F603" s="2">
        <v>-2.7226424770040634E-2</v>
      </c>
    </row>
    <row r="604" spans="1:6" x14ac:dyDescent="0.25">
      <c r="A604" s="1">
        <v>45072</v>
      </c>
      <c r="B604" s="2">
        <v>-4.5386311920159531E-3</v>
      </c>
      <c r="C604" s="2">
        <v>1.4989140264631957E-2</v>
      </c>
      <c r="D604" s="2">
        <v>-9.9779263796310851E-3</v>
      </c>
      <c r="E604" s="2">
        <v>5.7489778269217574E-3</v>
      </c>
      <c r="F604" s="2">
        <v>2.6251655803630437E-3</v>
      </c>
    </row>
    <row r="605" spans="1:6" x14ac:dyDescent="0.25">
      <c r="A605" s="1">
        <v>45076</v>
      </c>
      <c r="B605" s="2">
        <v>-6.0835776980174318E-3</v>
      </c>
      <c r="C605" s="2">
        <v>-8.045052726755286E-4</v>
      </c>
      <c r="D605" s="2">
        <v>8.874190091900486E-3</v>
      </c>
      <c r="E605" s="2">
        <v>-9.3857344290881519E-3</v>
      </c>
      <c r="F605" s="2">
        <v>-2.7529028420912767E-2</v>
      </c>
    </row>
    <row r="606" spans="1:6" x14ac:dyDescent="0.25">
      <c r="A606" s="1">
        <v>45077</v>
      </c>
      <c r="B606" s="2">
        <v>-5.3538330559620186E-3</v>
      </c>
      <c r="C606" s="2">
        <v>1.0010093595100425E-2</v>
      </c>
      <c r="D606" s="2">
        <v>-1.3900695983211109E-2</v>
      </c>
      <c r="E606" s="2">
        <v>-1.4898256775147306E-2</v>
      </c>
      <c r="F606" s="2">
        <v>-1.6692934202529826E-2</v>
      </c>
    </row>
    <row r="607" spans="1:6" x14ac:dyDescent="0.25">
      <c r="A607" s="1">
        <v>45078</v>
      </c>
      <c r="B607" s="2">
        <v>3.8338510513869639E-4</v>
      </c>
      <c r="C607" s="2">
        <v>1.2668419623569691E-2</v>
      </c>
      <c r="D607" s="2">
        <v>1.7758496208005455E-2</v>
      </c>
      <c r="E607" s="2">
        <v>9.9567922136936781E-3</v>
      </c>
      <c r="F607" s="2">
        <v>1.1737090549289717E-3</v>
      </c>
    </row>
    <row r="608" spans="1:6" x14ac:dyDescent="0.25">
      <c r="A608" s="1">
        <v>45079</v>
      </c>
      <c r="B608" s="2">
        <v>5.7328650587146531E-3</v>
      </c>
      <c r="C608" s="2">
        <v>9.3970934261824509E-3</v>
      </c>
      <c r="D608" s="2">
        <v>2.3108272672300652E-2</v>
      </c>
      <c r="E608" s="2">
        <v>2.320487302255906E-2</v>
      </c>
      <c r="F608" s="2">
        <v>5.0702136697778396E-3</v>
      </c>
    </row>
    <row r="609" spans="1:6" x14ac:dyDescent="0.25">
      <c r="A609" s="1">
        <v>45082</v>
      </c>
      <c r="B609" s="2">
        <v>2.6641766471838212E-3</v>
      </c>
      <c r="C609" s="2">
        <v>5.8286545430322129E-3</v>
      </c>
      <c r="D609" s="2">
        <v>9.8944035702114245E-3</v>
      </c>
      <c r="E609" s="2">
        <v>-7.180601074860498E-3</v>
      </c>
      <c r="F609" s="2">
        <v>0</v>
      </c>
    </row>
    <row r="610" spans="1:6" x14ac:dyDescent="0.25">
      <c r="A610" s="1">
        <v>45083</v>
      </c>
      <c r="B610" s="2">
        <v>0</v>
      </c>
      <c r="C610" s="2">
        <v>-2.7158115625418463E-3</v>
      </c>
      <c r="D610" s="2">
        <v>-1.5978059324742182E-3</v>
      </c>
      <c r="E610" s="2">
        <v>2.7516156635277755E-3</v>
      </c>
      <c r="F610" s="2">
        <v>1.4866573641169086E-2</v>
      </c>
    </row>
    <row r="611" spans="1:6" x14ac:dyDescent="0.25">
      <c r="A611" s="1">
        <v>45084</v>
      </c>
      <c r="B611" s="2">
        <v>0</v>
      </c>
      <c r="C611" s="2">
        <v>-1.9443910461883482E-3</v>
      </c>
      <c r="D611" s="2">
        <v>1.1395347720673086E-2</v>
      </c>
      <c r="E611" s="2">
        <v>-2.3277970515470058E-3</v>
      </c>
      <c r="F611" s="2">
        <v>-8.4681029506993317E-3</v>
      </c>
    </row>
    <row r="612" spans="1:6" x14ac:dyDescent="0.25">
      <c r="A612" s="1">
        <v>45085</v>
      </c>
      <c r="B612" s="2">
        <v>-4.1897070901670448E-3</v>
      </c>
      <c r="C612" s="2">
        <v>-5.4644944720787375E-3</v>
      </c>
      <c r="D612" s="2">
        <v>2.6315804660558212E-3</v>
      </c>
      <c r="E612" s="2">
        <v>2.7504513266468369E-3</v>
      </c>
      <c r="F612" s="2">
        <v>-2.1282778663253531E-3</v>
      </c>
    </row>
    <row r="613" spans="1:6" x14ac:dyDescent="0.25">
      <c r="A613" s="1">
        <v>45086</v>
      </c>
      <c r="B613" s="2">
        <v>-3.8177515693840454E-4</v>
      </c>
      <c r="C613" s="2">
        <v>-9.4377420926807336E-3</v>
      </c>
      <c r="D613" s="2">
        <v>-1.0568130061792235E-2</v>
      </c>
      <c r="E613" s="2">
        <v>0</v>
      </c>
      <c r="F613" s="2">
        <v>3.4802819351392148E-3</v>
      </c>
    </row>
    <row r="614" spans="1:6" x14ac:dyDescent="0.25">
      <c r="A614" s="1">
        <v>45089</v>
      </c>
      <c r="B614" s="2">
        <v>4.9515164397079441E-3</v>
      </c>
      <c r="C614" s="2">
        <v>1.1392776928484191E-2</v>
      </c>
      <c r="D614" s="2">
        <v>-2.3932839313996093E-3</v>
      </c>
      <c r="E614" s="2">
        <v>-1.1261140994555578E-2</v>
      </c>
      <c r="F614" s="2">
        <v>-4.4491803734982354E-3</v>
      </c>
    </row>
    <row r="615" spans="1:6" x14ac:dyDescent="0.25">
      <c r="A615" s="1">
        <v>45090</v>
      </c>
      <c r="B615" s="2">
        <v>-3.4254039201815894E-3</v>
      </c>
      <c r="C615" s="2">
        <v>7.0066460255245816E-3</v>
      </c>
      <c r="D615" s="2">
        <v>7.1627366095779821E-3</v>
      </c>
      <c r="E615" s="2">
        <v>7.6628727455690972E-3</v>
      </c>
      <c r="F615" s="2">
        <v>-5.8178999022976937E-4</v>
      </c>
    </row>
    <row r="616" spans="1:6" x14ac:dyDescent="0.25">
      <c r="A616" s="1">
        <v>45091</v>
      </c>
      <c r="B616" s="2">
        <v>6.4602620226315091E-3</v>
      </c>
      <c r="C616" s="2">
        <v>7.7549441653035106E-4</v>
      </c>
      <c r="D616" s="2">
        <v>1.5996161569269793E-2</v>
      </c>
      <c r="E616" s="2">
        <v>-1.0873148375817317E-2</v>
      </c>
      <c r="F616" s="2">
        <v>-2.9140380018495347E-3</v>
      </c>
    </row>
    <row r="617" spans="1:6" x14ac:dyDescent="0.25">
      <c r="A617" s="1">
        <v>45092</v>
      </c>
      <c r="B617" s="2">
        <v>1.8921481520379623E-3</v>
      </c>
      <c r="C617" s="2">
        <v>1.5003166592048771E-2</v>
      </c>
      <c r="D617" s="2">
        <v>-4.4322376995865739E-3</v>
      </c>
      <c r="E617" s="2">
        <v>-6.0202288899834141E-3</v>
      </c>
      <c r="F617" s="2">
        <v>3.3019356017481437E-3</v>
      </c>
    </row>
    <row r="618" spans="1:6" x14ac:dyDescent="0.25">
      <c r="A618" s="1">
        <v>45093</v>
      </c>
      <c r="B618" s="2">
        <v>-6.0675423848847044E-3</v>
      </c>
      <c r="C618" s="2">
        <v>1.0256500167189061E-2</v>
      </c>
      <c r="D618" s="2">
        <v>-4.9771523832051415E-3</v>
      </c>
      <c r="E618" s="2">
        <v>-8.011301914274507E-3</v>
      </c>
      <c r="F618" s="2">
        <v>7.7534409776812072E-4</v>
      </c>
    </row>
    <row r="619" spans="1:6" x14ac:dyDescent="0.25">
      <c r="A619" s="1">
        <v>45096</v>
      </c>
      <c r="B619" s="2">
        <v>-1.5718192654576624E-2</v>
      </c>
      <c r="C619" s="2">
        <v>-1.3315775975772175E-2</v>
      </c>
      <c r="D619" s="2">
        <v>-1.0029083956593956E-2</v>
      </c>
      <c r="E619" s="2">
        <v>-9.8307727831276719E-3</v>
      </c>
      <c r="F619" s="2">
        <v>-3.882746093222486E-3</v>
      </c>
    </row>
    <row r="620" spans="1:6" x14ac:dyDescent="0.25">
      <c r="A620" s="1">
        <v>45097</v>
      </c>
      <c r="B620" s="2">
        <v>-3.8638068113526242E-4</v>
      </c>
      <c r="C620" s="2">
        <v>1.1483254850385065E-3</v>
      </c>
      <c r="D620" s="2">
        <v>-7.7220300554180551E-3</v>
      </c>
      <c r="E620" s="2">
        <v>1.5355931502747135E-3</v>
      </c>
      <c r="F620" s="2">
        <v>-1.9453360629381977E-4</v>
      </c>
    </row>
    <row r="621" spans="1:6" x14ac:dyDescent="0.25">
      <c r="A621" s="1">
        <v>45098</v>
      </c>
      <c r="B621" s="2">
        <v>-3.8664603814442131E-4</v>
      </c>
      <c r="C621" s="2">
        <v>-5.3701701745938616E-3</v>
      </c>
      <c r="D621" s="2">
        <v>3.2025167739613098E-3</v>
      </c>
      <c r="E621" s="2">
        <v>-5.2747375045462674E-3</v>
      </c>
      <c r="F621" s="2">
        <v>1.0258485395108116E-2</v>
      </c>
    </row>
    <row r="622" spans="1:6" x14ac:dyDescent="0.25">
      <c r="A622" s="1">
        <v>45099</v>
      </c>
      <c r="B622" s="2">
        <v>-3.8231304272133719E-2</v>
      </c>
      <c r="C622" s="2">
        <v>-1.1545123468249872E-3</v>
      </c>
      <c r="D622" s="2">
        <v>1.8634692233403982E-3</v>
      </c>
      <c r="E622" s="2">
        <v>-2.431256141658884E-2</v>
      </c>
      <c r="F622" s="2">
        <v>-2.6995774204275091E-3</v>
      </c>
    </row>
    <row r="623" spans="1:6" x14ac:dyDescent="0.25">
      <c r="A623" s="1">
        <v>45100</v>
      </c>
      <c r="B623" s="2">
        <v>-4.0181234457720068E-4</v>
      </c>
      <c r="C623" s="2">
        <v>2.691791665711353E-3</v>
      </c>
      <c r="D623" s="2">
        <v>-1.5545710835587031E-2</v>
      </c>
      <c r="E623" s="2">
        <v>-1.7538315387419623E-2</v>
      </c>
      <c r="F623" s="2">
        <v>1.3616089161777995E-2</v>
      </c>
    </row>
    <row r="624" spans="1:6" x14ac:dyDescent="0.25">
      <c r="A624" s="1">
        <v>45103</v>
      </c>
      <c r="B624" s="2">
        <v>1.198576060156222E-2</v>
      </c>
      <c r="C624" s="2">
        <v>-5.7770235769221715E-3</v>
      </c>
      <c r="D624" s="2">
        <v>1.6343233155633644E-2</v>
      </c>
      <c r="E624" s="2">
        <v>2.7535584171828166E-3</v>
      </c>
      <c r="F624" s="2">
        <v>-4.1992808415568621E-3</v>
      </c>
    </row>
    <row r="625" spans="1:6" x14ac:dyDescent="0.25">
      <c r="A625" s="1">
        <v>45104</v>
      </c>
      <c r="B625" s="2">
        <v>3.1721001448952782E-3</v>
      </c>
      <c r="C625" s="2">
        <v>-7.7279756550855999E-4</v>
      </c>
      <c r="D625" s="2">
        <v>1.8585217380696433E-3</v>
      </c>
      <c r="E625" s="2">
        <v>3.4313198484369921E-3</v>
      </c>
      <c r="F625" s="2">
        <v>-4.2169891896019201E-3</v>
      </c>
    </row>
    <row r="626" spans="1:6" x14ac:dyDescent="0.25">
      <c r="A626" s="1">
        <v>45105</v>
      </c>
      <c r="B626" s="2">
        <v>1.2979486049724452E-2</v>
      </c>
      <c r="C626" s="2">
        <v>8.8513181307098739E-3</v>
      </c>
      <c r="D626" s="2">
        <v>1.291359107254054E-2</v>
      </c>
      <c r="E626" s="2">
        <v>2.9643163879681349E-3</v>
      </c>
      <c r="F626" s="2">
        <v>-1.3455071707949031E-3</v>
      </c>
    </row>
    <row r="627" spans="1:6" x14ac:dyDescent="0.25">
      <c r="A627" s="1">
        <v>45106</v>
      </c>
      <c r="B627" s="2">
        <v>-3.5803347669287063E-2</v>
      </c>
      <c r="C627" s="2">
        <v>-2.3014969882792745E-3</v>
      </c>
      <c r="D627" s="2">
        <v>-2.8845071159466469E-3</v>
      </c>
      <c r="E627" s="2">
        <v>-1.9078845573528531E-2</v>
      </c>
      <c r="F627" s="2">
        <v>9.6126124868002203E-4</v>
      </c>
    </row>
    <row r="628" spans="1:6" x14ac:dyDescent="0.25">
      <c r="A628" s="1">
        <v>45107</v>
      </c>
      <c r="B628" s="2">
        <v>6.0569538549371544E-3</v>
      </c>
      <c r="C628" s="2">
        <v>6.5071999949464429E-3</v>
      </c>
      <c r="D628" s="2">
        <v>1.2007469007420335E-2</v>
      </c>
      <c r="E628" s="2">
        <v>2.0444033498868405E-2</v>
      </c>
      <c r="F628" s="2">
        <v>2.3032639740930899E-3</v>
      </c>
    </row>
    <row r="629" spans="1:6" x14ac:dyDescent="0.25">
      <c r="A629" s="1">
        <v>45110</v>
      </c>
      <c r="B629" s="2">
        <v>1.4388761606689383E-2</v>
      </c>
      <c r="C629" s="2">
        <v>-7.2755442509557849E-3</v>
      </c>
      <c r="D629" s="2">
        <v>1.5703775018832744E-2</v>
      </c>
      <c r="E629" s="2">
        <v>2.9515289902331313E-3</v>
      </c>
      <c r="F629" s="2">
        <v>1.4276439297642831E-2</v>
      </c>
    </row>
    <row r="630" spans="1:6" x14ac:dyDescent="0.25">
      <c r="A630" s="1">
        <v>45111</v>
      </c>
      <c r="B630" s="2">
        <v>-1.680710620984378E-2</v>
      </c>
      <c r="C630" s="2">
        <v>-4.2364785103406527E-3</v>
      </c>
      <c r="D630" s="2">
        <v>-1.8301853943461451E-2</v>
      </c>
      <c r="E630" s="2">
        <v>-9.1096052416252161E-3</v>
      </c>
      <c r="F630" s="2">
        <v>1.3221269278831942E-3</v>
      </c>
    </row>
    <row r="631" spans="1:6" x14ac:dyDescent="0.25">
      <c r="A631" s="1">
        <v>45112</v>
      </c>
      <c r="B631" s="2">
        <v>4.0273916213226842E-3</v>
      </c>
      <c r="C631" s="2">
        <v>-9.3059996909695651E-3</v>
      </c>
      <c r="D631" s="2">
        <v>2.3385590001523686E-3</v>
      </c>
      <c r="E631" s="2">
        <v>-1.1736413625158542E-2</v>
      </c>
      <c r="F631" s="2">
        <v>-1.0435537259482175E-2</v>
      </c>
    </row>
    <row r="632" spans="1:6" x14ac:dyDescent="0.25">
      <c r="A632" s="1">
        <v>45113</v>
      </c>
      <c r="B632" s="2">
        <v>2.0076296403044227E-3</v>
      </c>
      <c r="C632" s="2">
        <v>-1.1755621271858575E-2</v>
      </c>
      <c r="D632" s="2">
        <v>-3.5935110900242623E-2</v>
      </c>
      <c r="E632" s="2">
        <v>-2.6030312467585384E-2</v>
      </c>
      <c r="F632" s="2">
        <v>-1.2861296391796333E-2</v>
      </c>
    </row>
    <row r="633" spans="1:6" x14ac:dyDescent="0.25">
      <c r="A633" s="1">
        <v>45114</v>
      </c>
      <c r="B633" s="2">
        <v>-1.1700795254491405E-2</v>
      </c>
      <c r="C633" s="2">
        <v>-2.9602161478743914E-2</v>
      </c>
      <c r="D633" s="2">
        <v>2.9947879593339881E-2</v>
      </c>
      <c r="E633" s="2">
        <v>-1.4265337654539576E-3</v>
      </c>
      <c r="F633" s="2">
        <v>-5.424267464719263E-3</v>
      </c>
    </row>
    <row r="634" spans="1:6" x14ac:dyDescent="0.25">
      <c r="A634" s="1">
        <v>45117</v>
      </c>
      <c r="B634" s="2">
        <v>0</v>
      </c>
      <c r="C634" s="2">
        <v>4.4561548318952588E-3</v>
      </c>
      <c r="D634" s="2">
        <v>6.2467512313790991E-3</v>
      </c>
      <c r="E634" s="2">
        <v>1.1120426913345928E-2</v>
      </c>
      <c r="F634" s="2">
        <v>-5.2585572534669389E-3</v>
      </c>
    </row>
    <row r="635" spans="1:6" x14ac:dyDescent="0.25">
      <c r="A635" s="1">
        <v>45118</v>
      </c>
      <c r="B635" s="2">
        <v>-4.0666994817820127E-3</v>
      </c>
      <c r="C635" s="2">
        <v>-1.3018898281783249E-2</v>
      </c>
      <c r="D635" s="2">
        <v>4.9178151249473327E-3</v>
      </c>
      <c r="E635" s="2">
        <v>9.600823073062122E-3</v>
      </c>
      <c r="F635" s="2">
        <v>-3.9131335396237954E-3</v>
      </c>
    </row>
    <row r="636" spans="1:6" x14ac:dyDescent="0.25">
      <c r="A636" s="1">
        <v>45119</v>
      </c>
      <c r="B636" s="2">
        <v>2.017010743734881E-2</v>
      </c>
      <c r="C636" s="2">
        <v>1.7455283860079173E-2</v>
      </c>
      <c r="D636" s="2">
        <v>2.2971914379325602E-2</v>
      </c>
      <c r="E636" s="2">
        <v>1.1354542102925849E-2</v>
      </c>
      <c r="F636" s="2">
        <v>1.5754483199128679E-2</v>
      </c>
    </row>
    <row r="637" spans="1:6" x14ac:dyDescent="0.25">
      <c r="A637" s="1">
        <v>45120</v>
      </c>
      <c r="B637" s="2">
        <v>-4.8038403895070804E-3</v>
      </c>
      <c r="C637" s="2">
        <v>1.3192276073563483E-2</v>
      </c>
      <c r="D637" s="2">
        <v>-6.5822414865456215E-3</v>
      </c>
      <c r="E637" s="2">
        <v>1.3815337219243195E-3</v>
      </c>
      <c r="F637" s="2">
        <v>-2.6595231921052214E-2</v>
      </c>
    </row>
    <row r="638" spans="1:6" x14ac:dyDescent="0.25">
      <c r="A638" s="1">
        <v>45121</v>
      </c>
      <c r="B638" s="2">
        <v>3.2051429874716884E-3</v>
      </c>
      <c r="C638" s="2">
        <v>9.8795508178270534E-3</v>
      </c>
      <c r="D638" s="2">
        <v>-9.9554721413103956E-3</v>
      </c>
      <c r="E638" s="2">
        <v>6.4220404203381952E-3</v>
      </c>
      <c r="F638" s="2">
        <v>3.9627502004611789E-4</v>
      </c>
    </row>
    <row r="639" spans="1:6" x14ac:dyDescent="0.25">
      <c r="A639" s="1">
        <v>45124</v>
      </c>
      <c r="B639" s="2">
        <v>-4.4097325947671552E-3</v>
      </c>
      <c r="C639" s="2">
        <v>3.5328790425608542E-3</v>
      </c>
      <c r="D639" s="2">
        <v>-2.0544126699956872E-3</v>
      </c>
      <c r="E639" s="2">
        <v>-4.5735194028399226E-4</v>
      </c>
      <c r="F639" s="2">
        <v>-5.9447143333973753E-4</v>
      </c>
    </row>
    <row r="640" spans="1:6" x14ac:dyDescent="0.25">
      <c r="A640" s="1">
        <v>45125</v>
      </c>
      <c r="B640" s="2">
        <v>9.1982373838891528E-3</v>
      </c>
      <c r="C640" s="2">
        <v>-7.8400631220864551E-4</v>
      </c>
      <c r="D640" s="2">
        <v>3.8330491039347062E-2</v>
      </c>
      <c r="E640" s="2">
        <v>1.8132863099006163E-2</v>
      </c>
      <c r="F640" s="2">
        <v>1.1038945135217146E-2</v>
      </c>
    </row>
    <row r="641" spans="1:6" x14ac:dyDescent="0.25">
      <c r="A641" s="1">
        <v>45126</v>
      </c>
      <c r="B641" s="2">
        <v>2.3215714957698079E-2</v>
      </c>
      <c r="C641" s="2">
        <v>8.5904472050381021E-3</v>
      </c>
      <c r="D641" s="2">
        <v>1.3759371864428657E-2</v>
      </c>
      <c r="E641" s="2">
        <v>2.6816011262619632E-2</v>
      </c>
      <c r="F641" s="2">
        <v>2.3826793033340381E-2</v>
      </c>
    </row>
    <row r="642" spans="1:6" x14ac:dyDescent="0.25">
      <c r="A642" s="1">
        <v>45127</v>
      </c>
      <c r="B642" s="2">
        <v>1.0831780952575571E-2</v>
      </c>
      <c r="C642" s="2">
        <v>2.7179205238348236E-3</v>
      </c>
      <c r="D642" s="2">
        <v>-4.8811814848664594E-4</v>
      </c>
      <c r="E642" s="2">
        <v>1.4113794157421866E-2</v>
      </c>
      <c r="F642" s="2">
        <v>1.9712541263958064E-2</v>
      </c>
    </row>
    <row r="643" spans="1:6" x14ac:dyDescent="0.25">
      <c r="A643" s="1">
        <v>45128</v>
      </c>
      <c r="B643" s="2">
        <v>1.1536936351324303E-3</v>
      </c>
      <c r="C643" s="2">
        <v>1.1181917165198819E-2</v>
      </c>
      <c r="D643" s="2">
        <v>-2.4443913059259835E-3</v>
      </c>
      <c r="E643" s="2">
        <v>-4.3215279010363162E-3</v>
      </c>
      <c r="F643" s="2">
        <v>-5.269112680011883E-3</v>
      </c>
    </row>
    <row r="644" spans="1:6" x14ac:dyDescent="0.25">
      <c r="A644" s="1">
        <v>45131</v>
      </c>
      <c r="B644" s="2">
        <v>4.6011660400185686E-3</v>
      </c>
      <c r="C644" s="2">
        <v>-1.0019351639955761E-2</v>
      </c>
      <c r="D644" s="2">
        <v>7.3153214693445308E-3</v>
      </c>
      <c r="E644" s="2">
        <v>-1.3516665347367915E-2</v>
      </c>
      <c r="F644" s="2">
        <v>1.8850146957714257E-3</v>
      </c>
    </row>
    <row r="645" spans="1:6" x14ac:dyDescent="0.25">
      <c r="A645" s="1">
        <v>45132</v>
      </c>
      <c r="B645" s="2">
        <v>-5.3701472212653173E-3</v>
      </c>
      <c r="C645" s="2">
        <v>-7.776088949908235E-3</v>
      </c>
      <c r="D645" s="2">
        <v>-1.8142183879360591E-2</v>
      </c>
      <c r="E645" s="2">
        <v>2.411488617926145E-3</v>
      </c>
      <c r="F645" s="2">
        <v>-7.941051372812806E-3</v>
      </c>
    </row>
    <row r="646" spans="1:6" x14ac:dyDescent="0.25">
      <c r="A646" s="1">
        <v>45133</v>
      </c>
      <c r="B646" s="2">
        <v>1.2612389911345603E-2</v>
      </c>
      <c r="C646" s="2">
        <v>-7.8370307072802049E-3</v>
      </c>
      <c r="D646" s="2">
        <v>1.7656127976717194E-2</v>
      </c>
      <c r="E646" s="2">
        <v>1.312910473056123E-3</v>
      </c>
      <c r="F646" s="2">
        <v>-5.6963829509575569E-4</v>
      </c>
    </row>
    <row r="647" spans="1:6" x14ac:dyDescent="0.25">
      <c r="A647" s="1">
        <v>45134</v>
      </c>
      <c r="B647" s="2">
        <v>-9.9236539574988295E-3</v>
      </c>
      <c r="C647" s="2">
        <v>4.5750819228289878E-2</v>
      </c>
      <c r="D647" s="2">
        <v>7.7482518389485715E-3</v>
      </c>
      <c r="E647" s="2">
        <v>8.4921577308945569E-3</v>
      </c>
      <c r="F647" s="2">
        <v>3.2236682890015899E-3</v>
      </c>
    </row>
    <row r="648" spans="1:6" x14ac:dyDescent="0.25">
      <c r="A648" s="1">
        <v>45135</v>
      </c>
      <c r="B648" s="2">
        <v>2.6814112674184687E-3</v>
      </c>
      <c r="C648" s="2">
        <v>-1.0578111481379765E-2</v>
      </c>
      <c r="D648" s="2">
        <v>-6.7764490201298946E-3</v>
      </c>
      <c r="E648" s="2">
        <v>-1.5954878932484064E-2</v>
      </c>
      <c r="F648" s="2">
        <v>2.0803790009101307E-3</v>
      </c>
    </row>
    <row r="649" spans="1:6" x14ac:dyDescent="0.25">
      <c r="A649" s="1">
        <v>45138</v>
      </c>
      <c r="B649" s="2">
        <v>-1.3092193315175579E-2</v>
      </c>
      <c r="C649" s="2">
        <v>-4.9495627411668157E-3</v>
      </c>
      <c r="D649" s="2">
        <v>1.9408497257513949E-3</v>
      </c>
      <c r="E649" s="2">
        <v>-6.1878650480696505E-3</v>
      </c>
      <c r="F649" s="2">
        <v>-1.1782728487376432E-2</v>
      </c>
    </row>
    <row r="650" spans="1:6" x14ac:dyDescent="0.25">
      <c r="A650" s="1">
        <v>45139</v>
      </c>
      <c r="B650" s="2">
        <v>3.0959313372753185E-3</v>
      </c>
      <c r="C650" s="2">
        <v>-6.5096917605771227E-3</v>
      </c>
      <c r="D650" s="2">
        <v>4.3530612874281369E-3</v>
      </c>
      <c r="E650" s="2">
        <v>-7.7890679765800332E-3</v>
      </c>
      <c r="F650" s="2">
        <v>-1.1476665375993586E-3</v>
      </c>
    </row>
    <row r="651" spans="1:6" x14ac:dyDescent="0.25">
      <c r="A651" s="1">
        <v>45140</v>
      </c>
      <c r="B651" s="2">
        <v>-1.4791971100466607E-2</v>
      </c>
      <c r="C651" s="2">
        <v>2.6855953221736977E-3</v>
      </c>
      <c r="D651" s="2">
        <v>-3.8684913689235908E-3</v>
      </c>
      <c r="E651" s="2">
        <v>-7.625064977443142E-3</v>
      </c>
      <c r="F651" s="2">
        <v>-7.4921107344020129E-3</v>
      </c>
    </row>
    <row r="652" spans="1:6" x14ac:dyDescent="0.25">
      <c r="A652" s="1">
        <v>45141</v>
      </c>
      <c r="B652" s="2">
        <v>-1.4218272868627859E-2</v>
      </c>
      <c r="C652" s="2">
        <v>-1.5055293050849607E-2</v>
      </c>
      <c r="D652" s="2">
        <v>-3.8834417737507779E-3</v>
      </c>
      <c r="E652" s="2">
        <v>-5.1912993236327568E-3</v>
      </c>
      <c r="F652" s="2">
        <v>-6.1895748862993774E-3</v>
      </c>
    </row>
    <row r="653" spans="1:6" x14ac:dyDescent="0.25">
      <c r="A653" s="1">
        <v>45142</v>
      </c>
      <c r="B653" s="2">
        <v>-3.5863517648787851E-3</v>
      </c>
      <c r="C653" s="2">
        <v>-1.1675424560377012E-3</v>
      </c>
      <c r="D653" s="2">
        <v>3.3988718552463229E-3</v>
      </c>
      <c r="E653" s="2">
        <v>-4.5269353421353099E-4</v>
      </c>
      <c r="F653" s="2">
        <v>-5.8377281956855272E-3</v>
      </c>
    </row>
    <row r="654" spans="1:6" x14ac:dyDescent="0.25">
      <c r="A654" s="1">
        <v>45145</v>
      </c>
      <c r="B654" s="2">
        <v>5.1762129995448066E-3</v>
      </c>
      <c r="C654" s="2">
        <v>1.556420547658158E-3</v>
      </c>
      <c r="D654" s="2">
        <v>-1.5632936490699186E-2</v>
      </c>
      <c r="E654" s="2">
        <v>-1.1326312231333408E-3</v>
      </c>
      <c r="F654" s="2">
        <v>-2.1490679366255702E-3</v>
      </c>
    </row>
    <row r="655" spans="1:6" x14ac:dyDescent="0.25">
      <c r="A655" s="1">
        <v>45146</v>
      </c>
      <c r="B655" s="2">
        <v>7.9395398695898223E-4</v>
      </c>
      <c r="C655" s="2">
        <v>3.4931143611039578E-3</v>
      </c>
      <c r="D655" s="2">
        <v>4.4214957157802043E-3</v>
      </c>
      <c r="E655" s="2">
        <v>-7.5077135719947468E-3</v>
      </c>
      <c r="F655" s="2">
        <v>-4.9014900600412225E-3</v>
      </c>
    </row>
    <row r="656" spans="1:6" x14ac:dyDescent="0.25">
      <c r="A656" s="1">
        <v>45147</v>
      </c>
      <c r="B656" s="2">
        <v>-1.5885388377613499E-3</v>
      </c>
      <c r="C656" s="2">
        <v>4.6385858200504396E-3</v>
      </c>
      <c r="D656" s="2">
        <v>1.4695226636476191E-3</v>
      </c>
      <c r="E656" s="2">
        <v>1.1127627027129137E-2</v>
      </c>
      <c r="F656" s="2">
        <v>1.1334887821731445E-2</v>
      </c>
    </row>
    <row r="657" spans="1:6" x14ac:dyDescent="0.25">
      <c r="A657" s="1">
        <v>45148</v>
      </c>
      <c r="B657" s="2">
        <v>1.2638386798286575E-2</v>
      </c>
      <c r="C657" s="2">
        <v>1.302700414687543E-2</v>
      </c>
      <c r="D657" s="2">
        <v>3.4204626305440479E-3</v>
      </c>
      <c r="E657" s="2">
        <v>9.4403937790871265E-3</v>
      </c>
      <c r="F657" s="2">
        <v>8.3212865260500722E-3</v>
      </c>
    </row>
    <row r="658" spans="1:6" x14ac:dyDescent="0.25">
      <c r="A658" s="1">
        <v>45149</v>
      </c>
      <c r="B658" s="2">
        <v>-1.4229512820580261E-2</v>
      </c>
      <c r="C658" s="2">
        <v>-2.2715124875688063E-2</v>
      </c>
      <c r="D658" s="2">
        <v>-1.3258220135247325E-2</v>
      </c>
      <c r="E658" s="2">
        <v>-4.2596185917601918E-3</v>
      </c>
      <c r="F658" s="2">
        <v>-2.0639361920837172E-2</v>
      </c>
    </row>
    <row r="659" spans="1:6" x14ac:dyDescent="0.25">
      <c r="A659" s="1">
        <v>45152</v>
      </c>
      <c r="B659" s="2">
        <v>-3.1898073870865618E-3</v>
      </c>
      <c r="C659" s="2">
        <v>6.9848945219509687E-3</v>
      </c>
      <c r="D659" s="2">
        <v>1.1793719008489261E-2</v>
      </c>
      <c r="E659" s="2">
        <v>-2.9249655233151428E-3</v>
      </c>
      <c r="F659" s="2">
        <v>4.7105092007413479E-3</v>
      </c>
    </row>
    <row r="660" spans="1:6" x14ac:dyDescent="0.25">
      <c r="A660" s="1">
        <v>45153</v>
      </c>
      <c r="B660" s="2">
        <v>-9.6308690992996174E-3</v>
      </c>
      <c r="C660" s="2">
        <v>-1.4018921179330929E-2</v>
      </c>
      <c r="D660" s="2">
        <v>7.9328503937290601E-2</v>
      </c>
      <c r="E660" s="2">
        <v>-5.4225166758575492E-3</v>
      </c>
      <c r="F660" s="2">
        <v>-2.1174235231406529E-2</v>
      </c>
    </row>
    <row r="661" spans="1:6" x14ac:dyDescent="0.25">
      <c r="A661" s="1">
        <v>45154</v>
      </c>
      <c r="B661" s="2">
        <v>7.2318635361028555E-3</v>
      </c>
      <c r="C661" s="2">
        <v>-1.3820555618632199E-2</v>
      </c>
      <c r="D661" s="2">
        <v>4.4137789656634931E-2</v>
      </c>
      <c r="E661" s="2">
        <v>-6.7988671174196548E-4</v>
      </c>
      <c r="F661" s="2">
        <v>-6.2192998139168326E-3</v>
      </c>
    </row>
    <row r="662" spans="1:6" x14ac:dyDescent="0.25">
      <c r="A662" s="1">
        <v>45155</v>
      </c>
      <c r="B662" s="2">
        <v>-1.3298616218340152E-2</v>
      </c>
      <c r="C662" s="2">
        <v>-1.0391780166247621E-2</v>
      </c>
      <c r="D662" s="2">
        <v>-2.5362106603920215E-2</v>
      </c>
      <c r="E662" s="2">
        <v>-1.5996684805346169E-2</v>
      </c>
      <c r="F662" s="2">
        <v>1.0057327610294099E-3</v>
      </c>
    </row>
    <row r="663" spans="1:6" x14ac:dyDescent="0.25">
      <c r="A663" s="1">
        <v>45156</v>
      </c>
      <c r="B663" s="2">
        <v>1.2898191788565393E-2</v>
      </c>
      <c r="C663" s="2">
        <v>-3.219318675791033E-3</v>
      </c>
      <c r="D663" s="2">
        <v>-2.1486963483902683E-2</v>
      </c>
      <c r="E663" s="2">
        <v>-1.7897049453913037E-2</v>
      </c>
      <c r="F663" s="2">
        <v>1.5163897906055511E-2</v>
      </c>
    </row>
    <row r="664" spans="1:6" x14ac:dyDescent="0.25">
      <c r="A664" s="1">
        <v>45159</v>
      </c>
      <c r="B664" s="2">
        <v>9.1689022401131894E-3</v>
      </c>
      <c r="C664" s="2">
        <v>-4.0314453277313065E-4</v>
      </c>
      <c r="D664" s="2">
        <v>-6.8104690025267518E-3</v>
      </c>
      <c r="E664" s="2">
        <v>-1.6791218674917813E-2</v>
      </c>
      <c r="F664" s="2">
        <v>-2.3790653568500097E-3</v>
      </c>
    </row>
    <row r="665" spans="1:6" x14ac:dyDescent="0.25">
      <c r="A665" s="1">
        <v>45160</v>
      </c>
      <c r="B665" s="2">
        <v>-4.7732667909351932E-3</v>
      </c>
      <c r="C665" s="2">
        <v>-2.8265716376116396E-3</v>
      </c>
      <c r="D665" s="2">
        <v>-8.2342780551561377E-3</v>
      </c>
      <c r="E665" s="2">
        <v>-5.2606529738174028E-3</v>
      </c>
      <c r="F665" s="2">
        <v>5.9370845284742128E-3</v>
      </c>
    </row>
    <row r="666" spans="1:6" x14ac:dyDescent="0.25">
      <c r="A666" s="1">
        <v>45161</v>
      </c>
      <c r="B666" s="2">
        <v>9.9187481308050593E-3</v>
      </c>
      <c r="C666" s="2">
        <v>1.0858743334876002E-2</v>
      </c>
      <c r="D666" s="2">
        <v>-1.1085536155707069E-2</v>
      </c>
      <c r="E666" s="2">
        <v>3.8286718221980072E-3</v>
      </c>
      <c r="F666" s="2">
        <v>6.2942772713874846E-3</v>
      </c>
    </row>
    <row r="667" spans="1:6" x14ac:dyDescent="0.25">
      <c r="A667" s="1">
        <v>45162</v>
      </c>
      <c r="B667" s="2">
        <v>7.4729708638557593E-3</v>
      </c>
      <c r="C667" s="2">
        <v>6.3796069640389879E-3</v>
      </c>
      <c r="D667" s="2">
        <v>-1.8596425758611943E-3</v>
      </c>
      <c r="E667" s="2">
        <v>4.2898063879051197E-3</v>
      </c>
      <c r="F667" s="2">
        <v>1.0532572499893152E-2</v>
      </c>
    </row>
    <row r="668" spans="1:6" x14ac:dyDescent="0.25">
      <c r="A668" s="1">
        <v>45163</v>
      </c>
      <c r="B668" s="2">
        <v>1.9018655807507535E-2</v>
      </c>
      <c r="C668" s="2">
        <v>4.7581374464167976E-3</v>
      </c>
      <c r="D668" s="2">
        <v>1.0185328792777934E-2</v>
      </c>
      <c r="E668" s="2">
        <v>-2.3809535057418476E-3</v>
      </c>
      <c r="F668" s="2">
        <v>4.6457690991725895E-3</v>
      </c>
    </row>
    <row r="669" spans="1:6" x14ac:dyDescent="0.25">
      <c r="A669" s="1">
        <v>45167</v>
      </c>
      <c r="B669" s="2">
        <v>1.3366629867455793E-2</v>
      </c>
      <c r="C669" s="2">
        <v>1.1015060230677441E-2</v>
      </c>
      <c r="D669" s="2">
        <v>2.2319277350999926E-2</v>
      </c>
      <c r="E669" s="2">
        <v>3.3520072485513218E-2</v>
      </c>
      <c r="F669" s="2">
        <v>8.4615889475911452E-3</v>
      </c>
    </row>
    <row r="670" spans="1:6" x14ac:dyDescent="0.25">
      <c r="A670" s="1">
        <v>45168</v>
      </c>
      <c r="B670" s="2">
        <v>2.2736121182481113E-3</v>
      </c>
      <c r="C670" s="2">
        <v>1.0507977598415165E-2</v>
      </c>
      <c r="D670" s="2">
        <v>9.8611153848700926E-3</v>
      </c>
      <c r="E670" s="2">
        <v>2.5325212108187043E-3</v>
      </c>
      <c r="F670" s="2">
        <v>5.9188716948874375E-3</v>
      </c>
    </row>
    <row r="671" spans="1:6" x14ac:dyDescent="0.25">
      <c r="A671" s="1">
        <v>45169</v>
      </c>
      <c r="B671" s="2">
        <v>5.6614604211250221E-3</v>
      </c>
      <c r="C671" s="2">
        <v>-1.9376095967077417E-3</v>
      </c>
      <c r="D671" s="2">
        <v>1.1530087823960544E-2</v>
      </c>
      <c r="E671" s="2">
        <v>-5.0714723727535707E-3</v>
      </c>
      <c r="F671" s="2">
        <v>-1.5241001235639484E-3</v>
      </c>
    </row>
    <row r="672" spans="1:6" x14ac:dyDescent="0.25">
      <c r="A672" s="1">
        <v>45170</v>
      </c>
      <c r="B672" s="2">
        <v>-3.7707433620899561E-3</v>
      </c>
      <c r="C672" s="2">
        <v>3.8782238221205054E-4</v>
      </c>
      <c r="D672" s="2">
        <v>6.1538392005021187E-3</v>
      </c>
      <c r="E672" s="2">
        <v>-1.1562031580535481E-3</v>
      </c>
      <c r="F672" s="2">
        <v>-5.5444172239086245E-3</v>
      </c>
    </row>
    <row r="673" spans="1:6" x14ac:dyDescent="0.25">
      <c r="A673" s="1">
        <v>45173</v>
      </c>
      <c r="B673" s="2">
        <v>-3.4059597731890701E-3</v>
      </c>
      <c r="C673" s="2">
        <v>1.9368590211477795E-3</v>
      </c>
      <c r="D673" s="2">
        <v>-5.2724068002096688E-3</v>
      </c>
      <c r="E673" s="2">
        <v>-6.0339008781306819E-3</v>
      </c>
      <c r="F673" s="2">
        <v>-1.0213018726839754E-2</v>
      </c>
    </row>
    <row r="674" spans="1:6" x14ac:dyDescent="0.25">
      <c r="A674" s="1">
        <v>45174</v>
      </c>
      <c r="B674" s="2">
        <v>-2.8842608244314692E-2</v>
      </c>
      <c r="C674" s="2">
        <v>8.0940892849748064E-3</v>
      </c>
      <c r="D674" s="2">
        <v>-1.4197208198752103E-2</v>
      </c>
      <c r="E674" s="2">
        <v>-7.2421762629211505E-3</v>
      </c>
      <c r="F674" s="2">
        <v>1.9349851238659871E-3</v>
      </c>
    </row>
    <row r="675" spans="1:6" x14ac:dyDescent="0.25">
      <c r="A675" s="1">
        <v>45175</v>
      </c>
      <c r="B675" s="2">
        <v>2.7274983453282522E-3</v>
      </c>
      <c r="C675" s="2">
        <v>1.2209232165819426E-2</v>
      </c>
      <c r="D675" s="2">
        <v>-1.3413952290269842E-3</v>
      </c>
      <c r="E675" s="2">
        <v>5.6114245911009376E-3</v>
      </c>
      <c r="F675" s="2">
        <v>-1.1605417163305146E-3</v>
      </c>
    </row>
    <row r="676" spans="1:6" x14ac:dyDescent="0.25">
      <c r="A676" s="1">
        <v>45176</v>
      </c>
      <c r="B676" s="2">
        <v>-5.8536752514606527E-3</v>
      </c>
      <c r="C676" s="2">
        <v>2.1756296989810773E-2</v>
      </c>
      <c r="D676" s="2">
        <v>-1.351371916672282E-2</v>
      </c>
      <c r="E676" s="2">
        <v>2.1451635638531356E-2</v>
      </c>
      <c r="F676" s="2">
        <v>-7.7444340753550338E-4</v>
      </c>
    </row>
    <row r="677" spans="1:6" x14ac:dyDescent="0.25">
      <c r="A677" s="1">
        <v>45177</v>
      </c>
      <c r="B677" s="2">
        <v>1.2060079895853795E-2</v>
      </c>
      <c r="C677" s="2">
        <v>9.9686998683138715E-3</v>
      </c>
      <c r="D677" s="2">
        <v>6.3291080124402337E-3</v>
      </c>
      <c r="E677" s="2">
        <v>4.5630847243965299E-4</v>
      </c>
      <c r="F677" s="2">
        <v>4.0591531524615488E-3</v>
      </c>
    </row>
    <row r="678" spans="1:6" x14ac:dyDescent="0.25">
      <c r="A678" s="1">
        <v>45180</v>
      </c>
      <c r="B678" s="2">
        <v>4.2446753362509323E-3</v>
      </c>
      <c r="C678" s="2">
        <v>-3.6805341511252322E-3</v>
      </c>
      <c r="D678" s="2">
        <v>-6.3291080124402849E-3</v>
      </c>
      <c r="E678" s="2">
        <v>1.0438034411329771E-2</v>
      </c>
      <c r="F678" s="2">
        <v>1.7780795373557305E-2</v>
      </c>
    </row>
    <row r="679" spans="1:6" x14ac:dyDescent="0.25">
      <c r="A679" s="1">
        <v>45181</v>
      </c>
      <c r="B679" s="2">
        <v>1.0723917155814503E-2</v>
      </c>
      <c r="C679" s="2">
        <v>2.2099456508028917E-3</v>
      </c>
      <c r="D679" s="2">
        <v>9.9278659053839632E-3</v>
      </c>
      <c r="E679" s="2">
        <v>9.0252713707539517E-4</v>
      </c>
      <c r="F679" s="2">
        <v>1.1867898548572751E-2</v>
      </c>
    </row>
    <row r="680" spans="1:6" x14ac:dyDescent="0.25">
      <c r="A680" s="1">
        <v>45182</v>
      </c>
      <c r="B680" s="2">
        <v>4.561056833818718E-3</v>
      </c>
      <c r="C680" s="2">
        <v>9.5203941346867979E-3</v>
      </c>
      <c r="D680" s="2">
        <v>-7.2104457918422743E-3</v>
      </c>
      <c r="E680" s="2">
        <v>1.8026142781158762E-3</v>
      </c>
      <c r="F680" s="2">
        <v>1.3100029944909672E-3</v>
      </c>
    </row>
    <row r="681" spans="1:6" x14ac:dyDescent="0.25">
      <c r="A681" s="1">
        <v>45183</v>
      </c>
      <c r="B681" s="2">
        <v>1.2061895064651287E-2</v>
      </c>
      <c r="C681" s="2">
        <v>1.1954498461023666E-2</v>
      </c>
      <c r="D681" s="2">
        <v>-1.0000137881401638E-2</v>
      </c>
      <c r="E681" s="2">
        <v>2.1161275209591116E-2</v>
      </c>
      <c r="F681" s="2">
        <v>1.2637224486359327E-2</v>
      </c>
    </row>
    <row r="682" spans="1:6" x14ac:dyDescent="0.25">
      <c r="A682" s="1">
        <v>45184</v>
      </c>
      <c r="B682" s="2">
        <v>1.4137207019622251E-2</v>
      </c>
      <c r="C682" s="2">
        <v>8.2482088564956729E-3</v>
      </c>
      <c r="D682" s="2">
        <v>3.6479886165397147E-3</v>
      </c>
      <c r="E682" s="2">
        <v>2.266385957721187E-2</v>
      </c>
      <c r="F682" s="2">
        <v>-2.0334603550015576E-3</v>
      </c>
    </row>
    <row r="683" spans="1:6" x14ac:dyDescent="0.25">
      <c r="A683" s="1">
        <v>45187</v>
      </c>
      <c r="B683" s="2">
        <v>2.9508984242194061E-3</v>
      </c>
      <c r="C683" s="2">
        <v>-4.2949242828808406E-3</v>
      </c>
      <c r="D683" s="2">
        <v>1.2664135870714591E-2</v>
      </c>
      <c r="E683" s="2">
        <v>-2.3104776691938864E-2</v>
      </c>
      <c r="F683" s="2">
        <v>-1.4814817524430284E-3</v>
      </c>
    </row>
    <row r="684" spans="1:6" x14ac:dyDescent="0.25">
      <c r="A684" s="1">
        <v>45188</v>
      </c>
      <c r="B684" s="2">
        <v>5.8759110756434431E-3</v>
      </c>
      <c r="C684" s="2">
        <v>-2.1543993970263254E-3</v>
      </c>
      <c r="D684" s="2">
        <v>2.6609108727964507E-2</v>
      </c>
      <c r="E684" s="2">
        <v>1.5423601162668607E-3</v>
      </c>
      <c r="F684" s="2">
        <v>8.1211225223417303E-3</v>
      </c>
    </row>
    <row r="685" spans="1:6" x14ac:dyDescent="0.25">
      <c r="A685" s="1">
        <v>45189</v>
      </c>
      <c r="B685" s="2">
        <v>-9.56595216309729E-3</v>
      </c>
      <c r="C685" s="2">
        <v>1.6399654533075216E-2</v>
      </c>
      <c r="D685" s="2">
        <v>1.1314332908862003E-2</v>
      </c>
      <c r="E685" s="2">
        <v>8.1131899915917599E-3</v>
      </c>
      <c r="F685" s="2">
        <v>5.4995555660386697E-3</v>
      </c>
    </row>
    <row r="686" spans="1:6" x14ac:dyDescent="0.25">
      <c r="A686" s="1">
        <v>45190</v>
      </c>
      <c r="B686" s="2">
        <v>-3.7037079374844144E-3</v>
      </c>
      <c r="C686" s="2">
        <v>-1.3528152201052026E-2</v>
      </c>
      <c r="D686" s="2">
        <v>2.1404926261306176E-2</v>
      </c>
      <c r="E686" s="2">
        <v>1.7749383715645519E-2</v>
      </c>
      <c r="F686" s="2">
        <v>-3.4795383517459673E-3</v>
      </c>
    </row>
    <row r="687" spans="1:6" x14ac:dyDescent="0.25">
      <c r="A687" s="1">
        <v>45191</v>
      </c>
      <c r="B687" s="2">
        <v>5.181336593603072E-3</v>
      </c>
      <c r="C687" s="2">
        <v>-2.8715023320230767E-3</v>
      </c>
      <c r="D687" s="2">
        <v>3.3826163331695937E-3</v>
      </c>
      <c r="E687" s="2">
        <v>-8.1861723845155342E-3</v>
      </c>
      <c r="F687" s="2">
        <v>-5.7032626305889957E-3</v>
      </c>
    </row>
    <row r="688" spans="1:6" x14ac:dyDescent="0.25">
      <c r="A688" s="1">
        <v>45194</v>
      </c>
      <c r="B688" s="2">
        <v>-7.7821629365186799E-3</v>
      </c>
      <c r="C688" s="2">
        <v>-3.2403268676102033E-3</v>
      </c>
      <c r="D688" s="2">
        <v>-5.5026085932728241E-3</v>
      </c>
      <c r="E688" s="2">
        <v>-1.2406296898484553E-2</v>
      </c>
      <c r="F688" s="2">
        <v>-3.3011249550101436E-2</v>
      </c>
    </row>
    <row r="689" spans="1:6" x14ac:dyDescent="0.25">
      <c r="A689" s="1">
        <v>45195</v>
      </c>
      <c r="B689" s="2">
        <v>4.8247190064281487E-3</v>
      </c>
      <c r="C689" s="2">
        <v>-6.5123240287631229E-3</v>
      </c>
      <c r="D689" s="2">
        <v>1.2724837347985552E-3</v>
      </c>
      <c r="E689" s="2">
        <v>6.5488118789054622E-3</v>
      </c>
      <c r="F689" s="2">
        <v>9.3006269743971456E-3</v>
      </c>
    </row>
    <row r="690" spans="1:6" x14ac:dyDescent="0.25">
      <c r="A690" s="1">
        <v>45196</v>
      </c>
      <c r="B690" s="2">
        <v>-1.7931067100684622E-2</v>
      </c>
      <c r="C690" s="2">
        <v>-5.0946252842290745E-3</v>
      </c>
      <c r="D690" s="2">
        <v>4.2301248584743186E-3</v>
      </c>
      <c r="E690" s="2">
        <v>-9.4000036338642533E-3</v>
      </c>
      <c r="F690" s="2">
        <v>-8.3476106056877639E-3</v>
      </c>
    </row>
    <row r="691" spans="1:6" x14ac:dyDescent="0.25">
      <c r="A691" s="1">
        <v>45197</v>
      </c>
      <c r="B691" s="2">
        <v>-2.6419415552878271E-3</v>
      </c>
      <c r="C691" s="2">
        <v>8.3560885847746465E-3</v>
      </c>
      <c r="D691" s="2">
        <v>-6.7767773545991412E-3</v>
      </c>
      <c r="E691" s="2">
        <v>9.61756047144589E-3</v>
      </c>
      <c r="F691" s="2">
        <v>-2.0789969196795093E-2</v>
      </c>
    </row>
    <row r="692" spans="1:6" x14ac:dyDescent="0.25">
      <c r="A692" s="1">
        <v>45198</v>
      </c>
      <c r="B692" s="2">
        <v>-1.5128368482318639E-3</v>
      </c>
      <c r="C692" s="2">
        <v>3.9718412929743803E-3</v>
      </c>
      <c r="D692" s="2">
        <v>5.5096684205442311E-3</v>
      </c>
      <c r="E692" s="2">
        <v>2.6069969142803887E-3</v>
      </c>
      <c r="F692" s="2">
        <v>2.52549915680569E-3</v>
      </c>
    </row>
    <row r="693" spans="1:6" x14ac:dyDescent="0.25">
      <c r="A693" s="1">
        <v>45201</v>
      </c>
      <c r="B693" s="2">
        <v>-9.1256298690781598E-3</v>
      </c>
      <c r="C693" s="2">
        <v>-6.8703940469857375E-3</v>
      </c>
      <c r="D693" s="2">
        <v>-1.4045785017178186E-2</v>
      </c>
      <c r="E693" s="2">
        <v>-2.1713760223784247E-2</v>
      </c>
      <c r="F693" s="2">
        <v>-1.8011450107240996E-2</v>
      </c>
    </row>
    <row r="694" spans="1:6" x14ac:dyDescent="0.25">
      <c r="A694" s="1">
        <v>45202</v>
      </c>
      <c r="B694" s="2">
        <v>-8.4387996968666237E-3</v>
      </c>
      <c r="C694" s="2">
        <v>1.4503265776464615E-3</v>
      </c>
      <c r="D694" s="2">
        <v>-2.1226740374211538E-2</v>
      </c>
      <c r="E694" s="2">
        <v>-2.4420036555517443E-3</v>
      </c>
      <c r="F694" s="2">
        <v>-9.5276623868306484E-3</v>
      </c>
    </row>
    <row r="695" spans="1:6" x14ac:dyDescent="0.25">
      <c r="A695" s="1">
        <v>45203</v>
      </c>
      <c r="B695" s="2">
        <v>4.186923300735515E-2</v>
      </c>
      <c r="C695" s="2">
        <v>2.0796733747429758E-2</v>
      </c>
      <c r="D695" s="2">
        <v>-1.4553676944646208E-2</v>
      </c>
      <c r="E695" s="2">
        <v>-5.5722867910973422E-3</v>
      </c>
      <c r="F695" s="2">
        <v>-1.750371617427561E-2</v>
      </c>
    </row>
    <row r="696" spans="1:6" x14ac:dyDescent="0.25">
      <c r="A696" s="1">
        <v>45204</v>
      </c>
      <c r="B696" s="2">
        <v>3.5205892812661357E-2</v>
      </c>
      <c r="C696" s="2">
        <v>1.1993089075561117E-2</v>
      </c>
      <c r="D696" s="2">
        <v>1.0165780363704732E-2</v>
      </c>
      <c r="E696" s="2">
        <v>-6.7076581609432366E-4</v>
      </c>
      <c r="F696" s="2">
        <v>1.8101861940289992E-2</v>
      </c>
    </row>
    <row r="697" spans="1:6" x14ac:dyDescent="0.25">
      <c r="A697" s="1">
        <v>45205</v>
      </c>
      <c r="B697" s="2">
        <v>-7.1582268538917205E-3</v>
      </c>
      <c r="C697" s="2">
        <v>3.8495235639284054E-3</v>
      </c>
      <c r="D697" s="2">
        <v>1.3106347848858163E-2</v>
      </c>
      <c r="E697" s="2">
        <v>1.310984224309914E-2</v>
      </c>
      <c r="F697" s="2">
        <v>-1.0217458416141099E-2</v>
      </c>
    </row>
    <row r="698" spans="1:6" x14ac:dyDescent="0.25">
      <c r="A698" s="1">
        <v>45208</v>
      </c>
      <c r="B698" s="2">
        <v>-1.4472032922699492E-2</v>
      </c>
      <c r="C698" s="2">
        <v>-1.7479466083022875E-3</v>
      </c>
      <c r="D698" s="2">
        <v>-4.1654201262316289E-2</v>
      </c>
      <c r="E698" s="2">
        <v>5.0644168577024286E-3</v>
      </c>
      <c r="F698" s="2">
        <v>9.2203499478469824E-3</v>
      </c>
    </row>
    <row r="699" spans="1:6" x14ac:dyDescent="0.25">
      <c r="A699" s="1">
        <v>45209</v>
      </c>
      <c r="B699" s="2">
        <v>2.1630259776591287E-2</v>
      </c>
      <c r="C699" s="2">
        <v>1.6311310796198852E-2</v>
      </c>
      <c r="D699" s="2">
        <v>1.9713873468579328E-2</v>
      </c>
      <c r="E699" s="2">
        <v>2.2585107647595047E-2</v>
      </c>
      <c r="F699" s="2">
        <v>1.3673055577772875E-2</v>
      </c>
    </row>
    <row r="700" spans="1:6" x14ac:dyDescent="0.25">
      <c r="A700" s="1">
        <v>45210</v>
      </c>
      <c r="B700" s="2">
        <v>2.4933654947713077E-3</v>
      </c>
      <c r="C700" s="2">
        <v>-1.7226533114461818E-3</v>
      </c>
      <c r="D700" s="2">
        <v>-1.9713873468579328E-2</v>
      </c>
      <c r="E700" s="2">
        <v>-4.5195385227348806E-3</v>
      </c>
      <c r="F700" s="2">
        <v>7.8693688892837526E-4</v>
      </c>
    </row>
    <row r="701" spans="1:6" x14ac:dyDescent="0.25">
      <c r="A701" s="1">
        <v>45211</v>
      </c>
      <c r="B701" s="2">
        <v>-6.7820853890440003E-3</v>
      </c>
      <c r="C701" s="2">
        <v>7.5575763360794333E-3</v>
      </c>
      <c r="D701" s="2">
        <v>-4.5351551653912622E-3</v>
      </c>
      <c r="E701" s="2">
        <v>6.2359088218018072E-3</v>
      </c>
      <c r="F701" s="2">
        <v>-2.1655683234330916E-3</v>
      </c>
    </row>
    <row r="702" spans="1:6" x14ac:dyDescent="0.25">
      <c r="A702" s="1">
        <v>45212</v>
      </c>
      <c r="B702" s="2">
        <v>-1.2977852957973813E-2</v>
      </c>
      <c r="C702" s="2">
        <v>-3.084835351210151E-3</v>
      </c>
      <c r="D702" s="2">
        <v>-2.1130809485226932E-2</v>
      </c>
      <c r="E702" s="2">
        <v>-1.2076920560935902E-2</v>
      </c>
      <c r="F702" s="2">
        <v>-3.6119496156610253E-2</v>
      </c>
    </row>
    <row r="703" spans="1:6" x14ac:dyDescent="0.25">
      <c r="A703" s="1">
        <v>45215</v>
      </c>
      <c r="B703" s="2">
        <v>-4.7282067143503649E-3</v>
      </c>
      <c r="C703" s="2">
        <v>-6.8894519832995455E-3</v>
      </c>
      <c r="D703" s="2">
        <v>1.7943932236598421E-2</v>
      </c>
      <c r="E703" s="2">
        <v>2.816598113817769E-3</v>
      </c>
      <c r="F703" s="2">
        <v>1.5812208627984679E-2</v>
      </c>
    </row>
    <row r="704" spans="1:6" x14ac:dyDescent="0.25">
      <c r="A704" s="1">
        <v>45216</v>
      </c>
      <c r="B704" s="2">
        <v>6.5407864715302478E-3</v>
      </c>
      <c r="C704" s="2">
        <v>4.1393643098764027E-3</v>
      </c>
      <c r="D704" s="2">
        <v>1.3137194600446366E-2</v>
      </c>
      <c r="E704" s="2">
        <v>7.3291985769478067E-3</v>
      </c>
      <c r="F704" s="2">
        <v>2.2099456508028917E-3</v>
      </c>
    </row>
    <row r="705" spans="1:6" x14ac:dyDescent="0.25">
      <c r="A705" s="1">
        <v>45217</v>
      </c>
      <c r="B705" s="2">
        <v>-2.9017721076169535E-3</v>
      </c>
      <c r="C705" s="2">
        <v>-5.869169273294777E-3</v>
      </c>
      <c r="D705" s="2">
        <v>-3.1552742189890903E-3</v>
      </c>
      <c r="E705" s="2">
        <v>-1.6021126397832975E-2</v>
      </c>
      <c r="F705" s="2">
        <v>6.0024189820989116E-3</v>
      </c>
    </row>
    <row r="706" spans="1:6" x14ac:dyDescent="0.25">
      <c r="A706" s="1">
        <v>45218</v>
      </c>
      <c r="B706" s="2">
        <v>-5.0983141965212572E-3</v>
      </c>
      <c r="C706" s="2">
        <v>-2.7739268827252079E-3</v>
      </c>
      <c r="D706" s="2">
        <v>-1.6845365212225613E-2</v>
      </c>
      <c r="E706" s="2">
        <v>-1.2076115577482185E-2</v>
      </c>
      <c r="F706" s="2">
        <v>-7.4081828444880682E-3</v>
      </c>
    </row>
    <row r="707" spans="1:6" x14ac:dyDescent="0.25">
      <c r="A707" s="1">
        <v>45219</v>
      </c>
      <c r="B707" s="2">
        <v>-4.390720507284767E-3</v>
      </c>
      <c r="C707" s="2">
        <v>-1.6807118316381289E-2</v>
      </c>
      <c r="D707" s="2">
        <v>-1.6200307794366764E-2</v>
      </c>
      <c r="E707" s="2">
        <v>-2.2563226824963648E-2</v>
      </c>
      <c r="F707" s="2">
        <v>-1.335241363044906E-2</v>
      </c>
    </row>
    <row r="708" spans="1:6" x14ac:dyDescent="0.25">
      <c r="A708" s="1">
        <v>45222</v>
      </c>
      <c r="B708" s="2">
        <v>-2.5702675599450944E-3</v>
      </c>
      <c r="C708" s="2">
        <v>7.3878963998895422E-3</v>
      </c>
      <c r="D708" s="2">
        <v>1.2981188042681393E-2</v>
      </c>
      <c r="E708" s="2">
        <v>4.5085739131469453E-3</v>
      </c>
      <c r="F708" s="2">
        <v>-2.446983276453252E-3</v>
      </c>
    </row>
    <row r="709" spans="1:6" x14ac:dyDescent="0.25">
      <c r="A709" s="1">
        <v>45223</v>
      </c>
      <c r="B709" s="2">
        <v>2.2034749767062584E-3</v>
      </c>
      <c r="C709" s="2">
        <v>-8.4477799119327575E-3</v>
      </c>
      <c r="D709" s="2">
        <v>1.8407460074593503E-3</v>
      </c>
      <c r="E709" s="2">
        <v>-3.1538660970221806E-3</v>
      </c>
      <c r="F709" s="2">
        <v>-2.6576730352299307E-3</v>
      </c>
    </row>
    <row r="710" spans="1:6" x14ac:dyDescent="0.25">
      <c r="A710" s="1">
        <v>45224</v>
      </c>
      <c r="B710" s="2">
        <v>-1.101185662032042E-3</v>
      </c>
      <c r="C710" s="2">
        <v>1.1247921748543182E-2</v>
      </c>
      <c r="D710" s="2">
        <v>-1.1095786361051973E-2</v>
      </c>
      <c r="E710" s="2">
        <v>-1.354707816124789E-3</v>
      </c>
      <c r="F710" s="2">
        <v>8.3580142036001094E-3</v>
      </c>
    </row>
    <row r="711" spans="1:6" x14ac:dyDescent="0.25">
      <c r="A711" s="1">
        <v>45225</v>
      </c>
      <c r="B711" s="2">
        <v>2.9336948389620549E-3</v>
      </c>
      <c r="C711" s="2">
        <v>-5.2567144003126095E-3</v>
      </c>
      <c r="D711" s="2">
        <v>-3.2596629561149333E-3</v>
      </c>
      <c r="E711" s="2">
        <v>-2.2619326540637415E-3</v>
      </c>
      <c r="F711" s="2">
        <v>-2.0321079945577959E-3</v>
      </c>
    </row>
    <row r="712" spans="1:6" x14ac:dyDescent="0.25">
      <c r="A712" s="1">
        <v>45226</v>
      </c>
      <c r="B712" s="2">
        <v>-2.566498200708148E-3</v>
      </c>
      <c r="C712" s="2">
        <v>-1.0242010773425082E-2</v>
      </c>
      <c r="D712" s="2">
        <v>4.6633715649976491E-4</v>
      </c>
      <c r="E712" s="2">
        <v>2.7137058715963258E-3</v>
      </c>
      <c r="F712" s="2">
        <v>-2.2630054389511201E-2</v>
      </c>
    </row>
    <row r="713" spans="1:6" x14ac:dyDescent="0.25">
      <c r="A713" s="1">
        <v>45229</v>
      </c>
      <c r="B713" s="2">
        <v>-8.8495932505505692E-3</v>
      </c>
      <c r="C713" s="2">
        <v>1.37495555831024E-2</v>
      </c>
      <c r="D713" s="2">
        <v>0</v>
      </c>
      <c r="E713" s="2">
        <v>1.9014105998473748E-2</v>
      </c>
      <c r="F713" s="2">
        <v>1.9165965342160519E-2</v>
      </c>
    </row>
    <row r="714" spans="1:6" x14ac:dyDescent="0.25">
      <c r="A714" s="1">
        <v>45230</v>
      </c>
      <c r="B714" s="2">
        <v>-1.1116843588093142E-3</v>
      </c>
      <c r="C714" s="2">
        <v>4.1928782600359578E-3</v>
      </c>
      <c r="D714" s="2">
        <v>1.0665545035057782E-2</v>
      </c>
      <c r="E714" s="2">
        <v>1.1456393202067573E-2</v>
      </c>
      <c r="F714" s="2">
        <v>1.8354241922271825E-3</v>
      </c>
    </row>
    <row r="715" spans="1:6" x14ac:dyDescent="0.25">
      <c r="A715" s="1">
        <v>45231</v>
      </c>
      <c r="B715" s="2">
        <v>4.8085462401353911E-3</v>
      </c>
      <c r="C715" s="2">
        <v>-2.0942416031147371E-3</v>
      </c>
      <c r="D715" s="2">
        <v>3.2670768451910401E-2</v>
      </c>
      <c r="E715" s="2">
        <v>9.1583719068481992E-3</v>
      </c>
      <c r="F715" s="2">
        <v>8.5210497319338305E-3</v>
      </c>
    </row>
    <row r="716" spans="1:6" x14ac:dyDescent="0.25">
      <c r="A716" s="1">
        <v>45232</v>
      </c>
      <c r="B716" s="2">
        <v>1.1009285508369396E-2</v>
      </c>
      <c r="C716" s="2">
        <v>9.3897403498391374E-3</v>
      </c>
      <c r="D716" s="2">
        <v>-4.9228383811175122E-3</v>
      </c>
      <c r="E716" s="2">
        <v>1.1867654659785391E-2</v>
      </c>
      <c r="F716" s="2">
        <v>1.4440684154794428E-2</v>
      </c>
    </row>
    <row r="717" spans="1:6" x14ac:dyDescent="0.25">
      <c r="A717" s="1">
        <v>45233</v>
      </c>
      <c r="B717" s="2">
        <v>6.5478154613405632E-3</v>
      </c>
      <c r="C717" s="2">
        <v>-1.8868484304382805E-2</v>
      </c>
      <c r="D717" s="2">
        <v>-1.7961118676274432E-3</v>
      </c>
      <c r="E717" s="2">
        <v>-1.9323677510539241E-3</v>
      </c>
      <c r="F717" s="2">
        <v>6.1538655743782859E-3</v>
      </c>
    </row>
    <row r="718" spans="1:6" x14ac:dyDescent="0.25">
      <c r="A718" s="1">
        <v>45236</v>
      </c>
      <c r="B718" s="2">
        <v>3.6253762681962975E-4</v>
      </c>
      <c r="C718" s="2">
        <v>7.0299059282581461E-3</v>
      </c>
      <c r="D718" s="2">
        <v>-1.5855371789794077E-2</v>
      </c>
      <c r="E718" s="2">
        <v>-1.8436700508802344E-2</v>
      </c>
      <c r="F718" s="2">
        <v>-5.1587415993333751E-3</v>
      </c>
    </row>
    <row r="719" spans="1:6" x14ac:dyDescent="0.25">
      <c r="A719" s="1">
        <v>45237</v>
      </c>
      <c r="B719" s="2">
        <v>3.9790467111081125E-3</v>
      </c>
      <c r="C719" s="2">
        <v>1.3222182886024567E-2</v>
      </c>
      <c r="D719" s="2">
        <v>2.7917153127542449E-2</v>
      </c>
      <c r="E719" s="2">
        <v>4.5866630589873735E-3</v>
      </c>
      <c r="F719" s="2">
        <v>3.3760333922348428E-3</v>
      </c>
    </row>
    <row r="720" spans="1:6" x14ac:dyDescent="0.25">
      <c r="A720" s="1">
        <v>45238</v>
      </c>
      <c r="B720" s="2">
        <v>3.6036075032986181E-3</v>
      </c>
      <c r="C720" s="2">
        <v>6.8894519832994059E-3</v>
      </c>
      <c r="D720" s="2">
        <v>8.0589119034960952E-2</v>
      </c>
      <c r="E720" s="2">
        <v>-1.3083298857094609E-3</v>
      </c>
      <c r="F720" s="2">
        <v>1.7827082070983966E-3</v>
      </c>
    </row>
    <row r="721" spans="1:6" x14ac:dyDescent="0.25">
      <c r="A721" s="1">
        <v>45239</v>
      </c>
      <c r="B721" s="2">
        <v>4.6653162959388421E-3</v>
      </c>
      <c r="C721" s="2">
        <v>1.465352510865776E-2</v>
      </c>
      <c r="D721" s="2">
        <v>0</v>
      </c>
      <c r="E721" s="2">
        <v>1.8805266153818834E-2</v>
      </c>
      <c r="F721" s="2">
        <v>2.7668001840011119E-3</v>
      </c>
    </row>
    <row r="722" spans="1:6" x14ac:dyDescent="0.25">
      <c r="A722" s="1">
        <v>45240</v>
      </c>
      <c r="B722" s="2">
        <v>-5.7449924617234884E-3</v>
      </c>
      <c r="C722" s="2">
        <v>-3.3835222789384295E-4</v>
      </c>
      <c r="D722" s="2">
        <v>9.3782053297107627E-3</v>
      </c>
      <c r="E722" s="2">
        <v>-1.4450806845701556E-2</v>
      </c>
      <c r="F722" s="2">
        <v>-2.2553595426604945E-2</v>
      </c>
    </row>
    <row r="723" spans="1:6" x14ac:dyDescent="0.25">
      <c r="A723" s="1">
        <v>45243</v>
      </c>
      <c r="B723" s="2">
        <v>1.3591010054892758E-2</v>
      </c>
      <c r="C723" s="2">
        <v>1.3527225600110963E-3</v>
      </c>
      <c r="D723" s="2">
        <v>1.8496731823068838E-2</v>
      </c>
      <c r="E723" s="2">
        <v>1.3593908764133829E-2</v>
      </c>
      <c r="F723" s="2">
        <v>2.6099698433355408E-2</v>
      </c>
    </row>
    <row r="724" spans="1:6" x14ac:dyDescent="0.25">
      <c r="A724" s="1">
        <v>45244</v>
      </c>
      <c r="B724" s="2">
        <v>-1.0355364697787237E-2</v>
      </c>
      <c r="C724" s="2">
        <v>-2.1520898894602715E-2</v>
      </c>
      <c r="D724" s="2">
        <v>9.9108838994539598E-3</v>
      </c>
      <c r="E724" s="2">
        <v>0.11754487804254962</v>
      </c>
      <c r="F724" s="2">
        <v>-8.8889474172460393E-3</v>
      </c>
    </row>
    <row r="725" spans="1:6" x14ac:dyDescent="0.25">
      <c r="A725" s="1">
        <v>45245</v>
      </c>
      <c r="B725" s="2">
        <v>-1.8475461019921948E-2</v>
      </c>
      <c r="C725" s="2">
        <v>9.6220673640620303E-3</v>
      </c>
      <c r="D725" s="2">
        <v>6.2918256367156811E-3</v>
      </c>
      <c r="E725" s="2">
        <v>-2.2892035941344513E-3</v>
      </c>
      <c r="F725" s="2">
        <v>-7.9396590117651199E-4</v>
      </c>
    </row>
    <row r="726" spans="1:6" x14ac:dyDescent="0.25">
      <c r="A726" s="1">
        <v>45246</v>
      </c>
      <c r="B726" s="2">
        <v>6.5597466977126134E-3</v>
      </c>
      <c r="C726" s="2">
        <v>9.5303648506940616E-3</v>
      </c>
      <c r="D726" s="2">
        <v>3.9189104719519074E-4</v>
      </c>
      <c r="E726" s="2">
        <v>-1.3072081567352775E-2</v>
      </c>
      <c r="F726" s="2">
        <v>-7.5742837693400702E-3</v>
      </c>
    </row>
    <row r="727" spans="1:6" x14ac:dyDescent="0.25">
      <c r="A727" s="1">
        <v>45247</v>
      </c>
      <c r="B727" s="2">
        <v>2.5394971574015817E-3</v>
      </c>
      <c r="C727" s="2">
        <v>1.0781775603288413E-2</v>
      </c>
      <c r="D727" s="2">
        <v>3.9179628317067536E-4</v>
      </c>
      <c r="E727" s="2">
        <v>3.4236892759395982E-2</v>
      </c>
      <c r="F727" s="2">
        <v>8.9633106818277023E-3</v>
      </c>
    </row>
    <row r="728" spans="1:6" x14ac:dyDescent="0.25">
      <c r="A728" s="1">
        <v>45250</v>
      </c>
      <c r="B728" s="2">
        <v>-4.7212289319037894E-3</v>
      </c>
      <c r="C728" s="2">
        <v>0</v>
      </c>
      <c r="D728" s="2">
        <v>-1.1028087282904921E-2</v>
      </c>
      <c r="E728" s="2">
        <v>-1.4312862039490656E-2</v>
      </c>
      <c r="F728" s="2">
        <v>1.3871001926802585E-3</v>
      </c>
    </row>
    <row r="729" spans="1:6" x14ac:dyDescent="0.25">
      <c r="A729" s="1">
        <v>45251</v>
      </c>
      <c r="B729" s="2">
        <v>6.5311841771432825E-3</v>
      </c>
      <c r="C729" s="2">
        <v>7.3456089892682793E-3</v>
      </c>
      <c r="D729" s="2">
        <v>-7.9238117779607917E-4</v>
      </c>
      <c r="E729" s="2">
        <v>8.6874956206220207E-3</v>
      </c>
      <c r="F729" s="2">
        <v>5.9388302250307104E-4</v>
      </c>
    </row>
    <row r="730" spans="1:6" x14ac:dyDescent="0.25">
      <c r="A730" s="1">
        <v>45252</v>
      </c>
      <c r="B730" s="2">
        <v>1.1864198381213291E-2</v>
      </c>
      <c r="C730" s="2">
        <v>1.1247224087347659E-2</v>
      </c>
      <c r="D730" s="2">
        <v>-5.1659284058344964E-3</v>
      </c>
      <c r="E730" s="2">
        <v>2.6291094956342378E-3</v>
      </c>
      <c r="F730" s="2">
        <v>1.1217277905841431E-2</v>
      </c>
    </row>
    <row r="731" spans="1:6" x14ac:dyDescent="0.25">
      <c r="A731" s="1">
        <v>45253</v>
      </c>
      <c r="B731" s="2">
        <v>7.1458382564671189E-4</v>
      </c>
      <c r="C731" s="2">
        <v>6.5574005461590396E-3</v>
      </c>
      <c r="D731" s="2">
        <v>-8.8035662088817804E-3</v>
      </c>
      <c r="E731" s="2">
        <v>-7.152298511552654E-3</v>
      </c>
      <c r="F731" s="2">
        <v>5.8691188224901686E-4</v>
      </c>
    </row>
    <row r="732" spans="1:6" x14ac:dyDescent="0.25">
      <c r="A732" s="1">
        <v>45254</v>
      </c>
      <c r="B732" s="2">
        <v>1.3480119273393595E-2</v>
      </c>
      <c r="C732" s="2">
        <v>-3.6012479581716624E-3</v>
      </c>
      <c r="D732" s="2">
        <v>0</v>
      </c>
      <c r="E732" s="2">
        <v>6.7771343728437339E-3</v>
      </c>
      <c r="F732" s="2">
        <v>-5.8691188224913775E-4</v>
      </c>
    </row>
    <row r="733" spans="1:6" x14ac:dyDescent="0.25">
      <c r="A733" s="1">
        <v>45257</v>
      </c>
      <c r="B733" s="2">
        <v>2.8149842953293187E-3</v>
      </c>
      <c r="C733" s="2">
        <v>7.5151472793079715E-3</v>
      </c>
      <c r="D733" s="2">
        <v>3.2102876108317177E-3</v>
      </c>
      <c r="E733" s="2">
        <v>1.0080354164673485E-2</v>
      </c>
      <c r="F733" s="2">
        <v>-2.3510982616893887E-3</v>
      </c>
    </row>
    <row r="734" spans="1:6" x14ac:dyDescent="0.25">
      <c r="A734" s="1">
        <v>45258</v>
      </c>
      <c r="B734" s="2">
        <v>-2.8149842953292142E-3</v>
      </c>
      <c r="C734" s="2">
        <v>-2.2812458972510485E-3</v>
      </c>
      <c r="D734" s="2">
        <v>9.9661974602192442E-3</v>
      </c>
      <c r="E734" s="2">
        <v>8.1391496301959979E-3</v>
      </c>
      <c r="F734" s="2">
        <v>3.9223377635628039E-4</v>
      </c>
    </row>
    <row r="735" spans="1:6" x14ac:dyDescent="0.25">
      <c r="A735" s="1">
        <v>45259</v>
      </c>
      <c r="B735" s="2">
        <v>2.1119543893959071E-3</v>
      </c>
      <c r="C735" s="2">
        <v>-6.2183149152046976E-3</v>
      </c>
      <c r="D735" s="2">
        <v>5.932388228423421E-3</v>
      </c>
      <c r="E735" s="2">
        <v>-1.2233702158855192E-2</v>
      </c>
      <c r="F735" s="2">
        <v>-1.4019382540452374E-2</v>
      </c>
    </row>
    <row r="736" spans="1:6" x14ac:dyDescent="0.25">
      <c r="A736" s="1">
        <v>45260</v>
      </c>
      <c r="B736" s="2">
        <v>4.9105466763231494E-3</v>
      </c>
      <c r="C736" s="2">
        <v>-1.9717390548397024E-3</v>
      </c>
      <c r="D736" s="2">
        <v>-8.3152566825827178E-3</v>
      </c>
      <c r="E736" s="2">
        <v>-3.7369251259984451E-3</v>
      </c>
      <c r="F736" s="2">
        <v>-9.9472802393015805E-4</v>
      </c>
    </row>
    <row r="737" spans="1:6" x14ac:dyDescent="0.25">
      <c r="A737" s="1">
        <v>45261</v>
      </c>
      <c r="B737" s="2">
        <v>-2.193219168947981E-2</v>
      </c>
      <c r="C737" s="2">
        <v>2.6281224062694084E-3</v>
      </c>
      <c r="D737" s="2">
        <v>1.1464818341267282E-2</v>
      </c>
      <c r="E737" s="2">
        <v>2.6599277827642306E-2</v>
      </c>
      <c r="F737" s="2">
        <v>-1.593625835278036E-3</v>
      </c>
    </row>
    <row r="738" spans="1:6" x14ac:dyDescent="0.25">
      <c r="A738" s="1">
        <v>45264</v>
      </c>
      <c r="B738" s="2">
        <v>5.7061707918798299E-3</v>
      </c>
      <c r="C738" s="2">
        <v>-3.281378208278852E-4</v>
      </c>
      <c r="D738" s="2">
        <v>-1.9673428017795737E-3</v>
      </c>
      <c r="E738" s="2">
        <v>7.2886300602788431E-4</v>
      </c>
      <c r="F738" s="2">
        <v>6.1612040275057112E-3</v>
      </c>
    </row>
    <row r="739" spans="1:6" x14ac:dyDescent="0.25">
      <c r="A739" s="1">
        <v>45265</v>
      </c>
      <c r="B739" s="2">
        <v>1.0260107368704073E-2</v>
      </c>
      <c r="C739" s="2">
        <v>8.1713152818537974E-3</v>
      </c>
      <c r="D739" s="2">
        <v>-7.9083055396930949E-3</v>
      </c>
      <c r="E739" s="2">
        <v>8.7051692273308074E-3</v>
      </c>
      <c r="F739" s="2">
        <v>-1.4368636747569198E-2</v>
      </c>
    </row>
    <row r="740" spans="1:6" x14ac:dyDescent="0.25">
      <c r="A740" s="1">
        <v>45266</v>
      </c>
      <c r="B740" s="2">
        <v>9.1101047654553197E-3</v>
      </c>
      <c r="C740" s="2">
        <v>6.4893154397498683E-3</v>
      </c>
      <c r="D740" s="2">
        <v>2.3151884417786019E-2</v>
      </c>
      <c r="E740" s="2">
        <v>7.2202169201664417E-4</v>
      </c>
      <c r="F740" s="2">
        <v>-8.7322069379251743E-2</v>
      </c>
    </row>
    <row r="741" spans="1:6" x14ac:dyDescent="0.25">
      <c r="A741" s="1">
        <v>45267</v>
      </c>
      <c r="B741" s="2">
        <v>6.258671203232825E-3</v>
      </c>
      <c r="C741" s="2">
        <v>-6.4703981552144288E-4</v>
      </c>
      <c r="D741" s="2">
        <v>-3.1079590621546365E-3</v>
      </c>
      <c r="E741" s="2">
        <v>-1.0832281254182627E-3</v>
      </c>
      <c r="F741" s="2">
        <v>1.1775103344379209E-2</v>
      </c>
    </row>
    <row r="742" spans="1:6" x14ac:dyDescent="0.25">
      <c r="A742" s="1">
        <v>45268</v>
      </c>
      <c r="B742" s="2">
        <v>-2.0819091705939659E-3</v>
      </c>
      <c r="C742" s="2">
        <v>5.4865395012563571E-3</v>
      </c>
      <c r="D742" s="2">
        <v>1.2374527301554588E-2</v>
      </c>
      <c r="E742" s="2">
        <v>-2.8943580263645261E-3</v>
      </c>
      <c r="F742" s="2">
        <v>4.3262018588277485E-3</v>
      </c>
    </row>
    <row r="743" spans="1:6" x14ac:dyDescent="0.25">
      <c r="A743" s="1">
        <v>45271</v>
      </c>
      <c r="B743" s="2">
        <v>8.9903995144055143E-3</v>
      </c>
      <c r="C743" s="2">
        <v>3.2133703742896298E-3</v>
      </c>
      <c r="D743" s="2">
        <v>1.827921378944786E-2</v>
      </c>
      <c r="E743" s="2">
        <v>1.2243581105711408E-2</v>
      </c>
      <c r="F743" s="2">
        <v>-1.0414500726083154E-2</v>
      </c>
    </row>
    <row r="744" spans="1:6" x14ac:dyDescent="0.25">
      <c r="A744" s="1">
        <v>45272</v>
      </c>
      <c r="B744" s="2">
        <v>-4.139405789310535E-3</v>
      </c>
      <c r="C744" s="2">
        <v>1.338452103474806E-2</v>
      </c>
      <c r="D744" s="2">
        <v>-7.5757938084576558E-3</v>
      </c>
      <c r="E744" s="2">
        <v>1.4214880433718713E-2</v>
      </c>
      <c r="F744" s="2">
        <v>6.5409355869598814E-4</v>
      </c>
    </row>
    <row r="745" spans="1:6" x14ac:dyDescent="0.25">
      <c r="A745" s="1">
        <v>45273</v>
      </c>
      <c r="B745" s="2">
        <v>-1.0374823902232597E-3</v>
      </c>
      <c r="C745" s="2">
        <v>3.1605588888356235E-3</v>
      </c>
      <c r="D745" s="2">
        <v>6.0652421788274851E-3</v>
      </c>
      <c r="E745" s="2">
        <v>-2.4730625570354315E-3</v>
      </c>
      <c r="F745" s="2">
        <v>-2.1819777367492947E-3</v>
      </c>
    </row>
    <row r="746" spans="1:6" x14ac:dyDescent="0.25">
      <c r="A746" s="1">
        <v>45274</v>
      </c>
      <c r="B746" s="2">
        <v>-3.1190251958475301E-3</v>
      </c>
      <c r="C746" s="2">
        <v>-3.4021252858145536E-2</v>
      </c>
      <c r="D746" s="2">
        <v>2.6419415552877677E-3</v>
      </c>
      <c r="E746" s="2">
        <v>1.4050108189779423E-2</v>
      </c>
      <c r="F746" s="2">
        <v>3.0970217132946131E-2</v>
      </c>
    </row>
    <row r="747" spans="1:6" x14ac:dyDescent="0.25">
      <c r="A747" s="1">
        <v>45275</v>
      </c>
      <c r="B747" s="2">
        <v>-1.8921355769216261E-2</v>
      </c>
      <c r="C747" s="2">
        <v>-1.2814369533351659E-2</v>
      </c>
      <c r="D747" s="2">
        <v>-1.4426932406902218E-2</v>
      </c>
      <c r="E747" s="2">
        <v>-9.4621347281180958E-3</v>
      </c>
      <c r="F747" s="2">
        <v>-2.1188593657232756E-2</v>
      </c>
    </row>
    <row r="748" spans="1:6" x14ac:dyDescent="0.25">
      <c r="A748" s="1">
        <v>45278</v>
      </c>
      <c r="B748" s="2">
        <v>2.8258160204383564E-3</v>
      </c>
      <c r="C748" s="2">
        <v>1.1834457647002798E-2</v>
      </c>
      <c r="D748" s="2">
        <v>3.8235901384554052E-4</v>
      </c>
      <c r="E748" s="2">
        <v>-1.0568963464004299E-3</v>
      </c>
      <c r="F748" s="2">
        <v>5.393174543521782E-3</v>
      </c>
    </row>
    <row r="749" spans="1:6" x14ac:dyDescent="0.25">
      <c r="A749" s="1">
        <v>45279</v>
      </c>
      <c r="B749" s="2">
        <v>9.1292978599459181E-3</v>
      </c>
      <c r="C749" s="2">
        <v>3.2626456348163694E-3</v>
      </c>
      <c r="D749" s="2">
        <v>1.1024608779530773E-2</v>
      </c>
      <c r="E749" s="2">
        <v>2.815911751579918E-3</v>
      </c>
      <c r="F749" s="2">
        <v>-1.0763105118254464E-3</v>
      </c>
    </row>
    <row r="750" spans="1:6" x14ac:dyDescent="0.25">
      <c r="A750" s="1">
        <v>45280</v>
      </c>
      <c r="B750" s="2">
        <v>8.7002461020384489E-3</v>
      </c>
      <c r="C750" s="2">
        <v>5.1981923418632251E-3</v>
      </c>
      <c r="D750" s="2">
        <v>2.5752473994824061E-2</v>
      </c>
      <c r="E750" s="2">
        <v>1.5347353905804016E-2</v>
      </c>
      <c r="F750" s="2">
        <v>6.2265364881413871E-3</v>
      </c>
    </row>
    <row r="751" spans="1:6" x14ac:dyDescent="0.25">
      <c r="A751" s="1">
        <v>45281</v>
      </c>
      <c r="B751" s="2">
        <v>-4.514742912734732E-3</v>
      </c>
      <c r="C751" s="2">
        <v>-2.9206576010643473E-3</v>
      </c>
      <c r="D751" s="2">
        <v>-3.6914033137185548E-3</v>
      </c>
      <c r="E751" s="2">
        <v>-2.0790028278331015E-3</v>
      </c>
      <c r="F751" s="2">
        <v>-2.2292882944791523E-2</v>
      </c>
    </row>
    <row r="752" spans="1:6" x14ac:dyDescent="0.25">
      <c r="A752" s="1">
        <v>45282</v>
      </c>
      <c r="B752" s="2">
        <v>-2.0905094721348802E-3</v>
      </c>
      <c r="C752" s="2">
        <v>-6.5019508142360061E-4</v>
      </c>
      <c r="D752" s="2">
        <v>5.8997443165377016E-3</v>
      </c>
      <c r="E752" s="2">
        <v>-1.4675315784214221E-2</v>
      </c>
      <c r="F752" s="2">
        <v>2.4046355449591447E-3</v>
      </c>
    </row>
    <row r="753" spans="1:6" x14ac:dyDescent="0.25">
      <c r="A753" s="1">
        <v>45287</v>
      </c>
      <c r="B753" s="2">
        <v>8.6821170334631624E-3</v>
      </c>
      <c r="C753" s="2">
        <v>4.2187309040484754E-3</v>
      </c>
      <c r="D753" s="2">
        <v>2.2034749767062584E-3</v>
      </c>
      <c r="E753" s="2">
        <v>1.3634191275803577E-2</v>
      </c>
      <c r="F753" s="2">
        <v>-1.7482521935293935E-3</v>
      </c>
    </row>
    <row r="754" spans="1:6" x14ac:dyDescent="0.25">
      <c r="A754" s="1">
        <v>45288</v>
      </c>
      <c r="B754" s="2">
        <v>-6.9184366595257969E-4</v>
      </c>
      <c r="C754" s="2">
        <v>1.6178615404028329E-3</v>
      </c>
      <c r="D754" s="2">
        <v>-7.339890237782103E-4</v>
      </c>
      <c r="E754" s="2">
        <v>-1.0422095784437539E-3</v>
      </c>
      <c r="F754" s="2">
        <v>-1.5322318856324174E-3</v>
      </c>
    </row>
    <row r="755" spans="1:6" x14ac:dyDescent="0.25">
      <c r="A755" s="1">
        <v>45289</v>
      </c>
      <c r="B755" s="2">
        <v>5.1768881795337274E-3</v>
      </c>
      <c r="C755" s="2">
        <v>5.4812324882101658E-3</v>
      </c>
      <c r="D755" s="2">
        <v>0</v>
      </c>
      <c r="E755" s="2">
        <v>4.1623369146873302E-3</v>
      </c>
      <c r="F755" s="2">
        <v>5.6793512201531596E-3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00725BCFE61245ACFC61430BEA8F1B" ma:contentTypeVersion="16" ma:contentTypeDescription="Create a new document." ma:contentTypeScope="" ma:versionID="b5b44c286e4516659cc757d9d881e269">
  <xsd:schema xmlns:xsd="http://www.w3.org/2001/XMLSchema" xmlns:xs="http://www.w3.org/2001/XMLSchema" xmlns:p="http://schemas.microsoft.com/office/2006/metadata/properties" xmlns:ns3="e626ede5-9b38-4ed5-9cbc-4d16c43ec2b2" xmlns:ns4="e09900e0-90b6-4678-b149-1064235ddd87" targetNamespace="http://schemas.microsoft.com/office/2006/metadata/properties" ma:root="true" ma:fieldsID="cb841ca7a0707624d7c04e0b7a4d6843" ns3:_="" ns4:_="">
    <xsd:import namespace="e626ede5-9b38-4ed5-9cbc-4d16c43ec2b2"/>
    <xsd:import namespace="e09900e0-90b6-4678-b149-1064235ddd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6ede5-9b38-4ed5-9cbc-4d16c43ec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9900e0-90b6-4678-b149-1064235ddd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626ede5-9b38-4ed5-9cbc-4d16c43ec2b2" xsi:nil="true"/>
  </documentManagement>
</p:properties>
</file>

<file path=customXml/itemProps1.xml><?xml version="1.0" encoding="utf-8"?>
<ds:datastoreItem xmlns:ds="http://schemas.openxmlformats.org/officeDocument/2006/customXml" ds:itemID="{932ABE8E-E31B-450D-A7A9-166ED81289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CA06C1-0247-4F49-B640-76246721E4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26ede5-9b38-4ed5-9cbc-4d16c43ec2b2"/>
    <ds:schemaRef ds:uri="e09900e0-90b6-4678-b149-1064235ddd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BC68F-1CFB-435F-81DA-3211CBFACFC5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e09900e0-90b6-4678-b149-1064235ddd87"/>
    <ds:schemaRef ds:uri="http://schemas.microsoft.com/office/2006/metadata/properties"/>
    <ds:schemaRef ds:uri="http://schemas.microsoft.com/office/infopath/2007/PartnerControls"/>
    <ds:schemaRef ds:uri="http://purl.org/dc/terms/"/>
    <ds:schemaRef ds:uri="e626ede5-9b38-4ed5-9cbc-4d16c43ec2b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tsco.l</vt:lpstr>
      <vt:lpstr>REL.L</vt:lpstr>
      <vt:lpstr>MKS.L</vt:lpstr>
      <vt:lpstr>DCC.L</vt:lpstr>
      <vt:lpstr>BATS.L</vt:lpstr>
      <vt:lpstr>Probability of Continuous Retur</vt:lpstr>
      <vt:lpstr>CORRELATION MATRIX</vt:lpstr>
      <vt:lpstr>SUMMARY OF STATISTICS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Zajac</dc:creator>
  <cp:lastModifiedBy>Agnieszka Zajac</cp:lastModifiedBy>
  <dcterms:created xsi:type="dcterms:W3CDTF">2024-04-14T12:42:03Z</dcterms:created>
  <dcterms:modified xsi:type="dcterms:W3CDTF">2024-04-15T12:52:21Z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0x0101003D00725BCFE61245ACFC61430BEA8F1B</vt:lpwstr>
  </property>
</Properties>
</file>