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zap2\Documents\Data Analytics\Projects\Excel\"/>
    </mc:Choice>
  </mc:AlternateContent>
  <xr:revisionPtr revIDLastSave="0" documentId="13_ncr:1_{32CD00F1-2AC8-4E24-8B60-278F7CE7A014}" xr6:coauthVersionLast="47" xr6:coauthVersionMax="47" xr10:uidLastSave="{00000000-0000-0000-0000-000000000000}"/>
  <bookViews>
    <workbookView showSheetTabs="0" xWindow="-110" yWindow="-110" windowWidth="19420" windowHeight="103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86" i="17"/>
  <c r="N3" i="17"/>
  <c r="N2" i="17"/>
  <c r="I3" i="17"/>
  <c r="I2" i="17"/>
  <c r="M13" i="17"/>
  <c r="M39" i="17"/>
  <c r="M64" i="17"/>
  <c r="M89" i="17"/>
  <c r="M114" i="17"/>
  <c r="M138" i="17"/>
  <c r="M160" i="17"/>
  <c r="M178" i="17"/>
  <c r="M201" i="17"/>
  <c r="M223" i="17"/>
  <c r="M241" i="17"/>
  <c r="M263" i="17"/>
  <c r="M281" i="17"/>
  <c r="M304" i="17"/>
  <c r="M325" i="17"/>
  <c r="M344" i="17"/>
  <c r="M365" i="17"/>
  <c r="M383" i="17"/>
  <c r="M401" i="17"/>
  <c r="M418" i="17"/>
  <c r="M434" i="17"/>
  <c r="M453" i="17"/>
  <c r="M469" i="17"/>
  <c r="M487" i="17"/>
  <c r="M504" i="17"/>
  <c r="M520" i="17"/>
  <c r="M537" i="17"/>
  <c r="M553" i="17"/>
  <c r="M573" i="17"/>
  <c r="M590" i="17"/>
  <c r="M606" i="17"/>
  <c r="M623" i="17"/>
  <c r="M639" i="17"/>
  <c r="M657" i="17"/>
  <c r="M674" i="17"/>
  <c r="M690" i="17"/>
  <c r="M709" i="17"/>
  <c r="M722" i="17"/>
  <c r="M738" i="17"/>
  <c r="M753" i="17"/>
  <c r="M767" i="17"/>
  <c r="M782" i="17"/>
  <c r="M795" i="17"/>
  <c r="M811" i="17"/>
  <c r="M823" i="17"/>
  <c r="M835" i="17"/>
  <c r="M848" i="17"/>
  <c r="M859" i="17"/>
  <c r="M872" i="17"/>
  <c r="M885" i="17"/>
  <c r="M896" i="17"/>
  <c r="M909" i="17"/>
  <c r="M921" i="17"/>
  <c r="M933" i="17"/>
  <c r="M944" i="17"/>
  <c r="M955" i="17"/>
  <c r="M965" i="17"/>
  <c r="M976" i="17"/>
  <c r="M987" i="17"/>
  <c r="M997" i="17"/>
  <c r="L8" i="17"/>
  <c r="M8"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<sst xmlns="http://schemas.openxmlformats.org/spreadsheetml/2006/main" count="11128" uniqueCount="6221">
  <si>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</si>
  <si>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</si>
  <si>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</si>
  <si>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</si>
  <si>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</si>
  <si>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</si>
  <si>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</si>
  <si>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</si>
  <si>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</si>
  <si>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</si>
  <si>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</si>
  <si>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</si>
  <si>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</si>
  <si>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</si>
  <si>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</si>
  <si>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</si>
  <si>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</si>
  <si>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</si>
  <si>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</si>
  <si>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</si>
  <si>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</si>
  <si>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</si>
  <si>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</si>
  <si>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</si>
  <si>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</si>
  <si>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</si>
  <si>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</si>
  <si>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</si>
  <si>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</si>
  <si>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</si>
  <si>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</si>
  <si>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</si>
  <si>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</si>
  <si>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</si>
  <si>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</si>
  <si>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</si>
  <si>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</si>
  <si>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</si>
  <si>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</si>
  <si>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</si>
  <si>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</si>
  <si>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</si>
  <si>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</si>
  <si>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</si>
  <si>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</si>
  <si>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</si>
  <si>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</si>
  <si>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</si>
  <si>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</si>
  <si>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</si>
  <si>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</si>
  <si>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</si>
  <si>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</si>
  <si>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</si>
  <si>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</si>
  <si>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</si>
  <si>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</si>
  <si>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</si>
  <si>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</si>
  <si>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</si>
  <si>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</si>
  <si>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</si>
  <si>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</si>
  <si>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</si>
  <si>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</si>
  <si>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</si>
  <si>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</si>
  <si>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</si>
  <si>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</si>
  <si>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</si>
  <si>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</si>
  <si>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</si>
  <si>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</si>
  <si>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</si>
  <si>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</si>
  <si>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</si>
  <si>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</si>
  <si>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</si>
  <si>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</si>
  <si>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</si>
  <si>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</si>
  <si>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</si>
  <si>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</si>
  <si>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</si>
  <si>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</si>
  <si>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</si>
  <si>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</si>
  <si>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</si>
  <si>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</si>
  <si>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</si>
  <si>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</si>
  <si>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</si>
  <si>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</si>
  <si>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</si>
  <si>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</si>
  <si>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</si>
  <si>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</si>
  <si>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</si>
  <si>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</si>
  <si>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</si>
  <si>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</si>
  <si>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</si>
  <si>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</si>
  <si>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</si>
  <si>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</si>
  <si>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</si>
  <si>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</si>
  <si>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</si>
  <si>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</si>
  <si>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</si>
  <si>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</si>
  <si>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</si>
  <si>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</si>
  <si>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</si>
  <si>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</si>
  <si>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</si>
  <si>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</si>
  <si>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</si>
  <si>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</si>
  <si>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</si>
  <si>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</si>
  <si>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</si>
  <si>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</si>
  <si>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</si>
  <si>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</si>
  <si>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</si>
  <si>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</si>
  <si>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</si>
  <si>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</si>
  <si>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</si>
  <si>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</si>
  <si>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</si>
  <si>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</si>
  <si>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</si>
  <si>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</si>
  <si>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</si>
  <si>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</si>
  <si>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</si>
  <si>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</si>
  <si>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</si>
  <si>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</si>
  <si>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</si>
  <si>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</si>
  <si>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</si>
  <si>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</si>
  <si>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</si>
  <si>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</si>
  <si>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</si>
  <si>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</si>
  <si>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</si>
  <si>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</si>
  <si>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</si>
  <si>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</si>
  <si>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</si>
  <si>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</si>
  <si>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</si>
  <si>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</si>
  <si>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</si>
  <si>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</si>
  <si>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</si>
  <si>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</si>
  <si>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</si>
  <si>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</si>
  <si>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</si>
  <si>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</si>
  <si>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</si>
  <si>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</si>
  <si>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</si>
  <si>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</si>
  <si>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</si>
  <si>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</si>
  <si>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</si>
  <si>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</si>
  <si>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</si>
  <si>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</si>
  <si>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</si>
  <si>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</si>
  <si>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</si>
  <si>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</si>
  <si>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</si>
  <si>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</si>
  <si>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</si>
  <si>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</si>
  <si>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</si>
  <si>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</si>
  <si>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</si>
  <si>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</si>
  <si>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</si>
  <si>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</si>
  <si>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</si>
  <si>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</si>
  <si>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</si>
  <si>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</si>
  <si>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</si>
  <si>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</si>
  <si>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</si>
  <si>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</si>
  <si>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</si>
  <si>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</si>
  <si>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</si>
  <si>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</si>
  <si>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</si>
  <si>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</si>
  <si>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</si>
  <si>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</si>
  <si>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</si>
  <si>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</si>
  <si>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</si>
  <si>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</si>
  <si>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</si>
  <si>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</si>
  <si>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</si>
  <si>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</si>
  <si>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</si>
  <si>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</si>
  <si>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</si>
  <si>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</si>
  <si>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</si>
  <si>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</si>
  <si>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</si>
  <si>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</si>
  <si>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</si>
  <si>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</si>
  <si>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</si>
  <si>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</si>
  <si>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</si>
  <si>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</si>
  <si>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</si>
  <si>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</si>
  <si>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</si>
  <si>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</si>
  <si>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</si>
  <si>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</si>
  <si>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</si>
  <si>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</si>
  <si>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</si>
  <si>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</si>
  <si>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</si>
  <si>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</si>
  <si>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</si>
  <si>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</si>
  <si>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</si>
  <si>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</si>
  <si>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</si>
  <si>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</si>
  <si>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</si>
  <si>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</si>
  <si>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</si>
  <si>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</si>
  <si>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</si>
  <si>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</si>
  <si>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</si>
  <si>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</si>
  <si>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</si>
  <si>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</si>
  <si>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</si>
  <si>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</si>
  <si>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</si>
  <si>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</si>
  <si>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</si>
  <si>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</si>
  <si>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</si>
  <si>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</si>
  <si>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</si>
  <si>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</si>
  <si>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</si>
  <si>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</si>
  <si>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</si>
  <si>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</si>
  <si>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</si>
  <si>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</si>
  <si>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</si>
  <si>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</si>
  <si>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</si>
  <si>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</si>
  <si>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</si>
  <si>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</si>
  <si>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</si>
  <si>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</si>
  <si>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</si>
  <si>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</si>
  <si>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</si>
  <si>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</si>
  <si>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</si>
  <si>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</si>
  <si>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</si>
  <si>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</si>
  <si>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</si>
  <si>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</si>
  <si>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</si>
  <si>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</si>
  <si>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</si>
  <si>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</si>
  <si>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</si>
  <si>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</si>
  <si>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</si>
  <si>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</si>
  <si>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</si>
  <si>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</si>
  <si>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</si>
  <si>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</si>
  <si>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</si>
  <si>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</si>
  <si>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</si>
  <si>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</si>
  <si>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</si>
  <si>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</si>
  <si>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</si>
  <si>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</si>
  <si>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</si>
  <si>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</si>
  <si>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</si>
  <si>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</si>
  <si>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</si>
  <si>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</si>
  <si>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</si>
  <si>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</si>
  <si>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</si>
  <si>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</si>
  <si>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</si>
  <si>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</si>
  <si>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</si>
  <si>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</si>
  <si>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</si>
  <si>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</si>
  <si>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</si>
  <si>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</si>
  <si>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</si>
  <si>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</si>
  <si>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</si>
  <si>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</si>
  <si>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</si>
  <si>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</si>
  <si>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</si>
  <si>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</si>
  <si>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</si>
  <si>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</si>
  <si>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</si>
  <si>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</si>
  <si>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</si>
  <si>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</si>
  <si>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</si>
  <si>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</si>
  <si>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</si>
  <si>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</si>
  <si>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</si>
  <si>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</si>
  <si>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</si>
  <si>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</si>
  <si>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</si>
  <si>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</si>
  <si>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</si>
  <si>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</si>
  <si>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</si>
  <si>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</si>
  <si>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</si>
  <si>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</si>
  <si>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</si>
  <si>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</si>
  <si>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</si>
  <si>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</si>
  <si>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</si>
  <si>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</si>
  <si>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</si>
  <si>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</si>
  <si>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</si>
  <si>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</si>
  <si>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</si>
  <si>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</si>
  <si>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</si>
  <si>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</si>
  <si>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</si>
  <si>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</si>
  <si>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</si>
  <si>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</si>
  <si>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</si>
  <si>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</si>
  <si>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</si>
  <si>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</si>
  <si>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</si>
  <si>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</si>
  <si>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</si>
  <si>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</si>
  <si>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</si>
  <si>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</si>
  <si>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</si>
  <si>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</si>
  <si>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</si>
  <si>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</si>
  <si>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</si>
  <si>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</si>
  <si>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</si>
  <si>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</si>
  <si>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</si>
  <si>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</si>
  <si>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</si>
  <si>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</si>
  <si>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</si>
  <si>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</si>
  <si>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</si>
  <si>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</si>
  <si>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</si>
  <si>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</si>
  <si>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</si>
  <si>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</si>
  <si>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</si>
  <si>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</si>
  <si>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</si>
  <si>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</si>
  <si>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</si>
  <si>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</si>
  <si>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</si>
  <si>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</si>
  <si>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</si>
  <si>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</si>
  <si>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</si>
  <si>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</si>
  <si>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</si>
  <si>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</si>
  <si>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</si>
  <si>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</si>
  <si>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</si>
  <si>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</si>
  <si>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</si>
  <si>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</si>
  <si>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</si>
  <si>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</si>
  <si>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</si>
  <si>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</si>
  <si>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</si>
  <si>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</si>
  <si>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</si>
  <si>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</si>
  <si>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</si>
  <si>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</si>
  <si>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</si>
  <si>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</si>
  <si>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</si>
  <si>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</si>
  <si>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</si>
  <si>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</si>
  <si>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</si>
  <si>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</si>
  <si>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</si>
  <si>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</si>
  <si>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</si>
  <si>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</si>
  <si>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</si>
  <si>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</si>
  <si>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</si>
  <si>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</si>
  <si>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</si>
  <si>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</si>
  <si>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</si>
  <si>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</si>
  <si>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</si>
  <si>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</si>
  <si>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</si>
  <si>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</si>
  <si>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</si>
  <si>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</si>
  <si>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</si>
  <si>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</si>
  <si>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</si>
  <si>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</si>
  <si>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</si>
  <si>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</si>
  <si>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</si>
  <si>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</si>
  <si>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</si>
  <si>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</si>
  <si>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</si>
  <si>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</si>
  <si>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</si>
  <si>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</si>
  <si>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</si>
  <si>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</si>
  <si>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</si>
  <si>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</si>
  <si>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</si>
  <si>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</si>
  <si>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</si>
  <si>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</si>
  <si>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</si>
  <si>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</si>
  <si>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</si>
  <si>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</si>
  <si>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</si>
  <si>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</si>
  <si>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</si>
  <si>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</si>
  <si>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</si>
  <si>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</si>
  <si>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</si>
  <si>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</si>
  <si>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</si>
  <si>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</si>
  <si>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</si>
  <si>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</si>
  <si>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</si>
  <si>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</si>
  <si>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</si>
  <si>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</si>
  <si>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</si>
  <si>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</si>
  <si>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</si>
  <si>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</si>
  <si>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</si>
  <si>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</si>
  <si>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</si>
  <si>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</si>
  <si>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</si>
  <si>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</si>
  <si>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</si>
  <si>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</si>
  <si>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</si>
  <si>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</si>
  <si>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</si>
  <si>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</si>
  <si>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</si>
  <si>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</si>
  <si>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</si>
  <si>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</si>
  <si>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</si>
  <si>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</si>
  <si>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</si>
  <si>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</si>
  <si>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</si>
  <si>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</si>
  <si>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</si>
  <si>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</si>
  <si>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</si>
  <si>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</si>
  <si>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</si>
  <si>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</si>
  <si>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</si>
  <si>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</si>
  <si>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</si>
  <si>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</si>
  <si>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</si>
  <si>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</si>
  <si>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</si>
  <si>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</si>
  <si>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</si>
  <si>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</si>
  <si>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</si>
  <si>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</si>
  <si>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</si>
  <si>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</si>
  <si>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</si>
  <si>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</si>
  <si>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</si>
  <si>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</si>
  <si>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</si>
  <si>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</si>
  <si>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</si>
  <si>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</si>
  <si>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</si>
  <si>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</si>
  <si>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</si>
  <si>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</si>
  <si>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</si>
  <si>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</si>
  <si>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</si>
  <si>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</si>
  <si>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</si>
  <si>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</si>
  <si>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</si>
  <si>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</si>
  <si>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</si>
  <si>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</si>
  <si>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</si>
  <si>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</si>
  <si>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</si>
  <si>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</si>
  <si>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</si>
  <si>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</si>
  <si>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</si>
  <si>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</si>
  <si>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</si>
  <si>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</si>
  <si>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</si>
  <si>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</si>
  <si>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</si>
  <si>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</si>
  <si>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</si>
  <si>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</si>
  <si>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</si>
  <si>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</si>
  <si>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</si>
  <si>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</si>
  <si>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</si>
  <si>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</si>
  <si>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</si>
  <si>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</si>
  <si>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</si>
  <si>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</si>
  <si>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</si>
  <si>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</si>
  <si>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</si>
  <si>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</si>
  <si>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</si>
  <si>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</si>
  <si>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</si>
  <si>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</si>
  <si>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</si>
  <si>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</si>
  <si>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</si>
  <si>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</si>
  <si>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</si>
  <si>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</si>
  <si>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</si>
  <si>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</si>
  <si>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</si>
  <si>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</si>
  <si>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</si>
  <si>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</si>
  <si>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</si>
  <si>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</si>
  <si>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</si>
  <si>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</si>
  <si>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</si>
  <si>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</si>
  <si>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</si>
  <si>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</si>
  <si>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</si>
  <si>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</si>
  <si>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</si>
  <si>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</si>
  <si>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</si>
  <si>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</si>
  <si>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</si>
  <si>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</si>
  <si>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</si>
  <si>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</si>
  <si>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</si>
  <si>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</si>
  <si>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</si>
  <si>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</si>
  <si>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</si>
  <si>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</si>
  <si>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</si>
  <si>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</si>
  <si>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</si>
  <si>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</si>
  <si>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</si>
  <si>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</si>
  <si>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</si>
  <si>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</si>
  <si>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</si>
  <si>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</si>
  <si>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</si>
  <si>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</si>
  <si>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</si>
  <si>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</si>
  <si>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</si>
  <si>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</si>
  <si>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</si>
  <si>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</si>
  <si>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</si>
  <si>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</si>
  <si>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</si>
  <si>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</si>
  <si>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</si>
  <si>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</si>
  <si>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</si>
  <si>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</si>
  <si>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</si>
  <si>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</si>
  <si>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</si>
  <si>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</si>
  <si>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</si>
  <si>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</si>
  <si>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</si>
  <si>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</si>
  <si>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</si>
  <si>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</si>
  <si>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</si>
  <si>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</si>
  <si>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</si>
  <si>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</si>
  <si>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</si>
  <si>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</si>
  <si>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</si>
  <si>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</si>
  <si>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</si>
  <si>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</si>
  <si>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</si>
  <si>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</si>
  <si>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</si>
  <si>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</si>
  <si>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</si>
  <si>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</si>
  <si>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</si>
  <si>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</si>
  <si>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</si>
  <si>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</si>
  <si>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</si>
  <si>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</si>
  <si>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</si>
  <si>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</si>
  <si>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</si>
  <si>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</si>
  <si>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</si>
  <si>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</si>
  <si>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</si>
  <si>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</si>
  <si>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</si>
  <si>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</si>
  <si>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</si>
  <si>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</si>
  <si>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</si>
  <si>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</si>
  <si>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</si>
  <si>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</si>
  <si>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</si>
  <si>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</si>
  <si>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</si>
  <si>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</si>
  <si>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</si>
  <si>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</si>
  <si>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</si>
  <si>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</si>
  <si>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</si>
  <si>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</si>
  <si>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</si>
  <si>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</si>
  <si>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</si>
  <si>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</si>
  <si>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</si>
  <si>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</si>
  <si>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</si>
  <si>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</si>
  <si>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</si>
  <si>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</si>
  <si>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</si>
  <si>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</si>
  <si>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</si>
  <si>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</si>
  <si>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</si>
  <si>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</si>
  <si>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</si>
  <si>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</si>
  <si>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</si>
  <si>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</si>
  <si>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</si>
  <si>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</si>
  <si>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</si>
  <si>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</si>
  <si>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</si>
  <si>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</si>
  <si>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</si>
  <si>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</si>
  <si>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</si>
  <si>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</si>
  <si>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</si>
  <si>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</si>
  <si>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</si>
  <si>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</si>
  <si>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</si>
  <si>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</si>
  <si>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</si>
  <si>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</si>
  <si>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</si>
  <si>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</si>
  <si>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</si>
  <si>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</si>
  <si>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</si>
  <si>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</si>
  <si>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</si>
  <si>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</si>
  <si>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</si>
  <si>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</si>
  <si>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</si>
  <si>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</si>
  <si>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</si>
  <si>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</si>
  <si>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</si>
  <si>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</si>
  <si>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</si>
  <si>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</si>
  <si>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</si>
  <si>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</si>
  <si>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</si>
  <si>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</si>
  <si>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</si>
  <si>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</si>
  <si>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</si>
  <si>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</si>
  <si>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</si>
  <si>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</si>
  <si>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</si>
  <si>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</si>
  <si>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</si>
  <si>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</si>
  <si>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</si>
  <si>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</si>
  <si>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</si>
  <si>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</si>
  <si>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</si>
  <si>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</si>
  <si>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</si>
  <si>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</si>
  <si>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</si>
  <si>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</si>
  <si>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</si>
  <si>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</si>
  <si>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</si>
  <si>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</si>
  <si>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</si>
  <si>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</si>
  <si>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</si>
  <si>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</si>
  <si>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</si>
  <si>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</si>
  <si>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</si>
  <si>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</si>
  <si>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</si>
  <si>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</si>
  <si>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</si>
  <si>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</si>
  <si>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</si>
  <si>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</si>
  <si>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</si>
  <si>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</si>
  <si>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</si>
  <si>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</si>
  <si>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</si>
  <si>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</si>
  <si>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</si>
  <si>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</si>
  <si>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</si>
  <si>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</si>
  <si>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</si>
  <si>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</si>
  <si>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</si>
  <si>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</si>
  <si>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</si>
  <si>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</si>
  <si>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</si>
  <si>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</si>
  <si>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</si>
  <si>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</si>
  <si>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</si>
  <si>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</si>
  <si>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</si>
  <si>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</si>
  <si>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</si>
  <si>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</si>
  <si>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</si>
  <si>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</si>
  <si>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</si>
  <si>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</si>
  <si>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</si>
  <si>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</si>
  <si>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</si>
  <si>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</si>
  <si>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</si>
  <si>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</si>
  <si>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</si>
  <si>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</si>
  <si>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</si>
  <si>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</si>
  <si>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</si>
  <si>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</si>
  <si>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</si>
  <si>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</si>
  <si>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</si>
  <si>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</si>
  <si>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</si>
  <si>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</si>
  <si>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</si>
  <si>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</si>
  <si>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</si>
  <si>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</si>
  <si>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</si>
  <si>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</si>
  <si>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</si>
  <si>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</si>
  <si>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</si>
  <si>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</si>
  <si>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</si>
  <si>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</si>
  <si>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</si>
  <si>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</si>
  <si>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</si>
  <si>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</si>
  <si>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</si>
  <si>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</si>
  <si>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</si>
  <si>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</si>
  <si>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</si>
  <si>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</si>
  <si>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</si>
  <si>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</si>
  <si>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</si>
  <si>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</si>
  <si>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</si>
  <si>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</si>
  <si>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</si>
  <si>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</si>
  <si>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</si>
  <si>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</si>
  <si>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</si>
  <si>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</si>
  <si>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</si>
  <si>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</si>
  <si>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</si>
  <si>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</si>
  <si>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</si>
  <si>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</si>
  <si>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</si>
  <si>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</si>
  <si>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</si>
  <si>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</si>
  <si>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</si>
  <si>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</si>
  <si>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</si>
  <si>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</si>
  <si>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</si>
  <si>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</si>
  <si>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</si>
  <si>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</si>
  <si>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</si>
  <si>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</si>
  <si>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</si>
  <si>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</si>
  <si>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</si>
  <si>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</si>
  <si>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</si>
  <si>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</si>
  <si>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</si>
  <si>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</si>
  <si>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</si>
  <si>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</si>
  <si>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</si>
  <si>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</si>
  <si>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</si>
  <si>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</si>
  <si>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</si>
  <si>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</si>
  <si>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</si>
  <si>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</si>
  <si>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</si>
  <si>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</si>
  <si>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</si>
  <si>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</si>
  <si>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</si>
  <si>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</si>
  <si>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</si>
  <si>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</si>
  <si>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</si>
  <si>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</si>
  <si>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</si>
  <si>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</si>
  <si>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</si>
  <si>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</si>
  <si>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</si>
  <si>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</si>
  <si>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</si>
  <si>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</si>
  <si>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</si>
  <si>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</si>
  <si>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</si>
  <si>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</si>
  <si>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</si>
  <si>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</si>
  <si>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</si>
  <si>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</si>
  <si>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</si>
  <si>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</si>
  <si>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</si>
  <si>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</si>
  <si>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</si>
  <si>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</si>
  <si>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</si>
  <si>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</si>
  <si>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</si>
  <si>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</si>
  <si>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</si>
  <si>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</si>
  <si>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</si>
  <si>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</si>
  <si>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</si>
  <si>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</si>
  <si>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</si>
  <si>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</si>
  <si>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</si>
  <si>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</si>
  <si>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</si>
  <si>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</si>
  <si>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</si>
  <si>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</si>
  <si>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</si>
  <si>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</si>
  <si>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</si>
  <si>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</si>
  <si>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</si>
  <si>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</si>
  <si>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</si>
  <si>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</si>
  <si>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</si>
  <si>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</si>
  <si>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</si>
  <si>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</si>
  <si>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</si>
  <si>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</si>
  <si>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</si>
  <si>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</si>
  <si>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</si>
  <si>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</si>
  <si>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</si>
  <si>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</si>
  <si>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</si>
  <si>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</si>
  <si>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</si>
  <si>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</si>
  <si>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</si>
  <si>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</si>
  <si>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</si>
  <si>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</si>
  <si>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</si>
  <si>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</si>
  <si>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</si>
  <si>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</si>
  <si>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</si>
  <si>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</si>
  <si>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</si>
  <si>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</si>
  <si>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</si>
  <si>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</si>
  <si>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</si>
  <si>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</si>
  <si>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</si>
  <si>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</si>
  <si>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</si>
  <si>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</si>
  <si>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</si>
  <si>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</si>
  <si>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</si>
  <si>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</si>
  <si>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</si>
  <si>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</si>
  <si>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</si>
  <si>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</si>
  <si>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</si>
  <si>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</si>
  <si>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</si>
  <si>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</si>
  <si>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</si>
  <si>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</si>
  <si>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</si>
  <si>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</si>
  <si>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</si>
  <si>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</si>
  <si>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</si>
  <si>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</si>
  <si>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</si>
  <si>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</si>
  <si>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</si>
  <si>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</si>
  <si>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</si>
  <si>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</si>
  <si>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</si>
  <si>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</si>
  <si>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</si>
  <si>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</si>
  <si>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</si>
  <si>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</si>
  <si>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</si>
  <si>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</si>
  <si>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</si>
  <si>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</si>
  <si>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</si>
  <si>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</si>
  <si>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</si>
  <si>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</si>
  <si>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</si>
  <si>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</si>
  <si>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</si>
  <si>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</si>
  <si>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</si>
  <si>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</si>
  <si>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</si>
  <si>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</si>
  <si>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</si>
  <si>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</si>
  <si>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</si>
  <si>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</si>
  <si>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</si>
  <si>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</si>
  <si>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</si>
  <si>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</si>
  <si>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</si>
  <si>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</si>
  <si>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</si>
  <si>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</si>
  <si>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</si>
  <si>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</si>
  <si>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</si>
  <si>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</si>
  <si>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</si>
  <si>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</si>
  <si>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</si>
  <si>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</si>
  <si>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</si>
  <si>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</si>
  <si>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</si>
  <si>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</si>
  <si>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</si>
  <si>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</si>
  <si>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</si>
  <si>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</si>
  <si>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</si>
  <si>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</si>
  <si>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</si>
  <si>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</si>
  <si>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</si>
  <si>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</si>
  <si>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</si>
  <si>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</si>
  <si>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</si>
  <si>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</si>
  <si>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</si>
  <si>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</si>
  <si>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</si>
  <si>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</si>
  <si>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</si>
  <si>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</si>
  <si>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</si>
  <si>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</si>
  <si>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</si>
  <si>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</si>
  <si>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</si>
  <si>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</si>
  <si>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</si>
  <si>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</si>
  <si>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</si>
  <si>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</si>
  <si>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</si>
  <si>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</si>
  <si>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</si>
  <si>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</si>
  <si>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</si>
  <si>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</si>
  <si>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</si>
  <si>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</si>
  <si>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</si>
  <si>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</si>
  <si>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</si>
  <si>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</si>
  <si>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</si>
  <si>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</si>
  <si>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</si>
  <si>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</si>
  <si>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</si>
  <si>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</si>
  <si>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</si>
  <si>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</si>
  <si>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</si>
  <si>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</si>
  <si>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</si>
  <si>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</si>
  <si>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</si>
  <si>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</si>
  <si>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</si>
  <si>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</si>
  <si>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</si>
  <si>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</si>
  <si>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</si>
  <si>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</si>
  <si>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</si>
  <si>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</si>
  <si>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</si>
  <si>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</si>
  <si>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</si>
  <si>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</si>
  <si>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</si>
  <si>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</si>
  <si>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</si>
  <si>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</si>
  <si>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</si>
  <si>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</si>
  <si>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</si>
  <si>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</si>
  <si>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</si>
  <si>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</si>
  <si>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</si>
  <si>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</si>
  <si>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</si>
  <si>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</si>
  <si>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</si>
  <si>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</si>
  <si>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</si>
  <si>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</si>
  <si>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</si>
  <si>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</si>
  <si>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</si>
  <si>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</si>
  <si>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</si>
  <si>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</si>
  <si>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</si>
  <si>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</si>
  <si>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</si>
  <si>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</si>
  <si>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</si>
  <si>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</si>
  <si>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</si>
  <si>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</si>
  <si>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</si>
  <si>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</si>
  <si>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</si>
  <si>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</si>
  <si>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</si>
  <si>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</si>
  <si>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</si>
  <si>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</si>
  <si>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</si>
  <si>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</si>
  <si>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</si>
  <si>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</si>
  <si>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</si>
  <si>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</si>
  <si>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</si>
  <si>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</si>
  <si>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</si>
  <si>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</si>
  <si>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</si>
  <si>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</si>
  <si>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</si>
  <si>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</si>
  <si>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</si>
  <si>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</si>
  <si>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</si>
  <si>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</si>
  <si>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</si>
  <si>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</si>
  <si>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</si>
  <si>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</si>
  <si>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</si>
  <si>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</si>
  <si>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</si>
  <si>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</si>
  <si>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</si>
  <si>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</si>
  <si>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</si>
  <si>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</si>
  <si>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</si>
  <si>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</si>
  <si>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</si>
  <si>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</si>
  <si>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</si>
  <si>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</si>
  <si>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</si>
  <si>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</si>
  <si>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</si>
  <si>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</si>
  <si>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</si>
  <si>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</si>
  <si>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</si>
  <si>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</si>
  <si>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</si>
  <si>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</si>
  <si>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</si>
  <si>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</si>
  <si>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</si>
  <si>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</si>
  <si>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</si>
  <si>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</si>
  <si>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</si>
  <si>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</si>
  <si>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</si>
  <si>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</si>
  <si>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</si>
  <si>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</si>
  <si>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</si>
  <si>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</si>
  <si>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</si>
  <si>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</si>
  <si>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</si>
  <si>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</si>
  <si>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</si>
  <si>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</si>
  <si>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</si>
  <si>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</si>
  <si>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</si>
  <si>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</si>
  <si>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</si>
  <si>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</si>
  <si>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</si>
  <si>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</si>
  <si>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</si>
  <si>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</si>
  <si>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</si>
  <si>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</si>
  <si>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</si>
  <si>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</si>
  <si>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</si>
  <si>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</si>
  <si>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</si>
  <si>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</si>
  <si>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</si>
  <si>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</si>
  <si>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</si>
  <si>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</si>
  <si>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</si>
  <si>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</si>
  <si>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</si>
  <si>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</si>
  <si>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</si>
  <si>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</si>
  <si>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</si>
  <si>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</si>
  <si>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</si>
  <si>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</si>
  <si>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</si>
  <si>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</si>
  <si>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</si>
  <si>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</si>
  <si>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</si>
  <si>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</si>
  <si>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</si>
  <si>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</si>
  <si>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</si>
  <si>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</si>
  <si>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</si>
  <si>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</si>
  <si>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</si>
  <si>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</si>
  <si>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</si>
  <si>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</si>
  <si>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</si>
  <si>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</si>
  <si>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</si>
  <si>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</si>
  <si>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</si>
  <si>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</si>
  <si>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</si>
  <si>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</si>
  <si>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</si>
  <si>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</si>
  <si>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</si>
  <si>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</si>
  <si>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</si>
  <si>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</si>
  <si>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</si>
  <si>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</si>
  <si>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</si>
  <si>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</si>
  <si>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</si>
  <si>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</si>
  <si>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</si>
  <si>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</si>
  <si>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</si>
  <si>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</si>
  <si>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</si>
  <si>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</si>
  <si>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</si>
  <si>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</si>
  <si>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</si>
  <si>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</si>
  <si>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</si>
  <si>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</si>
  <si>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</si>
  <si>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</si>
  <si>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</si>
  <si>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</si>
  <si>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</si>
  <si>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</si>
  <si>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</si>
  <si>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</si>
  <si>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</si>
  <si>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</si>
  <si>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</si>
  <si>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</si>
  <si>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</si>
  <si>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</si>
  <si>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</si>
  <si>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</si>
  <si>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</si>
  <si>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</si>
  <si>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</si>
  <si>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</si>
  <si>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</si>
  <si>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</si>
  <si>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</si>
  <si>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</si>
  <si>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</si>
  <si>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</si>
  <si>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</si>
  <si>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</si>
  <si>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</si>
  <si>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</si>
  <si>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</si>
  <si>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</si>
  <si>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</si>
  <si>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</si>
  <si>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</si>
  <si>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</si>
  <si>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</si>
  <si>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</si>
  <si>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</si>
  <si>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</si>
  <si>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</si>
  <si>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</si>
  <si>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</si>
  <si>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</si>
  <si>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</si>
  <si>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</si>
  <si>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</si>
  <si>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</si>
  <si>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</si>
  <si>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</si>
  <si>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</si>
  <si>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</si>
  <si>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</si>
  <si>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</si>
  <si>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</si>
  <si>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</si>
  <si>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</si>
  <si>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</si>
  <si>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</si>
  <si>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</si>
  <si>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</si>
  <si>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</si>
  <si>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</si>
  <si>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</si>
  <si>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</si>
  <si>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</si>
  <si>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</si>
  <si>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</si>
  <si>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</si>
  <si>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</si>
  <si>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</si>
  <si>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</si>
  <si>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</si>
  <si>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</si>
  <si>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</si>
  <si>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</si>
  <si>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</si>
  <si>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</si>
  <si>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</si>
  <si>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</si>
  <si>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</si>
  <si>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</si>
  <si>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</si>
  <si>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</si>
  <si>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</si>
  <si>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</si>
  <si>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</si>
  <si>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</si>
  <si>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</si>
  <si>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</si>
  <si>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</si>
  <si>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</si>
  <si>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</si>
  <si>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</si>
  <si>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</si>
  <si>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</si>
  <si>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</si>
  <si>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</si>
  <si>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</si>
  <si>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</si>
  <si>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</si>
  <si>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</si>
  <si>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</si>
  <si>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</si>
  <si>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</si>
  <si>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</si>
  <si>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</si>
  <si>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</si>
  <si>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</si>
  <si>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</si>
  <si>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</si>
  <si>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</si>
  <si>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</si>
  <si>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</si>
  <si>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</si>
  <si>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</si>
  <si>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</si>
  <si>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</si>
  <si>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</si>
  <si>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</si>
  <si>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</si>
  <si>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</si>
  <si>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</si>
  <si>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</si>
  <si>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</si>
  <si>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</si>
  <si>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</si>
  <si>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</si>
  <si>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</si>
  <si>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</si>
  <si>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</si>
  <si>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</si>
  <si>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</si>
  <si>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</si>
  <si>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</si>
  <si>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</si>
  <si>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</si>
  <si>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</si>
  <si>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</si>
  <si>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</si>
  <si>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</si>
  <si>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</si>
  <si>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</si>
  <si>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</si>
  <si>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</si>
  <si>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</si>
  <si>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</si>
  <si>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</si>
  <si>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</si>
  <si>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</si>
  <si>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</si>
  <si>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</si>
  <si>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</si>
  <si>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</si>
  <si>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</si>
  <si>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</si>
  <si>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</si>
  <si>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</si>
  <si>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</si>
  <si>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</si>
  <si>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</si>
  <si>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</si>
  <si>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</si>
  <si>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</si>
  <si>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</si>
  <si>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</si>
  <si>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</si>
  <si>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</si>
  <si>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</si>
  <si>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</si>
  <si>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</si>
  <si>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</si>
  <si>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</si>
  <si>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</si>
  <si>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</si>
  <si>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</si>
  <si>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</si>
  <si>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</si>
  <si>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</si>
  <si>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</si>
  <si>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</si>
  <si>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</si>
  <si>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</si>
  <si>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</si>
  <si>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</si>
  <si>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</si>
  <si>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</si>
  <si>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</si>
  <si>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</si>
  <si>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</si>
  <si>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</si>
  <si>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</si>
  <si>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</si>
  <si>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</si>
  <si>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</si>
  <si>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</si>
  <si>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</si>
  <si>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</si>
  <si>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</si>
  <si>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</si>
  <si>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</si>
  <si>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</si>
  <si>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</si>
  <si>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</si>
  <si>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</si>
  <si>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</si>
  <si>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</si>
  <si>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</si>
  <si>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</si>
  <si>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</si>
  <si>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</si>
  <si>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</si>
  <si>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</si>
  <si>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</si>
  <si>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</si>
  <si>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</si>
  <si>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</si>
  <si>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</si>
  <si>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</si>
  <si>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</si>
  <si>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</si>
  <si>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</si>
  <si>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</si>
  <si>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</si>
  <si>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</si>
  <si>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</si>
  <si>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</si>
  <si>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</si>
  <si>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</si>
  <si>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</si>
  <si>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</si>
  <si>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</si>
  <si>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</si>
  <si>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</si>
  <si>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</si>
  <si>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</si>
  <si>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</si>
  <si>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</si>
  <si>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</si>
  <si>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</si>
  <si>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</si>
  <si>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</si>
  <si>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</si>
  <si>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</si>
  <si>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</si>
  <si>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</si>
  <si>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</si>
  <si>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</si>
  <si>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</si>
  <si>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</si>
  <si>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</si>
  <si>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</si>
  <si>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</si>
  <si>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</si>
  <si>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</si>
  <si>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</si>
  <si>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</si>
  <si>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</si>
  <si>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</si>
  <si>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</si>
  <si>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</si>
  <si>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</si>
  <si>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</si>
  <si>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</si>
  <si>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</si>
  <si>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</si>
  <si>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</si>
  <si>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</si>
  <si>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</si>
  <si>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</si>
  <si>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</si>
  <si>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</si>
  <si>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</si>
  <si>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</si>
  <si>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</si>
  <si>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</si>
  <si>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</si>
  <si>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</si>
  <si>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</si>
  <si>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</si>
  <si>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</si>
  <si>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</si>
  <si>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</si>
  <si>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</si>
  <si>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</si>
  <si>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</si>
  <si>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</si>
  <si>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</si>
  <si>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</si>
  <si>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</si>
  <si>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</si>
  <si>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</si>
  <si>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</si>
  <si>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</si>
  <si>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</si>
  <si>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</si>
  <si>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</si>
  <si>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</si>
  <si>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</si>
  <si>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</si>
  <si>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</si>
  <si>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</si>
  <si>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</si>
  <si>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</si>
  <si>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</si>
  <si>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</si>
  <si>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</si>
  <si>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</si>
  <si>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</si>
  <si>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</si>
  <si>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</si>
  <si>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</si>
  <si>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</si>
  <si>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</si>
  <si>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</si>
  <si>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</si>
  <si>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</si>
  <si>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</si>
  <si>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</si>
  <si>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</si>
  <si>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</si>
  <si>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</si>
  <si>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</si>
  <si>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</si>
  <si>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</si>
  <si>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</si>
  <si>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</si>
  <si>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</si>
  <si>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</si>
  <si>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</si>
  <si>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</si>
  <si>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</si>
  <si>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</si>
  <si>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</si>
  <si>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</si>
  <si>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</si>
  <si>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</si>
  <si>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</si>
  <si>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</si>
  <si>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</si>
  <si>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</si>
  <si>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</si>
  <si>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</si>
  <si>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</si>
  <si>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</si>
  <si>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</si>
  <si>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</si>
  <si>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</si>
  <si>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</si>
  <si>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</si>
  <si>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</si>
  <si>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</si>
  <si>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</si>
  <si>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</si>
  <si>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</si>
  <si>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</si>
  <si>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</si>
  <si>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</si>
  <si>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</si>
  <si>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</si>
  <si>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</si>
  <si>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</si>
  <si>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</si>
  <si>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</si>
  <si>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</si>
  <si>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</si>
  <si>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</si>
  <si>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</si>
  <si>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</si>
  <si>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</si>
  <si>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</si>
  <si>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</si>
  <si>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</si>
  <si>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</si>
  <si>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</si>
  <si>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</si>
  <si>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</si>
  <si>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</si>
  <si>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</si>
  <si>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</si>
  <si>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</si>
  <si>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</si>
  <si>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</si>
  <si>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</si>
  <si>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</si>
  <si>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</si>
  <si>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</si>
  <si>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</si>
  <si>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</si>
  <si>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</si>
  <si>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</si>
  <si>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</si>
  <si>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</si>
  <si>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</si>
  <si>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</si>
  <si>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</si>
  <si>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</si>
  <si>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</si>
  <si>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</si>
  <si>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</si>
  <si>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</si>
  <si>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</si>
  <si>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</si>
  <si>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</si>
  <si>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</si>
  <si>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</si>
  <si>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</si>
  <si>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</si>
  <si>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</si>
  <si>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</si>
  <si>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</si>
  <si>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</si>
  <si>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</si>
  <si>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</si>
  <si>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</si>
  <si>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</si>
  <si>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</si>
  <si>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</si>
  <si>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</si>
  <si>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</si>
  <si>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</si>
  <si>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</si>
  <si>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</si>
  <si>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</si>
  <si>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</si>
  <si>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</si>
  <si>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</si>
  <si>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</si>
  <si>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</si>
  <si>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</si>
  <si>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</si>
  <si>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</si>
  <si>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</si>
  <si>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</si>
  <si>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</si>
  <si>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</si>
  <si>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</si>
  <si>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</si>
  <si>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</si>
  <si>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</si>
  <si>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</si>
  <si>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</si>
  <si>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</si>
  <si>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</si>
  <si>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</si>
  <si>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</si>
  <si>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</si>
  <si>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</si>
  <si>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</si>
  <si>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</si>
  <si>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</si>
  <si>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</si>
  <si>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</si>
  <si>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</si>
  <si>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</si>
  <si>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</si>
  <si>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</si>
  <si>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</si>
  <si>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</si>
  <si>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</si>
  <si>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</si>
  <si>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</si>
  <si>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</si>
  <si>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</si>
  <si>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</si>
  <si>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</si>
  <si>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</si>
  <si>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</si>
  <si>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</si>
  <si>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</si>
  <si>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</si>
  <si>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</si>
  <si>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</si>
  <si>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</si>
  <si>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</si>
  <si>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</si>
  <si>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</si>
  <si>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</si>
  <si>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</si>
  <si>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</si>
  <si>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</si>
  <si>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</si>
  <si>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</si>
  <si>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</si>
  <si>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</si>
  <si>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</si>
  <si>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</si>
  <si>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</si>
  <si>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</si>
  <si>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</si>
  <si>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</si>
  <si>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</si>
  <si>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</si>
  <si>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</si>
  <si>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</si>
  <si>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</si>
  <si>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</si>
  <si>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</si>
  <si>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</si>
  <si>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</si>
  <si>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</si>
  <si>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</si>
  <si>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</si>
  <si>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</si>
  <si>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</si>
  <si>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</si>
  <si>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</si>
  <si>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</si>
  <si>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</si>
  <si>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</si>
  <si>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</si>
  <si>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</si>
  <si>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</si>
  <si>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</si>
  <si>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</si>
  <si>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</si>
  <si>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</si>
  <si>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</si>
  <si>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</si>
  <si>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</si>
  <si>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</si>
  <si>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</si>
  <si>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</si>
  <si>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</si>
  <si>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</si>
  <si>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</si>
  <si>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</si>
  <si>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</si>
  <si>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</si>
  <si>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</si>
  <si>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</si>
  <si>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</si>
  <si>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</si>
  <si>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</si>
  <si>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</si>
  <si>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</si>
  <si>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</si>
  <si>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</si>
  <si>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</si>
  <si>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</si>
  <si>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</si>
  <si>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</si>
  <si>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</si>
  <si>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</si>
  <si>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</si>
  <si>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</si>
  <si>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</si>
  <si>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</si>
  <si>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</si>
  <si>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</si>
  <si>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</si>
  <si>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</si>
  <si>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</si>
  <si>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</si>
  <si>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</si>
  <si>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</si>
  <si>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</si>
  <si>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</si>
  <si>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</si>
  <si>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</si>
  <si>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</si>
  <si>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</si>
  <si>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</si>
  <si>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</si>
  <si>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</si>
  <si>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</si>
  <si>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</si>
  <si>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</si>
  <si>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</si>
  <si>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</si>
  <si>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</si>
  <si>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</si>
  <si>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</si>
  <si>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</si>
  <si>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</si>
  <si>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</si>
  <si>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</si>
  <si>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</si>
  <si>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</si>
  <si>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</si>
  <si>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</si>
  <si>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</si>
  <si>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</si>
  <si>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</si>
  <si>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</si>
  <si>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</si>
  <si>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</si>
  <si>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</si>
  <si>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</si>
  <si>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</si>
  <si>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</si>
  <si>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</si>
  <si>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</si>
  <si>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</si>
  <si>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</si>
  <si>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</si>
  <si>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</si>
  <si>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</si>
  <si>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</si>
  <si>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</si>
  <si>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</si>
  <si>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</si>
  <si>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</si>
  <si>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</si>
  <si>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</si>
  <si>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</si>
  <si>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</si>
  <si>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</si>
  <si>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</si>
  <si>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</si>
  <si>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</si>
  <si>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</si>
  <si>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</si>
  <si>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</si>
  <si>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</si>
  <si>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</si>
  <si>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</si>
  <si>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</si>
  <si>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</si>
  <si>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</si>
  <si>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</si>
  <si>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</si>
  <si>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</si>
  <si>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</si>
  <si>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</si>
  <si>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</si>
  <si>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</si>
  <si>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</si>
  <si>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</si>
  <si>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</si>
  <si>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</si>
  <si>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</si>
  <si>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</si>
  <si>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</si>
  <si>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</si>
  <si>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</si>
  <si>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</si>
  <si>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</si>
  <si>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</si>
  <si>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</si>
  <si>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</si>
  <si>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</si>
  <si>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</si>
  <si>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</si>
  <si>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</si>
  <si>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</si>
  <si>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</si>
  <si>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</si>
  <si>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</si>
  <si>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</si>
  <si>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</si>
  <si>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</si>
  <si>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</si>
  <si>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</si>
  <si>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</si>
  <si>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</si>
  <si>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</si>
  <si>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</si>
  <si>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</si>
  <si>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</si>
  <si>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</si>
  <si>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</si>
  <si>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</si>
  <si>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</si>
  <si>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</si>
  <si>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</si>
  <si>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</si>
  <si>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</si>
  <si>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</si>
  <si>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</si>
  <si>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</si>
  <si>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</si>
  <si>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</si>
  <si>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</si>
  <si>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</si>
  <si>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</si>
  <si>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</si>
  <si>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</si>
  <si>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</si>
  <si>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</si>
  <si>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</si>
  <si>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</si>
  <si>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</si>
  <si>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</si>
  <si>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</si>
  <si>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</si>
  <si>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</si>
  <si>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</si>
  <si>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</si>
  <si>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</si>
  <si>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</si>
  <si>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</si>
  <si>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</si>
  <si>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</si>
  <si>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</si>
  <si>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</si>
  <si>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</si>
  <si>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</si>
  <si>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</si>
  <si>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</si>
  <si>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</si>
  <si>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</si>
  <si>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</si>
  <si>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</si>
  <si>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</si>
  <si>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</si>
  <si>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</si>
  <si>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</si>
  <si>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</si>
  <si>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</si>
  <si>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</si>
  <si>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</si>
  <si>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</si>
  <si>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</si>
  <si>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</si>
  <si>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</si>
  <si>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</si>
  <si>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</si>
  <si>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</si>
  <si>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</si>
  <si>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</si>
  <si>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</si>
  <si>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</si>
  <si>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</si>
  <si>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</si>
  <si>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</si>
  <si>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</si>
  <si>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</si>
  <si>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</si>
  <si>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</si>
  <si>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</si>
  <si>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</si>
  <si>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</si>
  <si>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</si>
  <si>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</si>
  <si>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</si>
  <si>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</si>
  <si>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</si>
  <si>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</si>
  <si>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</si>
  <si>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</si>
  <si>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</si>
  <si>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</si>
  <si>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</si>
  <si>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</si>
  <si>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</si>
  <si>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</si>
  <si>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</si>
  <si>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</si>
  <si>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</si>
  <si>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</si>
  <si>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</si>
  <si>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</si>
  <si>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</si>
  <si>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</si>
  <si>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</si>
  <si>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</si>
  <si>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</si>
  <si>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</si>
  <si>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</si>
  <si>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</si>
  <si>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</si>
  <si>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</si>
  <si>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</si>
  <si>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</si>
  <si>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</si>
  <si>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</si>
  <si>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</si>
  <si>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</si>
  <si>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</si>
  <si>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</si>
  <si>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</si>
  <si>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</si>
  <si>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</si>
  <si>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</si>
  <si>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</si>
  <si>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</si>
  <si>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</si>
  <si>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</si>
  <si>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</si>
  <si>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</si>
  <si>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</si>
  <si>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</si>
  <si>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</si>
  <si>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</si>
  <si>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</si>
  <si>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</si>
  <si>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</si>
  <si>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</si>
  <si>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</si>
  <si>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</si>
  <si>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</si>
  <si>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</si>
  <si>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</si>
  <si>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</si>
  <si>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</si>
  <si>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</si>
  <si>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</si>
  <si>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</si>
  <si>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</si>
  <si>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</si>
  <si>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</si>
  <si>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</si>
  <si>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</si>
  <si>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</si>
  <si>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</si>
  <si>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</si>
  <si>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</si>
  <si>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</si>
  <si>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</si>
  <si>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</si>
  <si>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</si>
  <si>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</si>
  <si>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</si>
  <si>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</si>
  <si>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</si>
  <si>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</si>
  <si>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</si>
  <si>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</si>
  <si>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</si>
  <si>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</si>
  <si>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</si>
  <si>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</si>
  <si>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</si>
  <si>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</si>
  <si>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</si>
  <si>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</si>
  <si>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</si>
  <si>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</si>
  <si>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</si>
  <si>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</si>
  <si>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</si>
  <si>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</si>
  <si>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</si>
  <si>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</si>
  <si>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</si>
  <si>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</si>
  <si>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</si>
  <si>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</si>
  <si>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</si>
  <si>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</si>
  <si>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</si>
  <si>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</si>
  <si>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</si>
  <si>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</si>
  <si>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</si>
  <si>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</si>
  <si>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</si>
  <si>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</si>
  <si>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</si>
  <si>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</si>
  <si>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</si>
  <si>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</si>
  <si>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</si>
  <si>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</si>
  <si>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</si>
  <si>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</si>
  <si>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</si>
  <si>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</si>
  <si>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</si>
  <si>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</si>
  <si>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</si>
  <si>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</si>
  <si>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</si>
  <si>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</si>
  <si>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</si>
  <si>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</si>
  <si>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</si>
  <si>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</si>
  <si>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</si>
  <si>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</si>
  <si>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</si>
  <si>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</si>
  <si>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</si>
  <si>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</si>
  <si>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</si>
  <si>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</si>
  <si>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</si>
  <si>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</si>
  <si>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</si>
  <si>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</si>
  <si>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</si>
  <si>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</si>
  <si>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</si>
  <si>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</si>
  <si>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</si>
  <si>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</si>
  <si>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</si>
  <si>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</si>
  <si>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</si>
  <si>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</si>
  <si>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</si>
  <si>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</si>
  <si>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</si>
  <si>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</si>
  <si>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</si>
  <si>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</si>
  <si>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</si>
  <si>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</si>
  <si>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</si>
  <si>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</si>
  <si>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</si>
  <si>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</si>
  <si>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</si>
  <si>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</si>
  <si>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</si>
  <si>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</si>
  <si>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</si>
  <si>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</si>
  <si>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</si>
  <si>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</si>
  <si>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</si>
  <si>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</si>
  <si>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</si>
  <si>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</si>
  <si>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</si>
  <si>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</si>
  <si>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</si>
  <si>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</si>
  <si>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</si>
  <si>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</si>
  <si>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</si>
  <si>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</si>
  <si>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</si>
  <si>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</si>
  <si>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</si>
  <si>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</si>
  <si>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</si>
  <si>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</si>
  <si>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</si>
  <si>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</si>
  <si>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</si>
  <si>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</si>
  <si>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</si>
  <si>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</si>
  <si>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</si>
  <si>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</si>
  <si>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</si>
  <si>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</si>
  <si>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</si>
  <si>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</si>
  <si>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</si>
  <si>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</si>
  <si>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</si>
  <si>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</si>
  <si>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</si>
  <si>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</si>
  <si>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</si>
  <si>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</si>
  <si>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</si>
  <si>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</si>
  <si>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</si>
  <si>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</si>
  <si>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</si>
  <si>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</si>
  <si>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</si>
  <si>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</si>
  <si>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</si>
  <si>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</si>
  <si>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</si>
  <si>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</si>
  <si>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</si>
  <si>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</si>
  <si>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</si>
  <si>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</si>
  <si>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</si>
  <si>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</si>
  <si>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</si>
  <si>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</si>
  <si>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</si>
  <si>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</si>
  <si>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</si>
  <si>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</si>
  <si>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</si>
  <si>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</si>
  <si>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</si>
  <si>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</si>
  <si>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</si>
  <si>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</si>
  <si>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</si>
  <si>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</si>
  <si>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</si>
  <si>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</si>
  <si>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</si>
  <si>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</si>
  <si>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</si>
  <si>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</si>
  <si>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</si>
  <si>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</si>
  <si>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</si>
  <si>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</si>
  <si>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</si>
  <si>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</si>
  <si>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</si>
  <si>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</si>
  <si>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</si>
  <si>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</si>
  <si>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</si>
  <si>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</si>
  <si>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</si>
  <si>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</si>
  <si>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</si>
  <si>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</si>
  <si>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</si>
  <si>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</si>
  <si>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</si>
  <si>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</si>
  <si>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</si>
  <si>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</si>
  <si>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</si>
  <si>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</si>
  <si>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</si>
  <si>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</si>
  <si>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</si>
  <si>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</si>
  <si>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</si>
  <si>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</si>
  <si>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</si>
  <si>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</si>
  <si>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</si>
  <si>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</si>
  <si>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</si>
  <si>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</si>
  <si>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</si>
  <si>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</si>
  <si>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</si>
  <si>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</si>
  <si>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</si>
  <si>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</si>
  <si>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</si>
  <si>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</si>
  <si>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</si>
  <si>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</si>
  <si>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</si>
  <si>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</si>
  <si>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</si>
  <si>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</si>
  <si>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</si>
  <si>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</si>
  <si>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</si>
  <si>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</si>
  <si>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</si>
  <si>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</si>
  <si>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</si>
  <si>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</si>
  <si>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</si>
  <si>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</si>
  <si>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</si>
  <si>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</si>
  <si>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</si>
  <si>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</si>
  <si>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</si>
  <si>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</si>
  <si>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</si>
  <si>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</si>
  <si>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</si>
  <si>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</si>
  <si>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</si>
  <si>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</si>
  <si>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</si>
  <si>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</si>
  <si>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</si>
  <si>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</si>
  <si>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</si>
  <si>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</si>
  <si>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</si>
  <si>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</si>
  <si>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</si>
  <si>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</si>
  <si>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</si>
  <si>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</si>
  <si>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</si>
  <si>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</si>
  <si>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</si>
  <si>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</si>
  <si>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</si>
  <si>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</si>
  <si>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</si>
  <si>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</si>
  <si>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</si>
  <si>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</si>
  <si>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</si>
  <si>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</si>
  <si>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</si>
  <si>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</si>
  <si>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</si>
  <si>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</si>
  <si>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</si>
  <si>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</si>
  <si>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</si>
  <si>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</si>
  <si>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</si>
  <si>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</si>
  <si>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</si>
  <si>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</si>
  <si>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</si>
  <si>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</si>
  <si>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</si>
  <si>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</si>
  <si>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</si>
  <si>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</si>
  <si>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</si>
  <si>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</si>
  <si>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</si>
  <si>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</si>
  <si>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</si>
  <si>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</si>
  <si>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</si>
  <si>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</si>
  <si>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</si>
  <si>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</si>
  <si>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</si>
  <si>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</si>
  <si>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</si>
  <si>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</si>
  <si>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</si>
  <si>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</si>
  <si>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</si>
  <si>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</si>
  <si>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</si>
  <si>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</si>
  <si>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</si>
  <si>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</si>
  <si>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</si>
  <si>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</si>
  <si>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</si>
  <si>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</si>
  <si>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</si>
  <si>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</si>
  <si>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</si>
  <si>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</si>
  <si>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</si>
  <si>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</si>
  <si>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</si>
  <si>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</si>
  <si>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</si>
  <si>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</si>
  <si>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</si>
  <si>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</si>
  <si>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</si>
  <si>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</si>
  <si>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</si>
  <si>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</si>
  <si>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</si>
  <si>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</si>
  <si>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</si>
  <si>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</si>
  <si>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</si>
  <si>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</si>
  <si>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</si>
  <si>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</si>
  <si>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</si>
  <si>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</si>
  <si>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</si>
  <si>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</si>
  <si>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</si>
  <si>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</si>
  <si>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</si>
  <si>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</si>
  <si>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</si>
  <si>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</si>
  <si>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</si>
  <si>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</si>
  <si>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</si>
  <si>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</si>
  <si>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</si>
  <si>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</si>
  <si>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</si>
  <si>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</si>
  <si>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</si>
  <si>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</si>
  <si>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</si>
  <si>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</si>
  <si>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</si>
  <si>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</si>
  <si>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</si>
  <si>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</si>
  <si>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</si>
  <si>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</si>
  <si>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</si>
  <si>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</si>
  <si>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</si>
  <si>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</si>
  <si>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</si>
  <si>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</si>
  <si>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</si>
  <si>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</si>
  <si>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</si>
  <si>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</si>
  <si>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</si>
  <si>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</si>
  <si>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</si>
  <si>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</si>
  <si>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</si>
  <si>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</si>
  <si>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</si>
  <si>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</si>
  <si>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</si>
  <si>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</si>
  <si>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</si>
  <si>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</si>
  <si>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</si>
  <si>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</si>
  <si>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</si>
  <si>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</si>
  <si>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</si>
  <si>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</si>
  <si>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</si>
  <si>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</si>
  <si>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</si>
  <si>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</si>
  <si>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</si>
  <si>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</si>
  <si>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</si>
  <si>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</si>
  <si>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</si>
  <si>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</si>
  <si>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</si>
  <si>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</si>
  <si>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</si>
  <si>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</si>
  <si>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</si>
  <si>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</si>
  <si>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</si>
  <si>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</si>
  <si>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</si>
  <si>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</si>
  <si>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</si>
  <si>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</si>
  <si>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</si>
  <si>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</si>
  <si>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</si>
  <si>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</si>
  <si>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</si>
  <si>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</si>
  <si>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</si>
  <si>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</si>
  <si>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</si>
  <si>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</si>
  <si>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</si>
  <si>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</si>
  <si>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</si>
  <si>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</si>
  <si>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</si>
  <si>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</si>
  <si>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</si>
  <si>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</si>
  <si>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</si>
  <si>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</si>
  <si>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</si>
  <si>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</si>
  <si>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</si>
  <si>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</si>
  <si>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</si>
  <si>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</si>
  <si>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</si>
  <si>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</si>
  <si>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</si>
  <si>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</si>
  <si>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</si>
  <si>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</si>
  <si>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</si>
  <si>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</si>
  <si>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</si>
  <si>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</si>
  <si>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</si>
  <si>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</si>
  <si>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</si>
  <si>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</si>
  <si>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</si>
  <si>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</si>
  <si>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</si>
  <si>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</si>
  <si>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</si>
  <si>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</si>
  <si>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</si>
  <si>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</si>
  <si>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</si>
  <si>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</si>
  <si>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</si>
  <si>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</si>
  <si>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</si>
  <si>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</si>
  <si>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</si>
  <si>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</si>
  <si>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</si>
  <si>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</si>
  <si>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</si>
  <si>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</si>
  <si>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</si>
  <si>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</si>
  <si>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</si>
  <si>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</si>
  <si>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</si>
  <si>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</si>
  <si>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</si>
  <si>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</si>
  <si>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</si>
  <si>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</si>
  <si>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</si>
  <si>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</si>
  <si>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</si>
  <si>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</si>
  <si>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</si>
  <si>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</si>
  <si>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</si>
  <si>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</si>
  <si>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</si>
  <si>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</si>
  <si>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</si>
  <si>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</si>
  <si>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</si>
  <si>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</si>
  <si>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</si>
  <si>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</si>
  <si>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</si>
  <si>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</si>
  <si>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</si>
  <si>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</si>
  <si>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</si>
  <si>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</si>
  <si>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</si>
  <si>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</si>
  <si>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</si>
  <si>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</si>
  <si>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</si>
  <si>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</si>
  <si>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</si>
  <si>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</si>
  <si>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</si>
  <si>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</si>
  <si>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</si>
  <si>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</si>
  <si>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</si>
  <si>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</si>
  <si>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</si>
  <si>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</si>
  <si>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</si>
  <si>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</si>
  <si>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</si>
  <si>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</si>
  <si>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</si>
  <si>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</si>
  <si>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</si>
  <si>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</si>
  <si>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</si>
  <si>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</si>
  <si>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</si>
  <si>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</si>
  <si>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</si>
  <si>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</si>
  <si>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</si>
  <si>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</si>
  <si>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</si>
  <si>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</si>
  <si>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</si>
  <si>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</si>
  <si>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</si>
  <si>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</si>
  <si>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</si>
  <si>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</si>
  <si>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</si>
  <si>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</si>
  <si>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</si>
  <si>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</si>
  <si>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</si>
  <si>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</si>
  <si>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</si>
  <si>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</si>
  <si>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</si>
  <si>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</si>
  <si>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</si>
  <si>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</si>
  <si>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</si>
  <si>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</si>
  <si>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</si>
  <si>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</si>
  <si>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</si>
  <si>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</si>
  <si>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</si>
  <si>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</si>
  <si>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</si>
  <si>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</si>
  <si>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</si>
  <si>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</si>
  <si>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</si>
  <si>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</si>
  <si>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</si>
  <si>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</si>
  <si>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</si>
  <si>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</si>
  <si>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</si>
  <si>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</si>
  <si>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</si>
  <si>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</si>
  <si>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</si>
  <si>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</si>
  <si>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</si>
  <si>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</si>
  <si>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</si>
  <si>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</si>
  <si>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</si>
  <si>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</si>
  <si>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</si>
  <si>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</si>
  <si>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</si>
  <si>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</si>
  <si>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</si>
  <si>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</si>
  <si>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</si>
  <si>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</si>
  <si>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</si>
  <si>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</si>
  <si>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</si>
  <si>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</si>
  <si>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</si>
  <si>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</si>
  <si>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</si>
  <si>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</si>
  <si>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</si>
  <si>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</si>
  <si>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</si>
  <si>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</si>
  <si>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</si>
  <si>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</si>
  <si>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</si>
  <si>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</si>
  <si>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</si>
  <si>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</si>
  <si>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</si>
  <si>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</si>
  <si>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</si>
  <si>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</si>
  <si>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</si>
  <si>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</si>
  <si>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</si>
  <si>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</si>
  <si>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</si>
  <si>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</si>
  <si>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</si>
  <si>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</si>
  <si>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</si>
  <si>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</si>
  <si>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</si>
  <si>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</si>
  <si>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</si>
  <si>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</si>
  <si>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</si>
  <si>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</si>
  <si>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</si>
  <si>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</si>
  <si>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</si>
  <si>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</si>
  <si>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</si>
  <si>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</si>
  <si>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</si>
  <si>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</si>
  <si>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</si>
  <si>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</si>
  <si>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</si>
  <si>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</si>
  <si>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</si>
  <si>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</si>
  <si>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</si>
  <si>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</si>
  <si>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</si>
  <si>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</si>
  <si>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</si>
  <si>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</si>
  <si>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</si>
  <si>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</si>
  <si>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</si>
  <si>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</si>
  <si>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</si>
  <si>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</si>
  <si>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</si>
  <si>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</si>
  <si>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</si>
  <si>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</si>
  <si>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</si>
  <si>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</si>
  <si>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</si>
  <si>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</si>
  <si>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</si>
  <si>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</si>
  <si>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</si>
  <si>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</si>
  <si>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</si>
  <si>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</si>
  <si>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</si>
  <si>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</si>
  <si>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</si>
  <si>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</si>
  <si>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</si>
  <si>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</si>
  <si>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</si>
  <si>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</si>
  <si>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</si>
  <si>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</si>
  <si>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</si>
  <si>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</si>
  <si>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</si>
  <si>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</si>
  <si>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</si>
  <si>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</si>
  <si>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</si>
  <si>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</si>
  <si>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</si>
  <si>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</si>
  <si>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</si>
  <si>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</si>
  <si>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</si>
  <si>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</si>
  <si>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</si>
  <si>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</si>
  <si>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</si>
  <si>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</si>
  <si>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</si>
  <si>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</si>
  <si>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</si>
  <si>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</si>
  <si>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</si>
  <si>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</si>
  <si>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</si>
  <si>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</si>
  <si>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</si>
  <si>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</si>
  <si>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</si>
  <si>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</si>
  <si>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</si>
  <si>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</si>
  <si>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</si>
  <si>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</si>
  <si>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</si>
  <si>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</si>
  <si>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</si>
  <si>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</si>
  <si>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</si>
  <si>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</si>
  <si>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</si>
  <si>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</si>
  <si>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</si>
  <si>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</si>
  <si>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</si>
  <si>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</si>
  <si>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</si>
  <si>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</si>
  <si>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</si>
  <si>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</si>
  <si>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</si>
  <si>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</si>
  <si>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</si>
  <si>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</si>
  <si>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</si>
  <si>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</si>
  <si>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</si>
  <si>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</si>
  <si>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</si>
  <si>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</si>
  <si>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</si>
  <si>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</si>
  <si>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</si>
  <si>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</si>
  <si>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</si>
  <si>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</si>
  <si>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</si>
  <si>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</si>
  <si>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</si>
  <si>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</si>
  <si>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</si>
  <si>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</si>
  <si>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</si>
  <si>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</si>
  <si>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</si>
  <si>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</si>
  <si>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</si>
  <si>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</si>
  <si>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</si>
  <si>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</si>
  <si>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</si>
  <si>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</si>
  <si>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</si>
  <si>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</si>
  <si>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</si>
  <si>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</si>
  <si>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</si>
  <si>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</si>
  <si>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</si>
  <si>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</si>
  <si>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</si>
  <si>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</si>
  <si>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</si>
  <si>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</si>
  <si>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</si>
  <si>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</si>
  <si>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</si>
  <si>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</si>
  <si>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</si>
  <si>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</si>
  <si>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</si>
  <si>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</si>
  <si>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</si>
  <si>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</si>
  <si>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</si>
  <si>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</si>
  <si>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</si>
  <si>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</si>
  <si>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</si>
  <si>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</si>
  <si>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</si>
  <si>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</si>
  <si>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</si>
  <si>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</si>
  <si>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</si>
  <si>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</si>
  <si>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</si>
  <si>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</si>
  <si>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</si>
  <si>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</si>
  <si>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</si>
  <si>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</si>
  <si>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</si>
  <si>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</si>
  <si>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</si>
  <si>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</si>
  <si>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</si>
  <si>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</si>
  <si>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</si>
  <si>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</si>
  <si>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</si>
  <si>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</si>
  <si>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</si>
  <si>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</si>
  <si>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</si>
  <si>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</si>
  <si>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</si>
  <si>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</si>
  <si>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</si>
  <si>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</si>
  <si>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</si>
  <si>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</si>
  <si>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</si>
  <si>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</si>
  <si>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</si>
  <si>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</si>
  <si>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</si>
  <si>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</si>
  <si>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</si>
  <si>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</si>
  <si>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</si>
  <si>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</si>
  <si>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</si>
  <si>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</si>
  <si>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</si>
  <si>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</si>
  <si>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</si>
  <si>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</si>
  <si>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</si>
  <si>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</si>
  <si>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</si>
  <si>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</si>
  <si>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</si>
  <si>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</si>
  <si>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</si>
  <si>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</si>
  <si>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</si>
  <si>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</si>
  <si>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</si>
  <si>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</si>
  <si>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</si>
  <si>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</si>
  <si>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</si>
  <si>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</si>
  <si>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</si>
  <si>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</si>
  <si>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</si>
  <si>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</si>
  <si>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</si>
  <si>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</si>
  <si>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</si>
  <si>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</si>
  <si>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</si>
  <si>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</si>
  <si>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</si>
  <si>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</si>
  <si>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</si>
  <si>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</si>
  <si>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</si>
  <si>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</si>
  <si>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</si>
  <si>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</si>
  <si>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</si>
  <si>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</si>
  <si>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</si>
  <si>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</si>
  <si>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</si>
  <si>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</si>
  <si>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</si>
  <si>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</si>
  <si>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</si>
  <si>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</si>
  <si>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</si>
  <si>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</si>
  <si>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</si>
  <si>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</si>
  <si>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</si>
  <si>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</si>
  <si>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</si>
  <si>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</si>
  <si>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</si>
  <si>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</si>
  <si>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</si>
  <si>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</si>
  <si>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</si>
  <si>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</si>
  <si>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</si>
  <si>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</si>
  <si>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</si>
  <si>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</si>
  <si>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</si>
  <si>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</si>
  <si>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</si>
  <si>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</si>
  <si>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</si>
  <si>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</si>
  <si>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</si>
  <si>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</si>
  <si>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</si>
  <si>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</si>
  <si>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</si>
  <si>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</si>
  <si>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</si>
  <si>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</si>
  <si>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</si>
  <si>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</si>
  <si>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</si>
  <si>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</si>
  <si>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</si>
  <si>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</si>
  <si>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</si>
  <si>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</si>
  <si>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</si>
  <si>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</si>
  <si>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</si>
  <si>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</si>
  <si>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</si>
  <si>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</si>
  <si>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</si>
  <si>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</si>
  <si>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</si>
  <si>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</si>
  <si>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</si>
  <si>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</si>
  <si>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</si>
  <si>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</si>
  <si>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</si>
  <si>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</si>
  <si>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</si>
  <si>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</si>
  <si>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</si>
  <si>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</si>
  <si>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</si>
  <si>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</si>
  <si>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</si>
  <si>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</si>
  <si>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</si>
  <si>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</si>
  <si>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</si>
  <si>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</si>
  <si>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</si>
  <si>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</si>
  <si>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</si>
  <si>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</si>
  <si>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</si>
  <si>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</si>
  <si>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</si>
  <si>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</si>
  <si>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</si>
  <si>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</si>
  <si>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</si>
  <si>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</si>
  <si>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</si>
  <si>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</si>
  <si>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</si>
  <si>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</si>
  <si>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</si>
  <si>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</si>
  <si>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</si>
  <si>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</si>
  <si>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</si>
  <si>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</si>
  <si>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</si>
  <si>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</si>
  <si>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</si>
  <si>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</si>
  <si>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</si>
  <si>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</si>
  <si>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</si>
  <si>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</si>
  <si>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</si>
  <si>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</si>
  <si>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</si>
  <si>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</si>
  <si>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</si>
  <si>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</si>
  <si>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</si>
  <si>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</si>
  <si>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</si>
  <si>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</si>
  <si>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</si>
  <si>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</si>
  <si>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</si>
  <si>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</si>
  <si>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</si>
  <si>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</si>
  <si>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</si>
  <si>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</si>
  <si>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</si>
  <si>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</si>
  <si>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</si>
  <si>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</si>
  <si>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</si>
  <si>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</si>
  <si>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</si>
  <si>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</si>
  <si>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</si>
  <si>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</si>
  <si>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</si>
  <si>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</si>
  <si>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</si>
  <si>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</si>
  <si>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</si>
  <si>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</si>
  <si>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</si>
  <si>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</si>
  <si>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</si>
  <si>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</si>
  <si>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</si>
  <si>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</si>
  <si>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</si>
  <si>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</si>
  <si>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</si>
  <si>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</si>
  <si>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</si>
  <si>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</si>
  <si>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</si>
  <si>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</si>
  <si>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</si>
  <si>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</si>
  <si>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</si>
  <si>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</si>
  <si>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</si>
  <si>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</si>
  <si>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</si>
  <si>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</si>
  <si>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</si>
  <si>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</si>
  <si>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</si>
  <si>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</si>
  <si>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</si>
  <si>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</si>
  <si>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</si>
  <si>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</si>
  <si>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</si>
  <si>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</si>
  <si>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</si>
  <si>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</si>
  <si>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</si>
  <si>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</si>
  <si>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</si>
  <si>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</si>
  <si>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</si>
  <si>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</si>
  <si>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</si>
  <si>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</si>
  <si>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</si>
  <si>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</si>
  <si>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</si>
  <si>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</si>
  <si>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</si>
  <si>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</si>
  <si>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</si>
  <si>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</si>
  <si>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</si>
  <si>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</si>
  <si>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</si>
  <si>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</si>
  <si>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</si>
  <si>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</si>
  <si>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</si>
  <si>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</si>
  <si>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</si>
  <si>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</si>
  <si>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</si>
  <si>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</si>
  <si>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</si>
  <si>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</si>
  <si>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</si>
  <si>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</si>
  <si>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</si>
  <si>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</si>
  <si>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</si>
  <si>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</si>
  <si>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</si>
  <si>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</si>
  <si>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</si>
  <si>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</si>
  <si>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</si>
  <si>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</si>
  <si>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</si>
  <si>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</si>
  <si>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</si>
  <si>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</si>
  <si>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</si>
  <si>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</si>
  <si>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</si>
  <si>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</si>
  <si>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</si>
  <si>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</si>
  <si>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</si>
  <si>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</si>
  <si>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</si>
  <si>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</si>
  <si>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</si>
  <si>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</si>
  <si>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</si>
  <si>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</si>
  <si>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</si>
  <si>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</si>
  <si>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</si>
  <si>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</si>
  <si>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</si>
  <si>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</si>
  <si>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</si>
  <si>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</si>
  <si>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</si>
  <si>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</si>
  <si>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</si>
  <si>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</si>
  <si>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</si>
  <si>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</si>
  <si>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</si>
  <si>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</si>
  <si>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</si>
  <si>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</si>
  <si>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</si>
  <si>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</si>
  <si>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</si>
  <si>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</si>
  <si>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</si>
  <si>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</si>
  <si>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</si>
  <si>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</si>
  <si>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</si>
  <si>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</si>
  <si>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</si>
  <si>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</si>
  <si>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</si>
  <si>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</si>
  <si>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</si>
  <si>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</si>
  <si>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</si>
  <si>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</si>
  <si>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</si>
  <si>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</si>
  <si>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</si>
  <si>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</si>
  <si>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</si>
  <si>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</si>
  <si>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</si>
  <si>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</si>
  <si>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</si>
  <si>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</si>
  <si>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</si>
  <si>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</si>
  <si>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</si>
  <si>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</si>
  <si>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</si>
  <si>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</si>
  <si>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</si>
  <si>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</si>
  <si>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</si>
  <si>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</si>
  <si>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</si>
  <si>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</si>
  <si>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</si>
  <si>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</si>
  <si>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</si>
  <si>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</si>
  <si>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</si>
  <si>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</si>
  <si>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</si>
  <si>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</si>
  <si>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</si>
  <si>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</si>
  <si>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</si>
  <si>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</si>
  <si>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</si>
  <si>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</si>
  <si>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</si>
  <si>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</si>
  <si>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</si>
  <si>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</si>
  <si>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</si>
  <si>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</si>
  <si>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</si>
  <si>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</si>
  <si>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</si>
  <si>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</si>
  <si>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</si>
  <si>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</si>
  <si>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</si>
  <si>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</si>
  <si>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</si>
  <si>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</si>
  <si>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</si>
  <si>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</si>
  <si>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</si>
  <si>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</si>
  <si>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</si>
  <si>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</si>
  <si>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</si>
  <si>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</si>
  <si>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</si>
  <si>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</si>
  <si>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</si>
  <si>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</si>
  <si>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</si>
  <si>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</si>
  <si>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</si>
  <si>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</si>
  <si>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</si>
  <si>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</si>
  <si>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</si>
  <si>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</si>
  <si>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</si>
  <si>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</si>
  <si>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</si>
  <si>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</si>
  <si>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</si>
  <si>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</si>
  <si>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</si>
  <si>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</si>
  <si>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</si>
  <si>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</si>
  <si>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</si>
  <si>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</si>
  <si>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</si>
  <si>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</si>
  <si>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</si>
  <si>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</si>
  <si>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</si>
  <si>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</si>
  <si>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</si>
  <si>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</si>
  <si>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</si>
  <si>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</si>
  <si>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</si>
  <si>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</si>
  <si>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</si>
  <si>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</si>
  <si>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</si>
  <si>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</si>
  <si>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</si>
  <si>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</si>
  <si>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</si>
  <si>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</si>
  <si>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</si>
  <si>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</si>
  <si>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</si>
  <si>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</si>
  <si>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</si>
  <si>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</si>
  <si>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</si>
  <si>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</si>
  <si>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</si>
  <si>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</si>
  <si>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</si>
  <si>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</si>
  <si>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</si>
  <si>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</si>
  <si>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</si>
  <si>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</si>
  <si>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</si>
  <si>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</si>
  <si>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</si>
  <si>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</si>
  <si>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</si>
  <si>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</si>
  <si>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</si>
  <si>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</si>
  <si>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</si>
  <si>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</si>
  <si>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</si>
  <si>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</si>
  <si>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</si>
  <si>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</si>
  <si>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</si>
  <si>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</si>
  <si>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</si>
  <si>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</si>
  <si>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</si>
  <si>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</si>
  <si>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</si>
  <si>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</si>
  <si>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</si>
  <si>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</si>
  <si>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</si>
  <si>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</si>
  <si>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</si>
  <si>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</si>
  <si>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</si>
  <si>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</si>
  <si>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</si>
  <si>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</si>
  <si>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</si>
  <si>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</si>
  <si>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</si>
  <si>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</si>
  <si>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</si>
  <si>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</si>
  <si>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</si>
  <si>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</si>
  <si>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</si>
  <si>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</si>
  <si>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</si>
  <si>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</si>
  <si>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</si>
  <si>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</si>
  <si>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</si>
  <si>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</si>
  <si>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</si>
  <si>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</si>
  <si>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</si>
  <si>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</si>
  <si>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</si>
  <si>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</si>
  <si>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</si>
  <si>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</si>
  <si>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</si>
  <si>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</si>
  <si>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</si>
  <si>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</si>
  <si>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</si>
  <si>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</si>
  <si>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</si>
  <si>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</si>
  <si>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</si>
  <si>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</si>
  <si>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</si>
  <si>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</si>
  <si>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</si>
  <si>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</si>
  <si>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</si>
  <si>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</si>
  <si>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</si>
  <si>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</si>
  <si>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</si>
  <si>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</si>
  <si>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</si>
  <si>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</si>
  <si>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</si>
  <si>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</si>
  <si>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</si>
  <si>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</si>
  <si>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</si>
  <si>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</si>
  <si>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</si>
  <si>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</si>
  <si>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</si>
  <si>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</si>
  <si>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</si>
  <si>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</si>
  <si>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</si>
  <si>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</si>
  <si>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</si>
  <si>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</si>
  <si>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</si>
  <si>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</si>
  <si>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</si>
  <si>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</si>
  <si>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</si>
  <si>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</si>
  <si>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</si>
  <si>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</si>
  <si>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</si>
  <si>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</si>
  <si>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</si>
  <si>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</si>
  <si>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</si>
  <si>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</si>
  <si>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</si>
  <si>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</si>
  <si>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</si>
  <si>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</si>
  <si>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</si>
  <si>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</si>
  <si>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</si>
  <si>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</si>
  <si>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</si>
  <si>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</si>
  <si>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</si>
  <si>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</si>
  <si>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</si>
  <si>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</si>
  <si>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</si>
  <si>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</si>
  <si>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</si>
  <si>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</si>
  <si>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</si>
  <si>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</si>
  <si>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</si>
  <si>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</si>
  <si>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</si>
  <si>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</si>
  <si>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</si>
  <si>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</si>
  <si>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</si>
  <si>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</si>
  <si>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</si>
  <si>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</si>
  <si>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</si>
  <si>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</si>
  <si>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</si>
  <si>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</si>
  <si>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</si>
  <si>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</si>
  <si>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</si>
  <si>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</si>
  <si>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</si>
  <si>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</si>
  <si>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</si>
  <si>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</si>
  <si>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</si>
  <si>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</si>
  <si>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</si>
  <si>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</si>
  <si>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</si>
  <si>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</si>
  <si>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</si>
  <si>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</si>
  <si>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</si>
  <si>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</si>
  <si>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</si>
  <si>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</si>
  <si>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</si>
  <si>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</si>
  <si>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</si>
  <si>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</si>
  <si>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</si>
  <si>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</si>
  <si>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</si>
  <si>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</si>
  <si>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</si>
  <si>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</si>
  <si>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</si>
  <si>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</si>
  <si>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</si>
  <si>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</si>
  <si>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</si>
  <si>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</si>
  <si>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</si>
  <si>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</si>
  <si>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</si>
  <si>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</si>
  <si>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</si>
  <si>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</si>
  <si>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</si>
  <si>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</si>
  <si>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</si>
  <si>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</si>
  <si>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</si>
  <si>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</si>
  <si>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</si>
  <si>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</si>
  <si>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</si>
  <si>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</si>
  <si>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</si>
  <si>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</si>
  <si>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</si>
  <si>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</si>
  <si>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</si>
  <si>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</si>
  <si>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</si>
  <si>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</si>
  <si>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</si>
  <si>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</si>
  <si>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</si>
  <si>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</si>
  <si>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</si>
  <si>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</si>
  <si>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</si>
  <si>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</si>
  <si>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</si>
  <si>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</si>
  <si>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</si>
  <si>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</si>
  <si>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</si>
  <si>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</si>
  <si>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</si>
  <si>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</si>
  <si>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</si>
  <si>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</si>
  <si>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</si>
  <si>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</si>
  <si>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</si>
  <si>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</si>
  <si>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</si>
  <si>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</si>
  <si>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</si>
  <si>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</si>
  <si>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</si>
  <si>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</si>
  <si>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</si>
  <si>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</si>
  <si>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</si>
  <si>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</si>
  <si>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</si>
  <si>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</si>
  <si>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</si>
  <si>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</si>
  <si>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</si>
  <si>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</si>
  <si>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</si>
  <si>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</si>
  <si>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</si>
  <si>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</si>
  <si>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</si>
  <si>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</si>
  <si>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</si>
  <si>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</si>
  <si>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</si>
  <si>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</si>
  <si>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</si>
  <si>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</si>
  <si>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</si>
  <si>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</si>
  <si>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</si>
  <si>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</si>
  <si>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</si>
  <si>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</si>
  <si>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</si>
  <si>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</si>
  <si>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</si>
  <si>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</si>
  <si>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</si>
  <si>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</si>
  <si>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</si>
  <si>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</si>
  <si>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</si>
  <si>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</si>
  <si>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</si>
  <si>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</si>
  <si>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</si>
  <si>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</si>
  <si>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</si>
  <si>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</si>
  <si>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</si>
  <si>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</si>
  <si>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</si>
  <si>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</si>
  <si>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</si>
  <si>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</si>
  <si>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</si>
  <si>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</si>
  <si>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</si>
  <si>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</si>
  <si>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</si>
  <si>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</si>
  <si>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</si>
  <si>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</si>
  <si>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</si>
  <si>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</si>
  <si>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</si>
  <si>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</si>
  <si>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</si>
  <si>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</si>
  <si>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</si>
  <si>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</si>
  <si>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</si>
  <si>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</si>
  <si>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</si>
  <si>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</si>
  <si>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</si>
  <si>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</si>
  <si>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</si>
  <si>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</si>
  <si>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</si>
  <si>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</si>
  <si>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</si>
  <si>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</si>
  <si>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</si>
  <si>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</si>
  <si>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</si>
  <si>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</si>
  <si>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</si>
  <si>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</si>
  <si>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</si>
  <si>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</si>
  <si>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</si>
  <si>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</si>
  <si>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</si>
  <si>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</si>
  <si>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</si>
  <si>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</si>
  <si>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</si>
  <si>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</si>
  <si>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</si>
  <si>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</si>
  <si>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</si>
  <si>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</si>
  <si>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</si>
  <si>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</si>
  <si>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</si>
  <si>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</si>
  <si>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</si>
  <si>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</si>
  <si>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</si>
  <si>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</si>
  <si>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</si>
  <si>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</si>
  <si>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</si>
  <si>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</si>
  <si>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</si>
  <si>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</si>
  <si>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</si>
  <si>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</si>
  <si>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</si>
  <si>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</si>
  <si>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</si>
  <si>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</si>
  <si>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</si>
  <si>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</si>
  <si>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</si>
  <si>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</si>
  <si>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</si>
  <si>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</si>
  <si>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</si>
  <si>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</si>
  <si>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</si>
  <si>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</si>
  <si>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</si>
  <si>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</si>
  <si>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</si>
  <si>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</si>
  <si>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</si>
  <si>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</si>
  <si>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</si>
  <si>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</si>
  <si>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</si>
  <si>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</si>
  <si>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</si>
  <si>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</si>
  <si>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</si>
  <si>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</si>
  <si>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</si>
  <si>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</si>
  <si>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</si>
  <si>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</si>
  <si>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</si>
  <si>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</si>
  <si>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</si>
  <si>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</si>
  <si>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</si>
  <si>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</si>
  <si>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</si>
  <si>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</si>
  <si>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</si>
  <si>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</si>
  <si>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</si>
  <si>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</si>
  <si>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</si>
  <si>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</si>
  <si>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</si>
  <si>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</si>
  <si>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</si>
  <si>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</si>
  <si>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</si>
  <si>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</si>
  <si>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</si>
  <si>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</si>
  <si>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</si>
  <si>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</si>
  <si>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</si>
  <si>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</si>
  <si>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</si>
  <si>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</si>
  <si>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</si>
  <si>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</si>
  <si>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</si>
  <si>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</si>
  <si>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</si>
  <si>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</si>
  <si>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</si>
  <si>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</si>
  <si>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</si>
  <si>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</si>
  <si>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</si>
  <si>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</si>
  <si>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</si>
  <si>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</si>
  <si>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</si>
  <si>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</si>
  <si>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</si>
  <si>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</si>
  <si>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</si>
  <si>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</si>
  <si>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</si>
  <si>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</si>
  <si>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</si>
  <si>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</si>
  <si>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</si>
  <si>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</si>
  <si>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</si>
  <si>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</si>
  <si>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</si>
  <si>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</si>
  <si>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</si>
  <si>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</si>
  <si>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</si>
  <si>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</si>
  <si>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</si>
  <si>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</si>
  <si>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</si>
  <si>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</si>
  <si>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</si>
  <si>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</si>
  <si>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</si>
  <si>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</si>
  <si>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</si>
  <si>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</si>
  <si>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</si>
  <si>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</si>
  <si>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</si>
  <si>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</si>
  <si>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</si>
  <si>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</si>
  <si>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</si>
  <si>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</si>
  <si>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</si>
  <si>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</si>
  <si>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</si>
  <si>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</si>
  <si>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</si>
  <si>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</si>
  <si>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</si>
  <si>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</si>
  <si>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</si>
  <si>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</si>
  <si>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</si>
  <si>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</si>
  <si>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</si>
  <si>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</si>
  <si>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</si>
  <si>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</si>
  <si>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</si>
  <si>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</si>
  <si>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</si>
  <si>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</si>
  <si>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</si>
  <si>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</si>
  <si>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</si>
  <si>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</si>
  <si>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</si>
  <si>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</si>
  <si>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</si>
  <si>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</si>
  <si>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</si>
  <si>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</si>
  <si>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</si>
  <si>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</si>
  <si>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</si>
  <si>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</si>
  <si>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</si>
  <si>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</si>
  <si>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</si>
  <si>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</si>
  <si>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</si>
  <si>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</si>
  <si>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</si>
  <si>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</si>
  <si>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</si>
  <si>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</si>
  <si>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</si>
  <si>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</si>
  <si>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</si>
  <si>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</si>
  <si>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</si>
  <si>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</si>
  <si>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</si>
  <si>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</si>
  <si>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</si>
  <si>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</si>
  <si>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</si>
  <si>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</si>
  <si>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</si>
  <si>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</si>
  <si>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</si>
  <si>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</si>
  <si>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</si>
  <si>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</si>
  <si>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</si>
  <si>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</si>
  <si>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</si>
  <si>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</si>
  <si>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</si>
  <si>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</si>
  <si>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</si>
  <si>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</si>
  <si>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</si>
  <si>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</si>
  <si>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</si>
  <si>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</si>
  <si>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</si>
  <si>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</si>
  <si>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</si>
  <si>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</si>
  <si>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</si>
  <si>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</si>
  <si>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</si>
  <si>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</si>
  <si>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</si>
  <si>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</si>
  <si>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</si>
  <si>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</si>
  <si>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</si>
  <si>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</si>
  <si>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</si>
  <si>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</si>
  <si>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</si>
  <si>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</si>
  <si>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</si>
  <si>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</si>
  <si>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</si>
  <si>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</si>
  <si>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</si>
  <si>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</si>
  <si>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</si>
  <si>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</si>
  <si>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</si>
  <si>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</si>
  <si>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</si>
  <si>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</si>
  <si>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</si>
  <si>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</si>
  <si>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</si>
  <si>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</si>
  <si>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</si>
  <si>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</si>
  <si>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</si>
  <si>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</si>
  <si>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</si>
  <si>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</si>
  <si>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</si>
  <si>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</si>
  <si>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</si>
  <si>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</si>
  <si>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</si>
  <si>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</si>
  <si>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</si>
  <si>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</si>
  <si>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</si>
  <si>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</si>
  <si>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</si>
  <si>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</si>
  <si>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</si>
  <si>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</si>
  <si>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</si>
  <si>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</si>
  <si>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</si>
  <si>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</si>
  <si>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</si>
  <si>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</si>
  <si>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</si>
  <si>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</si>
  <si>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</si>
  <si>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</si>
  <si>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</si>
  <si>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</si>
  <si>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</si>
  <si>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</si>
  <si>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</si>
  <si>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</si>
  <si>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</si>
  <si>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</si>
  <si>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</si>
  <si>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</si>
  <si>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</si>
  <si>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</si>
  <si>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</si>
  <si>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</si>
  <si>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</si>
  <si>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</si>
  <si>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</si>
  <si>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</si>
  <si>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</si>
  <si>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</si>
  <si>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</si>
  <si>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</si>
  <si>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</si>
  <si>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</si>
  <si>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</si>
  <si>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</si>
  <si>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</si>
  <si>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</si>
  <si>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</si>
  <si>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</si>
  <si>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</si>
  <si>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</si>
  <si>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</si>
  <si>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</si>
  <si>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</si>
  <si>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</si>
  <si>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</si>
  <si>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</si>
  <si>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</si>
  <si>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</si>
  <si>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</si>
  <si>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</si>
  <si>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</si>
  <si>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</si>
  <si>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</si>
  <si>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</si>
  <si>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</si>
  <si>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</si>
  <si>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</si>
  <si>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</si>
  <si>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</si>
  <si>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</si>
  <si>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</si>
  <si>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</si>
  <si>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</si>
  <si>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</si>
  <si>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</si>
  <si>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</si>
  <si>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</si>
  <si>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</si>
  <si>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</si>
  <si>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</si>
  <si>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</si>
  <si>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</si>
  <si>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</si>
  <si>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</si>
  <si>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</si>
  <si>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</si>
  <si>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</si>
  <si>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</si>
  <si>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</si>
  <si>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</si>
  <si>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</si>
  <si>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</si>
  <si>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</si>
  <si>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</si>
  <si>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</si>
  <si>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</si>
  <si>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</si>
  <si>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</si>
  <si>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</si>
  <si>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</si>
  <si>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</si>
  <si>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</si>
  <si>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</si>
  <si>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</si>
  <si>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</si>
  <si>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</si>
  <si>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</si>
  <si>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</si>
  <si>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</si>
  <si>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</si>
  <si>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</si>
  <si>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</si>
  <si>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</si>
  <si>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</si>
  <si>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</si>
  <si>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</si>
  <si>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</si>
  <si>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</si>
  <si>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</si>
  <si>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</si>
  <si>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</si>
  <si>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</si>
  <si>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</si>
  <si>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</si>
  <si>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</si>
  <si>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</si>
  <si>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</si>
  <si>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</si>
  <si>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</si>
  <si>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</si>
  <si>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</si>
  <si>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</si>
  <si>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</si>
  <si>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</si>
  <si>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</si>
  <si>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</si>
  <si>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</si>
  <si>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</si>
  <si>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</si>
  <si>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</si>
  <si>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</si>
  <si>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</si>
  <si>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</si>
  <si>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</si>
  <si>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</si>
  <si>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</si>
  <si>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</si>
  <si>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</si>
  <si>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</si>
  <si>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</si>
  <si>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</si>
  <si>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</si>
  <si>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</si>
  <si>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</si>
  <si>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</si>
  <si>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</si>
  <si>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</si>
  <si>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</si>
  <si>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</si>
  <si>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</si>
  <si>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</si>
  <si>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</si>
  <si>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</si>
  <si>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</si>
  <si>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</si>
  <si>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</si>
  <si>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</si>
  <si>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</si>
  <si>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</si>
  <si>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</si>
  <si>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</si>
  <si>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</si>
  <si>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</si>
  <si>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</si>
  <si>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</si>
  <si>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</si>
  <si>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</si>
  <si>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</si>
  <si>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</si>
  <si>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</si>
  <si>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</si>
  <si>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</si>
  <si>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</si>
  <si>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</si>
  <si>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</si>
  <si>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</si>
  <si>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</si>
  <si>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</si>
  <si>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</si>
  <si>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</si>
  <si>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</si>
  <si>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</si>
  <si>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</si>
  <si>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</si>
  <si>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</si>
  <si>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</si>
  <si>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</si>
  <si>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</si>
  <si>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</si>
  <si>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</si>
  <si>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</si>
  <si>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</si>
  <si>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</si>
  <si>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</si>
  <si>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</si>
  <si>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</si>
  <si>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</si>
  <si>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</si>
  <si>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</si>
  <si>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</si>
  <si>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</si>
  <si>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</si>
  <si>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</si>
  <si>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</si>
  <si>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</si>
  <si>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</si>
  <si>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</si>
  <si>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</si>
  <si>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</si>
  <si>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</si>
  <si>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</si>
  <si>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</si>
  <si>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</si>
  <si>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</si>
  <si>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</si>
  <si>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</si>
  <si>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</si>
  <si>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</si>
  <si>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</si>
  <si>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</si>
  <si>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</si>
  <si>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</si>
  <si>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</si>
  <si>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</si>
  <si>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</si>
  <si>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</si>
  <si>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</si>
  <si>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</si>
  <si>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</si>
  <si>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</si>
  <si>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</si>
  <si>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</si>
  <si>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</si>
  <si>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</si>
  <si>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</si>
  <si>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</si>
  <si>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</si>
  <si>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</si>
  <si>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</si>
  <si>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</si>
  <si>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</si>
  <si>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</si>
  <si>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</si>
  <si>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</si>
  <si>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</si>
  <si>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</si>
  <si>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</si>
  <si>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</si>
  <si>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</si>
  <si>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</si>
  <si>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</si>
  <si>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</si>
  <si>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</si>
  <si>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</si>
  <si>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</si>
  <si>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</si>
  <si>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</si>
  <si>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</si>
  <si>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</si>
  <si>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</si>
  <si>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</si>
  <si>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</si>
  <si>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</si>
  <si>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</si>
  <si>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</si>
  <si>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</si>
  <si>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</si>
  <si>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</si>
  <si>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</si>
  <si>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</si>
  <si>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</si>
  <si>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</si>
  <si>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</si>
  <si>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</si>
  <si>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</si>
  <si>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</si>
  <si>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</si>
  <si>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</si>
  <si>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</si>
  <si>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</si>
  <si>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</si>
  <si>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</si>
  <si>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</si>
  <si>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</si>
  <si>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</si>
  <si>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</si>
  <si>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</si>
  <si>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</si>
  <si>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</si>
  <si>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</si>
  <si>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</si>
  <si>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</si>
  <si>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</si>
  <si>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</si>
  <si>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</si>
  <si>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</si>
  <si>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</si>
  <si>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</si>
  <si>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</si>
  <si>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</si>
  <si>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</si>
  <si>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</si>
  <si>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</si>
  <si>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</si>
  <si>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</si>
  <si>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</si>
  <si>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</si>
  <si>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</si>
  <si>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</si>
  <si>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</si>
  <si>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</si>
  <si>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</si>
  <si>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</si>
  <si>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</si>
  <si>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</si>
  <si>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</si>
  <si>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</si>
  <si>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</si>
  <si>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</si>
  <si>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</si>
  <si>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</si>
  <si>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</si>
  <si>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</si>
  <si>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</si>
  <si>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</si>
  <si>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</si>
  <si>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</si>
  <si>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</si>
  <si>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</si>
  <si>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</si>
  <si>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</si>
  <si>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</si>
  <si>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</si>
  <si>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</si>
  <si>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</si>
  <si>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</si>
  <si>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</si>
  <si>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</si>
  <si>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</si>
  <si>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</si>
  <si>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</si>
  <si>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</si>
  <si>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</si>
  <si>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</si>
  <si>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</si>
  <si>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</si>
  <si>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</si>
  <si>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</si>
  <si>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</si>
  <si>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</si>
  <si>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</si>
  <si>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</si>
  <si>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</si>
  <si>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</si>
  <si>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</si>
  <si>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</si>
  <si>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</si>
  <si>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</si>
  <si>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</si>
  <si>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</si>
  <si>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</si>
  <si>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</si>
  <si>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</si>
  <si>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</si>
  <si>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</si>
  <si>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</si>
  <si>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</si>
  <si>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</si>
  <si>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</si>
  <si>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</si>
  <si>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</si>
  <si>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</si>
  <si>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</si>
  <si>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</si>
  <si>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</si>
  <si>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</si>
  <si>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</si>
  <si>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</si>
  <si>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</si>
  <si>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</si>
  <si>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</si>
  <si>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</si>
  <si>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</si>
  <si>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</si>
  <si>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</si>
  <si>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</si>
  <si>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</si>
  <si>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</si>
  <si>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</si>
  <si>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</si>
  <si>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</si>
  <si>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</si>
  <si>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</si>
  <si>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</si>
  <si>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</si>
  <si>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</si>
  <si>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</si>
  <si>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</si>
  <si>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</si>
  <si>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</si>
  <si>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</si>
  <si>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</si>
  <si>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</si>
  <si>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</si>
  <si>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</si>
  <si>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</si>
  <si>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</si>
  <si>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</si>
  <si>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</si>
  <si>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</si>
  <si>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</si>
  <si>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</si>
  <si>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</si>
  <si>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</si>
  <si>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</si>
  <si>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</si>
  <si>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</si>
  <si>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</si>
  <si>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</si>
  <si>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</si>
  <si>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</si>
  <si>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</si>
  <si>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</si>
  <si>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</si>
  <si>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</si>
  <si>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</si>
  <si>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</si>
  <si>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</si>
  <si>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</si>
  <si>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</si>
  <si>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</si>
  <si>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</si>
  <si>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</si>
  <si>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</si>
  <si>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</si>
  <si>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</si>
  <si>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</si>
  <si>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</si>
  <si>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</si>
  <si>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</si>
  <si>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</si>
  <si>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</si>
  <si>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</si>
  <si>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</si>
  <si>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</si>
  <si>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</si>
  <si>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</si>
  <si>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</si>
  <si>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</si>
  <si>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</si>
  <si>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</si>
  <si>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</si>
  <si>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</si>
  <si>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</si>
  <si>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</si>
  <si>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</si>
  <si>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</si>
  <si>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</si>
  <si>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</si>
  <si>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</si>
  <si>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</si>
  <si>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</si>
  <si>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</si>
  <si>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</si>
  <si>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</si>
  <si>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</si>
  <si>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</si>
  <si>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</si>
  <si>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</si>
  <si>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</si>
  <si>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</si>
  <si>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</si>
  <si>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</si>
  <si>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</si>
  <si>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</si>
  <si>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</si>
  <si>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</si>
  <si>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</si>
  <si>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</si>
  <si>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</si>
  <si>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</si>
  <si>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</si>
  <si>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</si>
  <si>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</si>
  <si>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</si>
  <si>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</si>
  <si>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</si>
  <si>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</si>
  <si>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</si>
  <si>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</si>
  <si>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</si>
  <si>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</si>
  <si>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</si>
  <si>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</si>
  <si>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</si>
  <si>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</si>
  <si>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</si>
  <si>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</si>
  <si>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</si>
  <si>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</si>
  <si>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</si>
  <si>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</si>
  <si>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</si>
  <si>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</si>
  <si>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</si>
  <si>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</si>
  <si>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</si>
  <si>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</si>
  <si>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</si>
  <si>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</si>
  <si>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</si>
  <si>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</si>
  <si>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</si>
  <si>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</si>
  <si>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</si>
  <si>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</si>
  <si>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</si>
  <si>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</si>
  <si>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</si>
  <si>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</si>
  <si>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</si>
  <si>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</si>
  <si>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</si>
  <si>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</si>
  <si>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</si>
  <si>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</si>
  <si>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</si>
  <si>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</si>
  <si>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</si>
  <si>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</si>
  <si>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</si>
  <si>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</si>
  <si>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</si>
  <si>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</si>
  <si>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</si>
  <si>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</si>
  <si>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</si>
  <si>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</si>
  <si>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</si>
  <si>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</si>
  <si>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</si>
  <si>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</si>
  <si>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</si>
  <si>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</si>
  <si>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</si>
  <si>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</si>
  <si>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</si>
  <si>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</si>
  <si>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</si>
  <si>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</si>
  <si>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</si>
  <si>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</si>
  <si>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</si>
  <si>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</si>
  <si>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</si>
  <si>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</si>
  <si>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</si>
  <si>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</si>
  <si>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</si>
  <si>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</si>
  <si>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</si>
  <si>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</si>
  <si>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</si>
  <si>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</si>
  <si>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</si>
  <si>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</si>
  <si>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</si>
  <si>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</si>
  <si>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</si>
  <si>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</si>
  <si>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</si>
  <si>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</si>
  <si>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</si>
  <si>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</si>
  <si>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</si>
  <si>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</si>
  <si>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</si>
  <si>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</si>
  <si>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</si>
  <si>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</si>
  <si>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</si>
  <si>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</si>
  <si>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</si>
  <si>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</si>
  <si>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</si>
  <si>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</si>
  <si>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</si>
  <si>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</si>
  <si>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</si>
  <si>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</si>
  <si>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</si>
  <si>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</si>
  <si>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</si>
  <si>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</si>
  <si>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</si>
  <si>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</si>
  <si>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</si>
  <si>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</si>
  <si>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</si>
  <si>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</si>
  <si>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</si>
  <si>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</si>
  <si>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</si>
  <si>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</si>
  <si>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</si>
  <si>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</si>
  <si>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</si>
  <si>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</si>
  <si>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</si>
  <si>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</si>
  <si>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</si>
  <si>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</si>
  <si>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</si>
  <si>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</si>
  <si>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</si>
  <si>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</si>
  <si>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</si>
  <si>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</si>
  <si>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</si>
  <si>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</si>
  <si>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</si>
  <si>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</si>
  <si>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</si>
  <si>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</si>
  <si>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</si>
  <si>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</si>
  <si>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</si>
  <si>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</si>
  <si>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</si>
  <si>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</si>
  <si>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</si>
  <si>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</si>
  <si>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</si>
  <si>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</si>
  <si>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</si>
  <si>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</si>
  <si>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</si>
  <si>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</si>
  <si>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</si>
  <si>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</si>
  <si>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</si>
  <si>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</si>
  <si>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</si>
  <si>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</si>
  <si>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</si>
  <si>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</si>
  <si>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</si>
  <si>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</si>
  <si>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</si>
  <si>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</si>
  <si>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</si>
  <si>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</si>
  <si>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</si>
  <si>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</si>
  <si>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</si>
  <si>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</si>
  <si>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</si>
  <si>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</si>
  <si>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</si>
  <si>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</si>
  <si>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</si>
  <si>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</si>
  <si>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</si>
  <si>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</si>
  <si>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</si>
  <si>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</si>
  <si>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</si>
  <si>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</si>
  <si>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</si>
  <si>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</si>
  <si>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</si>
  <si>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</si>
  <si>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</si>
  <si>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</si>
  <si>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</si>
  <si>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</si>
  <si>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</si>
  <si>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</si>
  <si>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</si>
  <si>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</si>
  <si>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</si>
  <si>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</si>
  <si>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</si>
  <si>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</si>
  <si>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</si>
  <si>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</si>
  <si>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</si>
  <si>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</si>
  <si>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</si>
  <si>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</si>
  <si>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</si>
  <si>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</si>
  <si>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</si>
  <si>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</si>
  <si>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</si>
  <si>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</si>
  <si>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</si>
  <si>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</si>
  <si>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</si>
  <si>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</si>
  <si>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</si>
  <si>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</si>
  <si>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</si>
  <si>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</si>
  <si>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</si>
  <si>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</si>
  <si>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</si>
  <si>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</si>
  <si>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</si>
  <si>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</si>
  <si>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</si>
  <si>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</si>
  <si>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</si>
  <si>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</si>
  <si>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</si>
  <si>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</si>
  <si>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</si>
  <si>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</si>
  <si>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</si>
  <si>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</si>
  <si>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</si>
  <si>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</si>
  <si>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</si>
  <si>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</si>
  <si>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</si>
  <si>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</si>
  <si>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</si>
  <si>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</si>
  <si>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</si>
  <si>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</si>
  <si>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</si>
  <si>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</si>
  <si>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</si>
  <si>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</si>
  <si>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</si>
  <si>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</si>
  <si>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</si>
  <si>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</si>
  <si>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</si>
  <si>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</si>
  <si>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</si>
  <si>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</si>
  <si>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</si>
  <si>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</si>
  <si>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</si>
  <si>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</si>
  <si>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</si>
  <si>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</si>
  <si>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</si>
  <si>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</si>
  <si>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</si>
  <si>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</si>
  <si>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</si>
  <si>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</si>
  <si>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</si>
  <si>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</si>
  <si>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</si>
  <si>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</si>
  <si>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</si>
  <si>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</si>
  <si>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</si>
  <si>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</si>
  <si>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</si>
  <si>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</si>
  <si>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</si>
  <si>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</si>
  <si>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</si>
  <si>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</si>
  <si>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</si>
  <si>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</si>
  <si>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</si>
  <si>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</si>
  <si>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</si>
  <si>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</si>
  <si>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</si>
  <si>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</si>
  <si>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</si>
  <si>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</si>
  <si>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</si>
  <si>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</si>
  <si>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</si>
  <si>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</si>
  <si>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</si>
  <si>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</si>
  <si>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</si>
  <si>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</si>
  <si>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</si>
  <si>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</si>
  <si>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</si>
  <si>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</si>
  <si>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</si>
  <si>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</si>
  <si>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</si>
  <si>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</si>
  <si>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</si>
  <si>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</si>
  <si>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</si>
  <si>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</si>
  <si>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</si>
  <si>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</si>
  <si>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</si>
  <si>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</si>
  <si>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</si>
  <si>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</si>
  <si>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</si>
  <si>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</si>
  <si>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</si>
  <si>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</si>
  <si>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</si>
  <si>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</si>
  <si>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</si>
  <si>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</si>
  <si>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</si>
  <si>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</si>
  <si>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</si>
  <si>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</si>
  <si>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</si>
  <si>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</si>
  <si>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</si>
  <si>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</si>
  <si>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</si>
  <si>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</si>
  <si>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</si>
  <si>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</si>
  <si>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</si>
  <si>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</si>
  <si>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</si>
  <si>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</si>
  <si>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</si>
  <si>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</si>
  <si>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</si>
  <si>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</si>
  <si>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</si>
  <si>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</si>
  <si>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</si>
  <si>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</si>
  <si>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</si>
  <si>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</si>
  <si>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</si>
  <si>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</si>
  <si>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</si>
  <si>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</si>
  <si>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</si>
  <si>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</si>
  <si>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</si>
  <si>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</si>
  <si>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</si>
  <si>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</si>
  <si>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</si>
  <si>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</si>
  <si>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</si>
  <si>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</si>
  <si>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</si>
  <si>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</si>
  <si>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</si>
  <si>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</si>
  <si>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</si>
  <si>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</si>
  <si>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</si>
  <si>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</si>
  <si>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</si>
  <si>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</si>
  <si>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</si>
  <si>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</si>
  <si>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</si>
  <si>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</si>
  <si>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</si>
  <si>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</si>
  <si>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</si>
  <si>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</si>
  <si>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</si>
  <si>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</si>
  <si>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</si>
  <si>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</si>
  <si>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</si>
  <si>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</si>
  <si>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</si>
  <si>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</si>
  <si>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</si>
  <si>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</si>
  <si>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</si>
  <si>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</si>
  <si>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</si>
  <si>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</si>
  <si>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</si>
  <si>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</si>
  <si>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</si>
  <si>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</si>
  <si>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</si>
  <si>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</si>
  <si>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</si>
  <si>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</si>
  <si>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</si>
  <si>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</si>
  <si>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</si>
  <si>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</si>
  <si>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</si>
  <si>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</si>
  <si>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</si>
  <si>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</si>
  <si>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</si>
  <si>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</si>
  <si>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</si>
  <si>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</si>
  <si>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</si>
  <si>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</si>
  <si>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</si>
  <si>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</si>
  <si>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</si>
  <si>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</si>
  <si>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</si>
  <si>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</si>
  <si>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</si>
  <si>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</si>
  <si>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</si>
  <si>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</si>
  <si>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</si>
  <si>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</si>
  <si>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</si>
  <si>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</si>
  <si>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</si>
  <si>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</si>
  <si>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</si>
  <si>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</si>
  <si>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</si>
  <si>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</si>
  <si>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</si>
  <si>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</si>
  <si>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</si>
  <si>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</si>
  <si>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</si>
  <si>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</si>
  <si>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</si>
  <si>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</si>
  <si>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</si>
  <si>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</si>
  <si>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</si>
  <si>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</si>
  <si>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</si>
  <si>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</si>
  <si>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</si>
  <si>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</si>
  <si>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</si>
  <si>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</si>
  <si>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</si>
  <si>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</si>
  <si>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</si>
  <si>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</si>
  <si>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</si>
  <si>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</si>
  <si>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</si>
  <si>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</si>
  <si>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</si>
  <si>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</si>
  <si>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</si>
  <si>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</si>
  <si>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</si>
  <si>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</si>
  <si>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</si>
  <si>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</si>
  <si>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</si>
  <si>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</si>
  <si>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</si>
  <si>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</si>
  <si>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</si>
  <si>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</si>
  <si>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</si>
  <si>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</si>
  <si>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</si>
  <si>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</si>
  <si>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</si>
  <si>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</si>
  <si>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</si>
  <si>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</si>
  <si>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</si>
  <si>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</si>
  <si>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</si>
  <si>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</si>
  <si>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</si>
  <si>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</si>
  <si>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</si>
  <si>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</si>
  <si>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</si>
  <si>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</si>
  <si>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</si>
  <si>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</si>
  <si>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</si>
  <si>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</si>
  <si>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</si>
  <si>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</si>
  <si>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</si>
  <si>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</si>
  <si>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</si>
  <si>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</si>
  <si>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</si>
  <si>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</si>
  <si>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</si>
  <si>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</si>
  <si>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</si>
  <si>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</si>
  <si>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</si>
  <si>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</si>
  <si>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</si>
  <si>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</si>
  <si>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</si>
  <si>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</si>
  <si>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</si>
  <si>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</si>
  <si>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</si>
  <si>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</si>
  <si>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</si>
  <si>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</si>
  <si>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</si>
  <si>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</si>
  <si>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</si>
  <si>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</si>
  <si>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</si>
  <si>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</si>
  <si>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</si>
  <si>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</si>
  <si>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</si>
  <si>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</si>
  <si>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</si>
  <si>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</si>
  <si>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</si>
  <si>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</si>
  <si>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</si>
  <si>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</si>
  <si>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</si>
  <si>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</si>
  <si>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</si>
  <si>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</si>
  <si>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</si>
  <si>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</si>
  <si>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</si>
  <si>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</si>
  <si>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</si>
  <si>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</si>
  <si>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</si>
  <si>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</si>
  <si>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</si>
  <si>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</si>
  <si>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</si>
  <si>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</si>
  <si>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</si>
  <si>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</si>
  <si>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</si>
  <si>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</si>
  <si>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</si>
  <si>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</si>
  <si>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</si>
  <si>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</si>
  <si>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</si>
  <si>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</si>
  <si>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</si>
  <si>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</si>
  <si>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</si>
  <si>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</si>
  <si>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</si>
  <si>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</si>
  <si>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</si>
  <si>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</si>
  <si>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</si>
  <si>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</si>
  <si>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</si>
  <si>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</si>
  <si>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</si>
  <si>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</si>
  <si>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</si>
  <si>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</si>
  <si>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</si>
  <si>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</si>
  <si>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</si>
  <si>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</si>
  <si>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</si>
  <si>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</si>
  <si>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</si>
  <si>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</si>
  <si>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</si>
  <si>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</si>
  <si>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</si>
  <si>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</si>
  <si>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</si>
  <si>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</si>
  <si>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</si>
  <si>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</si>
  <si>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</si>
  <si>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</si>
  <si>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</si>
  <si>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</si>
  <si>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</si>
  <si>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</si>
  <si>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</si>
  <si>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</si>
  <si>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</si>
  <si>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</si>
  <si>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</si>
  <si>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</si>
  <si>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</si>
  <si>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</si>
  <si>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</si>
  <si>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</si>
  <si>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</si>
  <si>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</si>
  <si>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</si>
  <si>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</si>
  <si>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</si>
  <si>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</si>
  <si>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</si>
  <si>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</si>
  <si>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</si>
  <si>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</si>
  <si>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</si>
  <si>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</si>
  <si>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</si>
  <si>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</si>
  <si>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</si>
  <si>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</si>
  <si>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</si>
  <si>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</si>
  <si>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</si>
  <si>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</si>
  <si>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</si>
  <si>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</si>
  <si>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</si>
  <si>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</si>
  <si>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</si>
  <si>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</si>
  <si>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</si>
  <si>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</si>
  <si>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</si>
  <si>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</si>
  <si>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</si>
  <si>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</si>
  <si>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</si>
  <si>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</si>
  <si>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</si>
  <si>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</si>
  <si>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</si>
  <si>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</si>
  <si>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</si>
  <si>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</si>
  <si>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</si>
  <si>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</si>
  <si>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</si>
  <si>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</si>
  <si>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</si>
  <si>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</si>
  <si>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</si>
  <si>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</si>
  <si>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</si>
  <si>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</si>
  <si>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</si>
  <si>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</si>
  <si>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</si>
  <si>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</si>
  <si>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</si>
  <si>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</si>
  <si>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</si>
  <si>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</si>
  <si>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</si>
  <si>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</si>
  <si>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</si>
  <si>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</si>
  <si>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</si>
  <si>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</si>
  <si>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</si>
  <si>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</si>
  <si>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</si>
  <si>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</si>
  <si>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</si>
  <si>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</si>
  <si>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</si>
  <si>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</si>
  <si>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</si>
  <si>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</si>
  <si>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</si>
  <si>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</si>
  <si>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</si>
  <si>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</si>
  <si>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</si>
  <si>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</si>
  <si>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</si>
  <si>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</si>
  <si>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</si>
  <si>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</si>
  <si>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</si>
  <si>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</si>
  <si>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</si>
  <si>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</si>
  <si>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</si>
  <si>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</si>
  <si>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</si>
  <si>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</si>
  <si>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</si>
  <si>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</si>
  <si>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</si>
  <si>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</si>
  <si>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</si>
  <si>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</si>
  <si>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</si>
  <si>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</si>
  <si>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</si>
  <si>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</si>
  <si>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</si>
  <si>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</si>
  <si>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</si>
  <si>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</si>
  <si>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</si>
  <si>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</si>
  <si>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</si>
  <si>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</si>
  <si>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</si>
  <si>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</si>
  <si>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</si>
  <si>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</si>
  <si>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</si>
  <si>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</si>
  <si>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</si>
  <si>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</si>
  <si>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</si>
  <si>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</si>
  <si>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</si>
  <si>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</si>
  <si>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</si>
  <si>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</si>
  <si>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</si>
  <si>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</si>
  <si>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</si>
  <si>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</si>
  <si>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</si>
  <si>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</si>
  <si>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</si>
  <si>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</si>
  <si>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</si>
  <si>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</si>
  <si>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</si>
  <si>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</si>
  <si>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</si>
  <si>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</si>
  <si>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</si>
  <si>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</si>
  <si>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</si>
  <si>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</si>
  <si>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</si>
  <si>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</si>
  <si>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</si>
  <si>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</si>
  <si>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</si>
  <si>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</si>
  <si>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</si>
  <si>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</si>
  <si>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</si>
  <si>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</si>
  <si>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</si>
  <si>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</si>
  <si>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</si>
  <si>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</si>
  <si>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</si>
  <si>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</si>
  <si>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</si>
  <si>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</si>
  <si>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</si>
  <si>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</si>
  <si>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</si>
  <si>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</si>
  <si>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</si>
  <si>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</si>
  <si>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</si>
  <si>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</si>
  <si>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</si>
  <si>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</si>
  <si>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</si>
  <si>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</si>
  <si>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</si>
  <si>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</si>
  <si>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</si>
  <si>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</si>
  <si>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</si>
  <si>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</si>
  <si>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</si>
  <si>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</si>
  <si>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</si>
  <si>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</si>
  <si>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</si>
  <si>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</si>
  <si>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</si>
  <si>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</si>
  <si>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</si>
  <si>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</si>
  <si>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</si>
  <si>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</si>
  <si>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</si>
  <si>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</si>
  <si>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</si>
  <si>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</si>
  <si>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</si>
  <si>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</si>
  <si>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</si>
  <si>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</si>
  <si>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</si>
  <si>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</si>
  <si>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</si>
  <si>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</si>
  <si>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</si>
  <si>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</si>
  <si>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</si>
  <si>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</si>
  <si>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</si>
  <si>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</si>
  <si>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</si>
  <si>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</si>
  <si>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</si>
  <si>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</si>
  <si>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</si>
  <si>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</si>
  <si>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</si>
  <si>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</si>
  <si>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</si>
  <si>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</si>
  <si>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</si>
  <si>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</si>
  <si>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</si>
  <si>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</si>
  <si>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</si>
  <si>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</si>
  <si>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</si>
  <si>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</si>
  <si>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</si>
  <si>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</si>
  <si>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</si>
  <si>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</si>
  <si>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</si>
  <si>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</si>
  <si>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</si>
  <si>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</si>
  <si>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</si>
  <si>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</si>
  <si>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</si>
  <si>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</si>
  <si>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</si>
  <si>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</si>
  <si>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</si>
  <si>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</si>
  <si>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</si>
  <si>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</si>
  <si>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</si>
  <si>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</si>
  <si>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</si>
  <si>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</si>
  <si>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</si>
  <si>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</si>
  <si>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</si>
  <si>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</si>
  <si>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</si>
  <si>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</si>
  <si>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</si>
  <si>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</si>
  <si>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</si>
  <si>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</si>
  <si>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</si>
  <si>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</si>
  <si>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</si>
  <si>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</si>
  <si>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</si>
  <si>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</si>
  <si>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</si>
  <si>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</si>
  <si>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</si>
  <si>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</si>
  <si>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</si>
  <si>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</si>
  <si>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</si>
  <si>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</si>
  <si>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</si>
  <si>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</si>
  <si>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</si>
  <si>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</si>
  <si>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</si>
  <si>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</si>
  <si>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</si>
  <si>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</si>
  <si>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</si>
  <si>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</si>
  <si>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</si>
  <si>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</si>
  <si>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</si>
  <si>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</si>
  <si>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</si>
  <si>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</si>
  <si>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</si>
  <si>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</si>
  <si>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</si>
  <si>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</si>
  <si>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</si>
  <si>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</si>
  <si>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</si>
  <si>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</si>
  <si>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</si>
  <si>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</si>
  <si>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</si>
  <si>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</si>
  <si>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</si>
  <si>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</si>
  <si>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</si>
  <si>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</si>
  <si>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</si>
  <si>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</si>
  <si>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</si>
  <si>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</si>
  <si>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</si>
  <si>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</si>
  <si>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</si>
  <si>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</si>
  <si>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</si>
  <si>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</si>
  <si>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</si>
  <si>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</si>
  <si>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</si>
  <si>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</si>
  <si>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</si>
  <si>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</si>
  <si>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</si>
  <si>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</si>
  <si>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</si>
  <si>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</si>
  <si>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</si>
  <si>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</si>
  <si>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</si>
  <si>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</si>
  <si>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</si>
  <si>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</si>
  <si>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</si>
  <si>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</si>
  <si>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</si>
  <si>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</si>
  <si>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</si>
  <si>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</si>
  <si>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</si>
  <si>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</si>
  <si>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</si>
  <si>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</si>
  <si>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</si>
  <si>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</si>
  <si>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</si>
  <si>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</si>
  <si>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</si>
  <si>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</si>
  <si>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</si>
  <si>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</si>
  <si>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</si>
  <si>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</si>
  <si>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</si>
  <si>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</si>
  <si>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</si>
  <si>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</si>
  <si>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</si>
  <si>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</si>
  <si>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</si>
  <si>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</si>
  <si>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</si>
  <si>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</si>
  <si>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</si>
  <si>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</si>
  <si>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</si>
  <si>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</si>
  <si>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</si>
  <si>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</si>
  <si>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</si>
  <si>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</si>
  <si>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</si>
  <si>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</si>
  <si>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</si>
  <si>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</si>
  <si>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</si>
  <si>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</si>
  <si>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</si>
  <si>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</si>
  <si>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</si>
  <si>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</si>
  <si>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</si>
  <si>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</si>
  <si>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</si>
  <si>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</si>
  <si>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</si>
  <si>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</si>
  <si>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</si>
  <si>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</si>
  <si>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</si>
  <si>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</si>
  <si>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</si>
  <si>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</si>
  <si>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</si>
  <si>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</si>
  <si>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</si>
  <si>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</si>
  <si>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</si>
  <si>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</si>
  <si>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</si>
  <si>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</si>
  <si>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</si>
  <si>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</si>
  <si>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</si>
  <si>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</si>
  <si>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</si>
  <si>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</si>
  <si>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</si>
  <si>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</si>
  <si>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</si>
  <si>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</si>
  <si>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</si>
  <si>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</si>
  <si>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</si>
  <si>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</si>
  <si>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</si>
  <si>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</si>
  <si>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</si>
  <si>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</si>
  <si>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</si>
  <si>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</si>
  <si>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</si>
  <si>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</si>
  <si>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</si>
  <si>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</si>
  <si>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</si>
  <si>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</si>
  <si>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</si>
  <si>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</si>
  <si>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</si>
  <si>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</si>
  <si>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</si>
  <si>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</si>
  <si>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</si>
  <si>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</si>
  <si>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</si>
  <si>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</si>
  <si>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</si>
  <si>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</si>
  <si>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</si>
  <si>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</si>
  <si>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</si>
  <si>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</si>
  <si>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</si>
  <si>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</si>
  <si>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</si>
  <si>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</si>
  <si>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</si>
  <si>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</si>
  <si>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</si>
  <si>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</si>
  <si>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</si>
  <si>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</si>
  <si>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</si>
  <si>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</si>
  <si>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</si>
  <si>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</si>
  <si>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</si>
  <si>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</si>
  <si>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</si>
  <si>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</si>
  <si>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</si>
  <si>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</si>
  <si>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</si>
  <si>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</si>
  <si>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</si>
  <si>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</si>
  <si>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</si>
  <si>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</si>
  <si>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</si>
  <si>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</si>
  <si>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</si>
  <si>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</si>
  <si>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</si>
  <si>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</si>
  <si>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</si>
  <si>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</si>
  <si>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</si>
  <si>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</si>
  <si>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</si>
  <si>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</si>
  <si>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</si>
  <si>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</si>
  <si>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</si>
  <si>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</si>
  <si>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</si>
  <si>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</si>
  <si>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</si>
  <si>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</si>
  <si>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</si>
  <si>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</si>
  <si>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</si>
  <si>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</si>
  <si>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</si>
  <si>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</si>
  <si>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</si>
  <si>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</si>
  <si>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</si>
  <si>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</si>
  <si>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</si>
  <si>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</si>
  <si>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</si>
  <si>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</si>
  <si>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</si>
  <si>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</si>
  <si>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</si>
  <si>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</si>
  <si>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</si>
  <si>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</si>
  <si>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</si>
  <si>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</si>
  <si>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</si>
  <si>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</si>
  <si>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</si>
  <si>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</si>
  <si>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</si>
  <si>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</si>
  <si>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</si>
  <si>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</si>
  <si>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</si>
  <si>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</si>
  <si>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</si>
  <si>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</si>
  <si>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</si>
  <si>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</si>
  <si>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</si>
  <si>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</si>
  <si>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</si>
  <si>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</si>
  <si>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</si>
  <si>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</si>
  <si>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</si>
  <si>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</si>
  <si>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</si>
  <si>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</si>
  <si>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</si>
  <si>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</si>
  <si>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</si>
  <si>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</si>
  <si>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</si>
  <si>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</si>
  <si>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</si>
  <si>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</si>
  <si>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</si>
  <si>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</si>
  <si>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</si>
  <si>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</si>
  <si>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</si>
  <si>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</si>
  <si>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</si>
  <si>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</si>
  <si>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</si>
  <si>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</si>
  <si>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</si>
  <si>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</si>
  <si>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</si>
  <si>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</si>
  <si>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</si>
  <si>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</si>
  <si>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</si>
  <si>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</si>
  <si>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</si>
  <si>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</si>
  <si>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</si>
  <si>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</si>
  <si>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</si>
  <si>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</si>
  <si>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</si>
  <si>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</si>
  <si>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</si>
  <si>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</si>
  <si>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</si>
  <si>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</si>
  <si>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</si>
  <si>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</si>
  <si>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</si>
  <si>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</si>
  <si>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</si>
  <si>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</si>
  <si>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</si>
  <si>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</si>
  <si>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</si>
  <si>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</si>
  <si>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</si>
  <si>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</si>
  <si>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</si>
  <si>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</si>
  <si>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</si>
  <si>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</si>
  <si>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</si>
  <si>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</si>
  <si>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</si>
  <si>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</si>
  <si>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</si>
  <si>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</si>
  <si>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</si>
  <si>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</si>
  <si>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</si>
  <si>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</si>
  <si>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</si>
  <si>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</si>
  <si>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</si>
  <si>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</si>
  <si>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</si>
  <si>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</si>
  <si>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</si>
  <si>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</si>
  <si>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</si>
  <si>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</si>
  <si>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</si>
  <si>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</si>
  <si>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</si>
  <si>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</si>
  <si>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</si>
  <si>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</si>
  <si>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</si>
  <si>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</si>
  <si>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</si>
  <si>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</si>
  <si>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</si>
  <si>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</si>
  <si>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</si>
  <si>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</si>
  <si>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</si>
  <si>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</si>
  <si>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</si>
  <si>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</si>
  <si>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</si>
  <si>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</si>
  <si>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</si>
  <si>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</si>
  <si>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</si>
  <si>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</si>
  <si>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</si>
  <si>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</si>
  <si>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</si>
  <si>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</si>
  <si>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</si>
  <si>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</si>
  <si>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</si>
  <si>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</si>
  <si>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</si>
  <si>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</si>
  <si>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</si>
  <si>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</si>
  <si>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</si>
  <si>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</si>
  <si>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</si>
  <si>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</si>
  <si>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</si>
  <si>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</si>
  <si>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</si>
  <si>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</si>
  <si>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</si>
  <si>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</si>
  <si>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</si>
  <si>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</si>
  <si>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</si>
  <si>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</si>
  <si>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</si>
  <si>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</si>
  <si>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</si>
  <si>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</si>
  <si>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</si>
  <si>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</si>
  <si>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</si>
  <si>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</si>
  <si>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</si>
  <si>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</si>
  <si>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</si>
  <si>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</si>
  <si>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</si>
  <si>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</si>
  <si>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</si>
  <si>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</si>
  <si>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</si>
  <si>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</si>
  <si>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</si>
  <si>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</si>
  <si>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</si>
  <si>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</si>
  <si>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</si>
  <si>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</si>
  <si>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</si>
  <si>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</si>
  <si>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</si>
  <si>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</si>
  <si>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</si>
  <si>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</si>
  <si>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</si>
  <si>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</si>
  <si>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</si>
  <si>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</si>
  <si>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</si>
  <si>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</si>
  <si>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</si>
  <si>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</si>
  <si>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</si>
  <si>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</si>
  <si>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</si>
  <si>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</si>
  <si>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</si>
  <si>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</si>
  <si>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</si>
  <si>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</si>
  <si>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</si>
  <si>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</si>
  <si>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</si>
  <si>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</si>
  <si>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</si>
  <si>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</si>
  <si>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</si>
  <si>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</si>
  <si>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</si>
  <si>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</si>
  <si>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</si>
  <si>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</si>
  <si>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</si>
  <si>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</si>
  <si>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</si>
  <si>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</si>
  <si>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</si>
  <si>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</si>
  <si>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</si>
  <si>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</si>
  <si>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</si>
  <si>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</si>
  <si>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</si>
  <si>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</si>
  <si>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</si>
  <si>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</si>
  <si>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</si>
  <si>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</si>
  <si>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</si>
  <si>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</si>
  <si>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</si>
  <si>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</si>
  <si>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</si>
  <si>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</si>
  <si>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</si>
  <si>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</si>
  <si>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</si>
  <si>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</si>
  <si>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</si>
  <si>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</si>
  <si>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</si>
  <si>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</si>
  <si>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</si>
  <si>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</si>
  <si>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</si>
  <si>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</si>
  <si>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</si>
  <si>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</si>
  <si>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</si>
  <si>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</si>
  <si>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</si>
  <si>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</si>
  <si>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</si>
  <si>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</si>
  <si>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</si>
  <si>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</si>
  <si>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</si>
  <si>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</si>
  <si>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</si>
  <si>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</si>
  <si>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</si>
  <si>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</si>
  <si>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</si>
  <si>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</si>
  <si>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</si>
  <si>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</si>
  <si>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</si>
  <si>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</si>
  <si>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</si>
  <si>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</si>
  <si>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</si>
  <si>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</si>
  <si>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</si>
  <si>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</si>
  <si>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</si>
  <si>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</si>
  <si>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</si>
  <si>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</si>
  <si>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</si>
  <si>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</si>
  <si>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</si>
  <si>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</si>
  <si>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</si>
  <si>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</si>
  <si>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</si>
  <si>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</si>
  <si>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</si>
  <si>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</si>
  <si>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</si>
  <si>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</si>
  <si>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</si>
  <si>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</si>
  <si>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</si>
  <si>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</si>
  <si>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</si>
  <si>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</si>
  <si>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</si>
  <si>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</si>
  <si>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</si>
  <si>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</si>
  <si>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</si>
  <si>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</si>
  <si>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</si>
  <si>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</si>
  <si>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</si>
  <si>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</si>
  <si>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</si>
  <si>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</si>
  <si>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</si>
  <si>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</si>
  <si>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</si>
  <si>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</si>
  <si>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</si>
  <si>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</si>
  <si>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</si>
  <si>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</si>
  <si>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</si>
  <si>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</si>
  <si>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</si>
  <si>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</si>
  <si>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</si>
  <si>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</si>
  <si>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</si>
  <si>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</si>
  <si>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</si>
  <si>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</si>
  <si>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</si>
  <si>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</si>
  <si>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</si>
  <si>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</si>
  <si>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</si>
  <si>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</si>
  <si>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</si>
  <si>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</si>
  <si>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</si>
  <si>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</si>
  <si>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</si>
  <si>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</si>
  <si>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</si>
  <si>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</si>
  <si>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</si>
  <si>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</si>
  <si>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</si>
  <si>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</si>
  <si>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</si>
  <si>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</si>
  <si>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</si>
  <si>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</si>
  <si>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</si>
  <si>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</si>
  <si>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</si>
  <si>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</si>
  <si>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</si>
  <si>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</si>
  <si>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</si>
  <si>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</si>
  <si>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</si>
  <si>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</si>
  <si>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</si>
  <si>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</si>
  <si>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</si>
  <si>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</si>
  <si>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</si>
  <si>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</si>
  <si>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</si>
  <si>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</si>
  <si>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</si>
  <si>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</si>
  <si>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</si>
  <si>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</si>
  <si>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</si>
  <si>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</si>
  <si>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</si>
  <si>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</si>
  <si>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</si>
  <si>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</si>
  <si>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</si>
  <si>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</si>
  <si>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</si>
  <si>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</si>
  <si>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</si>
  <si>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</si>
  <si>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</si>
  <si>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</si>
  <si>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</si>
  <si>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</si>
  <si>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</si>
  <si>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</si>
  <si>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</si>
  <si>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</si>
  <si>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</si>
  <si>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</si>
  <si>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</si>
  <si>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</si>
  <si>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</si>
  <si>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</si>
  <si>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</si>
  <si>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</si>
  <si>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</si>
  <si>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</si>
  <si>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</si>
  <si>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</si>
  <si>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</si>
  <si>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</si>
  <si>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</si>
  <si>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</si>
  <si>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</si>
  <si>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</si>
  <si>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</si>
  <si>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</si>
  <si>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</si>
  <si>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</si>
  <si>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</si>
  <si>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</si>
  <si>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</si>
  <si>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</si>
  <si>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</si>
  <si>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</si>
  <si>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</si>
  <si>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</si>
  <si>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</si>
  <si>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</si>
  <si>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</si>
  <si>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</si>
  <si>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</si>
  <si>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</si>
  <si>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</si>
  <si>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</si>
  <si>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</si>
  <si>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</si>
  <si>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</si>
  <si>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</si>
  <si>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</si>
  <si>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</si>
  <si>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</si>
  <si>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</si>
  <si>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</si>
  <si>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</si>
  <si>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</si>
  <si>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</si>
  <si>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</si>
  <si>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</si>
  <si>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</si>
  <si>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</si>
  <si>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</si>
  <si>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</si>
  <si>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</si>
  <si>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</si>
  <si>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</si>
  <si>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</si>
  <si>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</si>
  <si>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</si>
  <si>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</si>
  <si>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</si>
  <si>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</si>
  <si>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</si>
  <si>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</si>
  <si>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</si>
  <si>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</si>
  <si>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</si>
  <si>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</si>
  <si>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</si>
  <si>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</si>
  <si>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</si>
  <si>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</si>
  <si>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</si>
  <si>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</si>
  <si>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</si>
  <si>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</si>
  <si>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</si>
  <si>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</si>
  <si>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</si>
  <si>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</si>
  <si>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</si>
  <si>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</si>
  <si>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</si>
  <si>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</si>
  <si>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</si>
  <si>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</si>
  <si>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</si>
  <si>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</si>
  <si>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</si>
  <si>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</si>
  <si>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</si>
  <si>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</si>
  <si>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</si>
  <si>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</si>
  <si>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</si>
  <si>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</si>
  <si>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</si>
  <si>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</si>
  <si>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</si>
  <si>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</si>
  <si>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</si>
  <si>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</si>
  <si>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</si>
  <si>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</si>
  <si>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</si>
  <si>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</si>
  <si>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</si>
  <si>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</si>
  <si>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</si>
  <si>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</si>
  <si>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</si>
  <si>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</si>
  <si>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</si>
  <si>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</si>
  <si>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</si>
  <si>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</si>
  <si>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</si>
  <si>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</si>
  <si>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</si>
  <si>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</si>
  <si>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</si>
  <si>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</si>
  <si>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</si>
  <si>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</si>
  <si>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</si>
  <si>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</si>
  <si>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</si>
  <si>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</si>
  <si>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</si>
  <si>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</si>
  <si>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</si>
  <si>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</si>
  <si>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</si>
  <si>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</si>
  <si>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</si>
  <si>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</si>
  <si>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</si>
  <si>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</si>
  <si>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</si>
  <si>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</si>
  <si>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</si>
  <si>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</si>
  <si>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</si>
  <si>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</si>
  <si>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</si>
  <si>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</si>
  <si>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</si>
  <si>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</si>
  <si>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</si>
  <si>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</si>
  <si>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</si>
  <si>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</si>
  <si>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</si>
  <si>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</si>
  <si>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</si>
  <si>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</si>
  <si>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</si>
  <si>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</si>
  <si>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</si>
  <si>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</si>
  <si>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</si>
  <si>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</si>
  <si>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</si>
  <si>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</si>
  <si>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</si>
  <si>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</si>
  <si>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</si>
  <si>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</si>
  <si>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</si>
  <si>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</si>
  <si>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</si>
  <si>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</si>
  <si>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</si>
  <si>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</si>
  <si>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</si>
  <si>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Nov</t>
  </si>
  <si>
    <t>Dec</t>
  </si>
  <si>
    <t>Years (Order Date)</t>
  </si>
  <si>
    <t>Months (Order Date)</t>
  </si>
  <si>
    <t>2020</t>
  </si>
  <si>
    <t>Jan</t>
  </si>
  <si>
    <t>Feb</t>
  </si>
  <si>
    <t>Mar</t>
  </si>
  <si>
    <t>Apr</t>
  </si>
  <si>
    <t>May</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</si>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</sst>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462300"/>
      <color rgb="FFD8CABA"/>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project.xlsx]TotalSales!TotalSales</c:name>
    <c:fmtId val="28"/>
  </c:pivotSource>
  <c:chart>
    <c:title>
      <c:tx>
        <c:rich>
          <a:bodyPr rot="0" spcFirstLastPara="1" vertOverflow="ellipsis" vert="horz" wrap="square" anchor="ctr" anchorCtr="1"/>
          <a:lstStyle/>
          <a:p>
            <a:pPr>
              <a:defRPr sz="1800" b="0" i="0" u="none" strike="noStrike" kern="1200" spc="0" baseline="0">
                <a:solidFill>
                  <a:srgbClr val="462300"/>
                </a:solidFill>
                <a:latin typeface="Abadi" panose="020B0604020104020204" pitchFamily="34" charset="0"/>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462300"/>
              </a:solidFill>
              <a:latin typeface="Abadi" panose="020B0604020104020204" pitchFamily="34" charset="0"/>
              <a:ea typeface="+mn-ea"/>
              <a:cs typeface="+mn-cs"/>
            </a:defRPr>
          </a:pPr>
          <a:endParaRPr lang="en-US"/>
        </a:p>
      </c:txPr>
    </c:title>
    <c:autoTitleDeleted val="0"/>
    <c:pivotFmts>
      <c:pivotFmt>
        <c:idx val="0"/>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DD-4FE1-A27E-60461B2A7801}"/>
            </c:ext>
          </c:extLst>
        </c:ser>
        <c:ser>
          <c:idx val="1"/>
          <c:order val="1"/>
          <c:tx>
            <c:strRef>
              <c:f>TotalSales!$D$3:$D$4</c:f>
              <c:strCache>
                <c:ptCount val="1"/>
                <c:pt idx="0">
                  <c:v>Excelsa</c:v>
                </c:pt>
              </c:strCache>
            </c:strRef>
          </c:tx>
          <c:spPr>
            <a:ln w="1905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DD-4FE1-A27E-60461B2A7801}"/>
            </c:ext>
          </c:extLst>
        </c:ser>
        <c:ser>
          <c:idx val="2"/>
          <c:order val="2"/>
          <c:tx>
            <c:strRef>
              <c:f>TotalSales!$E$3:$E$4</c:f>
              <c:strCache>
                <c:ptCount val="1"/>
                <c:pt idx="0">
                  <c:v>Liberica</c:v>
                </c:pt>
              </c:strCache>
            </c:strRef>
          </c:tx>
          <c:spPr>
            <a:ln w="19050"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DD-4FE1-A27E-60461B2A7801}"/>
            </c:ext>
          </c:extLst>
        </c:ser>
        <c:ser>
          <c:idx val="3"/>
          <c:order val="3"/>
          <c:tx>
            <c:strRef>
              <c:f>TotalSales!$F$3:$F$4</c:f>
              <c:strCache>
                <c:ptCount val="1"/>
                <c:pt idx="0">
                  <c:v>Robusta</c:v>
                </c:pt>
              </c:strCache>
            </c:strRef>
          </c:tx>
          <c:spPr>
            <a:ln w="19050"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DD-4FE1-A27E-60461B2A7801}"/>
            </c:ext>
          </c:extLst>
        </c:ser>
        <c:dLbls>
          <c:showLegendKey val="0"/>
          <c:showVal val="0"/>
          <c:showCatName val="0"/>
          <c:showSerName val="0"/>
          <c:showPercent val="0"/>
          <c:showBubbleSize val="0"/>
        </c:dLbls>
        <c:smooth val="0"/>
        <c:axId val="675675312"/>
        <c:axId val="675675672"/>
      </c:lineChart>
      <c:catAx>
        <c:axId val="675675312"/>
        <c:scaling>
          <c:orientation val="minMax"/>
        </c:scaling>
        <c:delete val="0"/>
        <c:axPos val="b"/>
        <c:numFmt formatCode="General" sourceLinked="1"/>
        <c:majorTickMark val="none"/>
        <c:minorTickMark val="none"/>
        <c:tickLblPos val="nextTo"/>
        <c:spPr>
          <a:noFill/>
          <a:ln w="9525" cap="flat" cmpd="sng" algn="ctr">
            <a:noFill/>
            <a:round/>
          </a:ln>
          <a:effectLst/>
        </c:spPr>
        <c:txPr>
          <a:bodyPr rot="-1560000" spcFirstLastPara="1" vertOverflow="ellipsis"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75675672"/>
        <c:crosses val="autoZero"/>
        <c:auto val="1"/>
        <c:lblAlgn val="ctr"/>
        <c:lblOffset val="100"/>
        <c:noMultiLvlLbl val="0"/>
      </c:catAx>
      <c:valAx>
        <c:axId val="675675672"/>
        <c:scaling>
          <c:orientation val="minMax"/>
        </c:scaling>
        <c:delete val="0"/>
        <c:axPos val="l"/>
        <c:majorGridlines>
          <c:spPr>
            <a:ln w="22225" cap="flat" cmpd="sng" algn="ctr">
              <a:solidFill>
                <a:schemeClr val="bg1">
                  <a:alpha val="9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7567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ABA"/>
    </a:solidFill>
    <a:ln w="9525" cap="flat" cmpd="sng" algn="ctr">
      <a:solidFill>
        <a:schemeClr val="tx1">
          <a:lumMod val="15000"/>
          <a:lumOff val="85000"/>
        </a:schemeClr>
      </a:solidFill>
      <a:round/>
    </a:ln>
    <a:effectLst/>
  </c:spPr>
  <c:txPr>
    <a:bodyPr/>
    <a:lstStyle/>
    <a:p>
      <a:pPr>
        <a:defRPr sz="1200">
          <a:solidFill>
            <a:srgbClr val="462300"/>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project.xlsx]CountryBarChart!TotalSales</c:name>
    <c:fmtId val="33"/>
  </c:pivotSource>
  <c:chart>
    <c:title>
      <c:tx>
        <c:rich>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endParaRPr lang="en-US"/>
        </a:p>
      </c:txPr>
    </c:title>
    <c:autoTitleDeleted val="0"/>
    <c:pivotFmts>
      <c:pivotFmt>
        <c:idx val="0"/>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27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12700">
            <a:solidFill>
              <a:schemeClr val="bg1"/>
            </a:solidFill>
          </a:ln>
          <a:effectLst/>
        </c:spPr>
      </c:pivotFmt>
      <c:pivotFmt>
        <c:idx val="4"/>
        <c:spPr>
          <a:solidFill>
            <a:schemeClr val="accent4">
              <a:lumMod val="20000"/>
              <a:lumOff val="8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w="12700">
              <a:solidFill>
                <a:schemeClr val="bg1"/>
              </a:solidFill>
            </a:ln>
            <a:effectLst/>
          </c:spPr>
          <c:invertIfNegative val="0"/>
          <c:dPt>
            <c:idx val="0"/>
            <c:invertIfNegative val="0"/>
            <c:bubble3D val="0"/>
            <c:spPr>
              <a:solidFill>
                <a:schemeClr val="accent4">
                  <a:lumMod val="20000"/>
                  <a:lumOff val="80000"/>
                </a:schemeClr>
              </a:solidFill>
              <a:ln w="12700">
                <a:solidFill>
                  <a:schemeClr val="bg1"/>
                </a:solidFill>
              </a:ln>
              <a:effectLst/>
            </c:spPr>
            <c:extLst>
              <c:ext xmlns:c16="http://schemas.microsoft.com/office/drawing/2014/chart" uri="{C3380CC4-5D6E-409C-BE32-E72D297353CC}">
                <c16:uniqueId val="{00000002-7F6C-492E-9269-019BC2B20F11}"/>
              </c:ext>
            </c:extLst>
          </c:dPt>
          <c:dPt>
            <c:idx val="2"/>
            <c:invertIfNegative val="0"/>
            <c:bubble3D val="0"/>
            <c:spPr>
              <a:solidFill>
                <a:schemeClr val="accent4">
                  <a:lumMod val="75000"/>
                </a:schemeClr>
              </a:solidFill>
              <a:ln w="12700">
                <a:solidFill>
                  <a:schemeClr val="bg1"/>
                </a:solidFill>
              </a:ln>
              <a:effectLst/>
            </c:spPr>
            <c:extLst>
              <c:ext xmlns:c16="http://schemas.microsoft.com/office/drawing/2014/chart" uri="{C3380CC4-5D6E-409C-BE32-E72D297353CC}">
                <c16:uniqueId val="{00000001-7F6C-492E-9269-019BC2B20F11}"/>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F6C-492E-9269-019BC2B20F11}"/>
            </c:ext>
          </c:extLst>
        </c:ser>
        <c:dLbls>
          <c:dLblPos val="outEnd"/>
          <c:showLegendKey val="0"/>
          <c:showVal val="1"/>
          <c:showCatName val="0"/>
          <c:showSerName val="0"/>
          <c:showPercent val="0"/>
          <c:showBubbleSize val="0"/>
        </c:dLbls>
        <c:gapWidth val="182"/>
        <c:axId val="619040640"/>
        <c:axId val="619035600"/>
      </c:barChart>
      <c:catAx>
        <c:axId val="6190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35600"/>
        <c:crosses val="autoZero"/>
        <c:auto val="1"/>
        <c:lblAlgn val="ctr"/>
        <c:lblOffset val="100"/>
        <c:noMultiLvlLbl val="0"/>
      </c:catAx>
      <c:valAx>
        <c:axId val="619035600"/>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4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ABA"/>
    </a:solidFill>
    <a:ln w="9525" cap="flat" cmpd="sng" algn="ctr">
      <a:solidFill>
        <a:schemeClr val="tx1">
          <a:lumMod val="15000"/>
          <a:lumOff val="85000"/>
        </a:schemeClr>
      </a:solidFill>
      <a:round/>
    </a:ln>
    <a:effectLst/>
  </c:spPr>
  <c:txPr>
    <a:bodyPr/>
    <a:lstStyle/>
    <a:p>
      <a:pPr>
        <a:defRPr sz="1200">
          <a:solidFill>
            <a:srgbClr val="462300"/>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project.xlsx]Top5Customers!TotalSales</c:name>
    <c:fmtId val="34"/>
  </c:pivotSource>
  <c:chart>
    <c:title>
      <c:tx>
        <c:rich>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462300"/>
              </a:solidFill>
              <a:latin typeface="Abadi" panose="020B0604020104020204" pitchFamily="34" charset="0"/>
              <a:ea typeface="+mn-ea"/>
              <a:cs typeface="+mn-cs"/>
            </a:defRPr>
          </a:pPr>
          <a:endParaRPr lang="en-US"/>
        </a:p>
      </c:txPr>
    </c:title>
    <c:autoTitleDeleted val="0"/>
    <c:pivotFmts>
      <c:pivotFmt>
        <c:idx val="0"/>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2700">
            <a:solidFill>
              <a:srgbClr val="66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62300"/>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270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7B0-41A4-AA13-91D886E5A488}"/>
            </c:ext>
          </c:extLst>
        </c:ser>
        <c:dLbls>
          <c:showLegendKey val="0"/>
          <c:showVal val="0"/>
          <c:showCatName val="0"/>
          <c:showSerName val="0"/>
          <c:showPercent val="0"/>
          <c:showBubbleSize val="0"/>
        </c:dLbls>
        <c:gapWidth val="182"/>
        <c:axId val="619040640"/>
        <c:axId val="619035600"/>
      </c:barChart>
      <c:catAx>
        <c:axId val="6190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35600"/>
        <c:crosses val="autoZero"/>
        <c:auto val="1"/>
        <c:lblAlgn val="ctr"/>
        <c:lblOffset val="100"/>
        <c:noMultiLvlLbl val="0"/>
      </c:catAx>
      <c:valAx>
        <c:axId val="619035600"/>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62300"/>
                </a:solidFill>
                <a:latin typeface="Abadi" panose="020B0604020104020204" pitchFamily="34" charset="0"/>
                <a:ea typeface="+mn-ea"/>
                <a:cs typeface="+mn-cs"/>
              </a:defRPr>
            </a:pPr>
            <a:endParaRPr lang="en-US"/>
          </a:p>
        </c:txPr>
        <c:crossAx val="61904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CABA"/>
    </a:solidFill>
    <a:ln w="9525" cap="flat" cmpd="sng" algn="ctr">
      <a:solidFill>
        <a:schemeClr val="tx1">
          <a:lumMod val="15000"/>
          <a:lumOff val="85000"/>
        </a:schemeClr>
      </a:solidFill>
      <a:round/>
    </a:ln>
    <a:effectLst/>
  </c:spPr>
  <c:txPr>
    <a:bodyPr/>
    <a:lstStyle/>
    <a:p>
      <a:pPr>
        <a:defRPr sz="1200">
          <a:solidFill>
            <a:srgbClr val="462300"/>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4</xdr:row>
      <xdr:rowOff>0</xdr:rowOff>
    </xdr:to>
    <xdr:sp macro="" textlink="">
      <xdr:nvSpPr>
        <xdr:cNvPr id="4" name="Rectangle 3">
          <a:extLst>
            <a:ext uri="{FF2B5EF4-FFF2-40B4-BE49-F238E27FC236}">
              <a16:creationId xmlns:a16="http://schemas.microsoft.com/office/drawing/2014/main" id="{A2516167-080E-ECA1-288E-C22594D81381}"/>
            </a:ext>
          </a:extLst>
        </xdr:cNvPr>
        <xdr:cNvSpPr/>
      </xdr:nvSpPr>
      <xdr:spPr>
        <a:xfrm>
          <a:off x="114300" y="63500"/>
          <a:ext cx="15354300" cy="571500"/>
        </a:xfrm>
        <a:prstGeom prst="rect">
          <a:avLst/>
        </a:prstGeom>
        <a:solidFill>
          <a:srgbClr val="D8CABA"/>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COFFEE</a:t>
          </a:r>
          <a:r>
            <a:rPr lang="en-US" sz="2800" baseline="0">
              <a:solidFill>
                <a:schemeClr val="tx1"/>
              </a:solidFill>
            </a:rPr>
            <a:t> SALES DASHBOARD</a:t>
          </a:r>
          <a:endParaRPr lang="en-US" sz="2800">
            <a:solidFill>
              <a:schemeClr val="tx1"/>
            </a:solidFill>
          </a:endParaRPr>
        </a:p>
      </xdr:txBody>
    </xdr:sp>
    <xdr:clientData/>
  </xdr:twoCellAnchor>
  <xdr:twoCellAnchor>
    <xdr:from>
      <xdr:col>1</xdr:col>
      <xdr:colOff>0</xdr:colOff>
      <xdr:row>14</xdr:row>
      <xdr:rowOff>63499</xdr:rowOff>
    </xdr:from>
    <xdr:to>
      <xdr:col>17</xdr:col>
      <xdr:colOff>0</xdr:colOff>
      <xdr:row>38</xdr:row>
      <xdr:rowOff>0</xdr:rowOff>
    </xdr:to>
    <xdr:graphicFrame macro="">
      <xdr:nvGraphicFramePr>
        <xdr:cNvPr id="5" name="Chart 4">
          <a:extLst>
            <a:ext uri="{FF2B5EF4-FFF2-40B4-BE49-F238E27FC236}">
              <a16:creationId xmlns:a16="http://schemas.microsoft.com/office/drawing/2014/main" id="{57B4031B-F4E9-43C2-9CDB-6107BABB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49A00DA3-3755-47DB-B6BD-97DFD012FD2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929" y="671286"/>
              <a:ext cx="9724571" cy="1632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9</xdr:row>
      <xdr:rowOff>0</xdr:rowOff>
    </xdr:from>
    <xdr:to>
      <xdr:col>24</xdr:col>
      <xdr:colOff>0</xdr:colOff>
      <xdr:row>14</xdr:row>
      <xdr:rowOff>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AEF87C2-9D08-4385-8A33-E61CA353F5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60429" y="1397000"/>
              <a:ext cx="3646714" cy="907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0</xdr:rowOff>
    </xdr:from>
    <xdr:to>
      <xdr:col>27</xdr:col>
      <xdr:colOff>0</xdr:colOff>
      <xdr:row>9</xdr:row>
      <xdr:rowOff>3702</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5704F71E-FE60-427B-95DE-0522A07194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60429" y="671286"/>
              <a:ext cx="5470071" cy="729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xdr:row>
      <xdr:rowOff>0</xdr:rowOff>
    </xdr:from>
    <xdr:to>
      <xdr:col>27</xdr:col>
      <xdr:colOff>5443</xdr:colOff>
      <xdr:row>14</xdr:row>
      <xdr:rowOff>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80ADE7C-D2B5-4564-9BD4-903A87A732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07143" y="1397000"/>
              <a:ext cx="1828800" cy="907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15</xdr:row>
      <xdr:rowOff>1</xdr:rowOff>
    </xdr:from>
    <xdr:to>
      <xdr:col>27</xdr:col>
      <xdr:colOff>0</xdr:colOff>
      <xdr:row>26</xdr:row>
      <xdr:rowOff>0</xdr:rowOff>
    </xdr:to>
    <xdr:graphicFrame macro="">
      <xdr:nvGraphicFramePr>
        <xdr:cNvPr id="10" name="Chart 9">
          <a:extLst>
            <a:ext uri="{FF2B5EF4-FFF2-40B4-BE49-F238E27FC236}">
              <a16:creationId xmlns:a16="http://schemas.microsoft.com/office/drawing/2014/main" id="{6BFF6C45-9A28-4A67-97F1-5348E5163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27</xdr:row>
      <xdr:rowOff>0</xdr:rowOff>
    </xdr:from>
    <xdr:to>
      <xdr:col>27</xdr:col>
      <xdr:colOff>0</xdr:colOff>
      <xdr:row>38</xdr:row>
      <xdr:rowOff>1</xdr:rowOff>
    </xdr:to>
    <xdr:graphicFrame macro="">
      <xdr:nvGraphicFramePr>
        <xdr:cNvPr id="11" name="Chart 10">
          <a:extLst>
            <a:ext uri="{FF2B5EF4-FFF2-40B4-BE49-F238E27FC236}">
              <a16:creationId xmlns:a16="http://schemas.microsoft.com/office/drawing/2014/main" id="{4E9700AB-AB2B-4F31-BA01-F6AC9ED12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Zapata" refreshedDate="45307.542657291669" createdVersion="8" refreshedVersion="8" minRefreshableVersion="3" recordCount="1000" xr:uid="{CFC564D5-7B19-4A89-BEE4-22274BA2CB3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8745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64409-3688-443A-A71B-5AD692B0D08E}"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6C21A-9022-4FBE-A004-065E9C827794}"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4">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 chart="33"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E895BA-E334-439B-A0F9-B629EA85F258}"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3">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5A5D18-9DBC-4E12-B875-A05235A498AB}" sourceName="Size">
  <pivotTables>
    <pivotTable tabId="18" name="TotalSales"/>
    <pivotTable tabId="19" name="TotalSales"/>
    <pivotTable tabId="20" name="TotalSales"/>
  </pivotTables>
  <data>
    <tabular pivotCacheId="11287459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E8437C-527F-4383-8743-5D581F70F3F4}" sourceName="Roast Type Name">
  <pivotTables>
    <pivotTable tabId="18" name="TotalSales"/>
    <pivotTable tabId="19" name="TotalSales"/>
    <pivotTable tabId="20" name="TotalSales"/>
  </pivotTables>
  <data>
    <tabular pivotCacheId="11287459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60ED26-F299-4053-9A2C-4E86FA90EE38}" sourceName="Loyalty Card">
  <pivotTables>
    <pivotTable tabId="18" name="TotalSales"/>
    <pivotTable tabId="19" name="TotalSales"/>
    <pivotTable tabId="20" name="TotalSales"/>
  </pivotTables>
  <data>
    <tabular pivotCacheId="11287459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B819A64-F48E-4F09-9309-D26D9B309BBD}" cache="Slicer_Size" caption="Size" columnCount="2" style="SlicerStyleLight4" rowHeight="241300"/>
  <slicer name="Roast Type Name" xr10:uid="{3ED00D52-832D-45BE-A796-4E0D0C77639F}" cache="Slicer_Roast_Type_Name" caption="Roast Type Name" columnCount="3" style="SlicerStyleLight4" rowHeight="241300"/>
  <slicer name="Loyalty Card" xr10:uid="{43C958F7-03D9-43A7-82D5-1C16E5270328}"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C934AA-A84D-4D2E-A368-CC590683B39B}" name="Orders" displayName="Orders" ref="A1:P1001" totalsRowShown="0" headerRowDxfId="11">
  <autoFilter ref="A1:P1001" xr:uid="{D1C934AA-A84D-4D2E-A368-CC590683B39B}"/>
  <tableColumns count="16">
    <tableColumn id="1" xr3:uid="{BEE0D8B2-0377-4A00-B6E3-06E9A927C818}" name="Order ID" dataDxfId="10"/>
    <tableColumn id="2" xr3:uid="{E1C87611-EE98-4B83-AF14-20927BC7ACDA}" name="Order Date" dataDxfId="9"/>
    <tableColumn id="3" xr3:uid="{FF80FF15-8F27-4638-A9BF-677BF194D2ED}" name="Customer ID" dataDxfId="8"/>
    <tableColumn id="4" xr3:uid="{E7CA0AFA-2636-4575-9114-7963623CDDAD}" name="Product ID"/>
    <tableColumn id="5" xr3:uid="{547D0142-E877-49DF-A95E-B44FEAD542E4}" name="Quantity" dataDxfId="7"/>
    <tableColumn id="6" xr3:uid="{1CDD83F7-CA27-4E44-95C5-EDE16C923942}" name="Customer Name" dataDxfId="6">
      <calculatedColumnFormula>_xlfn.XLOOKUP(C2,customers!$A$1:$A$1001,customers!$B$1:$B$1001,,0)</calculatedColumnFormula>
    </tableColumn>
    <tableColumn id="7" xr3:uid="{0EF42F22-6F7B-4B67-90A8-6FB888B485B3}" name="Email" dataDxfId="5">
      <calculatedColumnFormula>IF(_xlfn.XLOOKUP(C2,customers!$A$1:$A$1001,customers!$C$1:$C$1001,,0)=0,"",_xlfn.XLOOKUP(C2,customers!$A$1:$A$1001,customers!$C$1:$C$1001,,0))</calculatedColumnFormula>
    </tableColumn>
    <tableColumn id="8" xr3:uid="{00F96005-822A-46C3-B210-565C589C561C}" name="Country" dataDxfId="4">
      <calculatedColumnFormula>_xlfn.XLOOKUP(C2,customers!$A$1:$A$1001,customers!$G$1:$G$1001,,0)</calculatedColumnFormula>
    </tableColumn>
    <tableColumn id="9" xr3:uid="{818D414D-6C15-4144-B146-01D70F45C061}" name="Coffee Type">
      <calculatedColumnFormula>INDEX(products!$A$1:$G$49,MATCH(orders!$D2,products!$A$1:$A$49,0),MATCH(orders!I$1,products!$A$1:$G$1,0))</calculatedColumnFormula>
    </tableColumn>
    <tableColumn id="10" xr3:uid="{B32CE1C3-C5C1-4BB1-A02A-FE85255F86F4}" name="Roast Type">
      <calculatedColumnFormula>INDEX(products!$A$1:$G$49,MATCH(orders!$D2,products!$A$1:$A$49,0),MATCH(orders!J$1,products!$A$1:$G$1,0))</calculatedColumnFormula>
    </tableColumn>
    <tableColumn id="11" xr3:uid="{0383437B-C52F-4959-84FB-4B0A45564394}" name="Size" dataDxfId="3">
      <calculatedColumnFormula>INDEX(products!$A$1:$G$49,MATCH(orders!$D2,products!$A$1:$A$49,0),MATCH(orders!K$1,products!$A$1:$G$1,0))</calculatedColumnFormula>
    </tableColumn>
    <tableColumn id="12" xr3:uid="{CC10ECED-EF75-4947-B37C-0AAC028C8163}" name="Unit Price" dataDxfId="2" dataCellStyle="Currency">
      <calculatedColumnFormula>INDEX(products!$A$1:$G$49,MATCH(orders!$D2,products!$A$1:$A$49,0),MATCH(orders!L$1,products!$A$1:$G$1,0))</calculatedColumnFormula>
    </tableColumn>
    <tableColumn id="13" xr3:uid="{42D71D29-EE29-4D8D-83E6-3D329DB550B9}" name="Sales" dataDxfId="1" dataCellStyle="Currency">
      <calculatedColumnFormula>L2*E2</calculatedColumnFormula>
    </tableColumn>
    <tableColumn id="14" xr3:uid="{41970F58-2820-4616-A090-8680983A4C97}" name="Coffee Type Name">
      <calculatedColumnFormula>IF(I2="Rob","Robusta",IF(I2="Exc","Excelsa",IF(I2="Ara","Arabica",IF(I2="Lib","Liberica"))))</calculatedColumnFormula>
    </tableColumn>
    <tableColumn id="15" xr3:uid="{9069671A-6C78-4104-AEFC-338FABA366EB}" name="Roast Type Name">
      <calculatedColumnFormula>IF(J2="M","Medium",IF(J2="L","Light",IF(J2="D","Dark","")))</calculatedColumnFormula>
    </tableColumn>
    <tableColumn id="16" xr3:uid="{3890FD17-F2F1-4A79-A0D5-6128769AAAB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15D869-6FFF-4840-993D-0E7CD99EF2C6}" sourceName="Order Date">
  <pivotTables>
    <pivotTable tabId="18" name="TotalSales"/>
    <pivotTable tabId="19" name="TotalSales"/>
    <pivotTable tabId="20" name="TotalSales"/>
  </pivotTables>
  <state minimalRefreshVersion="6" lastRefreshVersion="6" pivotCacheId="11287459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D8E027-094B-4DD6-B34A-E28CD9EF484C}" cache="NativeTimeline_Order_Date" caption="Order Date" level="2" selectionLevel="2" scrollPosition="2019-01-25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181E-144A-407D-A092-0DCA19BE6BE0}">
  <dimension ref="A1:A26"/>
  <sheetViews>
    <sheetView showGridLines="0" showRowColHeaders="0" tabSelected="1" defaultGridColor="0" colorId="9" zoomScale="70" zoomScaleNormal="70" workbookViewId="0">
      <selection activeCell="AB34" sqref="AB34"/>
    </sheetView>
  </sheetViews>
  <sheetFormatPr defaultRowHeight="14.5" x14ac:dyDescent="0.35"/>
  <cols>
    <col min="1" max="1" width="1.6328125" customWidth="1"/>
    <col min="18" max="18" width="1.6328125" customWidth="1"/>
  </cols>
  <sheetData>
    <row r="1" ht="5" customHeight="1" x14ac:dyDescent="0.35"/>
    <row r="5" ht="5" customHeight="1" x14ac:dyDescent="0.35"/>
    <row r="15" ht="5" customHeight="1" x14ac:dyDescent="0.35"/>
    <row r="26"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9CA6E-C03F-45D7-8AF7-296F7123EE8A}">
  <dimension ref="A3:F48"/>
  <sheetViews>
    <sheetView topLeftCell="B1" zoomScale="60" zoomScaleNormal="60" workbookViewId="0">
      <selection activeCell="AB19" sqref="AB19"/>
    </sheetView>
  </sheetViews>
  <sheetFormatPr defaultRowHeight="14.5" x14ac:dyDescent="0.35"/>
  <cols>
    <col min="1" max="1" width="12.36328125" bestFit="1" customWidth="1"/>
    <col min="2" max="2" width="22.54296875" bestFit="1" customWidth="1"/>
    <col min="3" max="3" width="20.26953125" bestFit="1" customWidth="1"/>
    <col min="4" max="4" width="6.81640625" bestFit="1" customWidth="1"/>
    <col min="5" max="5" width="7.36328125" bestFit="1" customWidth="1"/>
    <col min="6" max="6" width="7.7265625" bestFit="1" customWidth="1"/>
    <col min="7" max="7" width="10.7265625" bestFit="1" customWidth="1"/>
    <col min="8" max="24" width="6.6328125" bestFit="1" customWidth="1"/>
    <col min="25" max="168" width="7.6328125" bestFit="1" customWidth="1"/>
    <col min="169" max="198" width="8.6328125" bestFit="1" customWidth="1"/>
    <col min="199" max="199" width="12" bestFit="1" customWidth="1"/>
  </cols>
  <sheetData>
    <row r="3" spans="1:6" x14ac:dyDescent="0.35">
      <c r="A3" s="6" t="s">
        <v>6198</v>
      </c>
      <c r="C3" s="6" t="s">
        <v>6196</v>
      </c>
    </row>
    <row r="4" spans="1:6" x14ac:dyDescent="0.35">
      <c r="A4" s="6" t="s">
        <v>6206</v>
      </c>
      <c r="B4" s="6" t="s">
        <v>6207</v>
      </c>
      <c r="C4" t="s">
        <v>6199</v>
      </c>
      <c r="D4" t="s">
        <v>6200</v>
      </c>
      <c r="E4" t="s">
        <v>6201</v>
      </c>
      <c r="F4" t="s">
        <v>6202</v>
      </c>
    </row>
    <row r="5" spans="1:6" x14ac:dyDescent="0.35">
      <c r="A5" t="s">
        <v>6203</v>
      </c>
      <c r="B5" t="s">
        <v>6209</v>
      </c>
      <c r="C5" s="7">
        <v>186.85499999999999</v>
      </c>
      <c r="D5" s="7">
        <v>305.97000000000003</v>
      </c>
      <c r="E5" s="7">
        <v>213.15999999999997</v>
      </c>
      <c r="F5" s="7">
        <v>123</v>
      </c>
    </row>
    <row r="6" spans="1:6" x14ac:dyDescent="0.35">
      <c r="B6" t="s">
        <v>6210</v>
      </c>
      <c r="C6" s="7">
        <v>251.96499999999997</v>
      </c>
      <c r="D6" s="7">
        <v>129.46</v>
      </c>
      <c r="E6" s="7">
        <v>434.03999999999996</v>
      </c>
      <c r="F6" s="7">
        <v>171.93999999999997</v>
      </c>
    </row>
    <row r="7" spans="1:6" x14ac:dyDescent="0.35">
      <c r="B7" t="s">
        <v>6211</v>
      </c>
      <c r="C7" s="7">
        <v>224.94499999999999</v>
      </c>
      <c r="D7" s="7">
        <v>349.12</v>
      </c>
      <c r="E7" s="7">
        <v>321.04000000000002</v>
      </c>
      <c r="F7" s="7">
        <v>126.035</v>
      </c>
    </row>
    <row r="8" spans="1:6" x14ac:dyDescent="0.35">
      <c r="B8" t="s">
        <v>6212</v>
      </c>
      <c r="C8" s="7">
        <v>307.12</v>
      </c>
      <c r="D8" s="7">
        <v>681.07499999999993</v>
      </c>
      <c r="E8" s="7">
        <v>533.70499999999993</v>
      </c>
      <c r="F8" s="7">
        <v>158.85</v>
      </c>
    </row>
    <row r="9" spans="1:6" x14ac:dyDescent="0.35">
      <c r="B9" t="s">
        <v>6213</v>
      </c>
      <c r="C9" s="7">
        <v>53.664999999999992</v>
      </c>
      <c r="D9" s="7">
        <v>83.025000000000006</v>
      </c>
      <c r="E9" s="7">
        <v>193.83499999999998</v>
      </c>
      <c r="F9" s="7">
        <v>68.039999999999992</v>
      </c>
    </row>
    <row r="10" spans="1:6" x14ac:dyDescent="0.35">
      <c r="B10" t="s">
        <v>6214</v>
      </c>
      <c r="C10" s="7">
        <v>163.01999999999998</v>
      </c>
      <c r="D10" s="7">
        <v>678.3599999999999</v>
      </c>
      <c r="E10" s="7">
        <v>171.04500000000002</v>
      </c>
      <c r="F10" s="7">
        <v>372.255</v>
      </c>
    </row>
    <row r="11" spans="1:6" x14ac:dyDescent="0.35">
      <c r="B11" t="s">
        <v>6215</v>
      </c>
      <c r="C11" s="7">
        <v>345.02</v>
      </c>
      <c r="D11" s="7">
        <v>273.86999999999995</v>
      </c>
      <c r="E11" s="7">
        <v>184.12999999999997</v>
      </c>
      <c r="F11" s="7">
        <v>201.11499999999998</v>
      </c>
    </row>
    <row r="12" spans="1:6" x14ac:dyDescent="0.35">
      <c r="B12" t="s">
        <v>6216</v>
      </c>
      <c r="C12" s="7">
        <v>334.89</v>
      </c>
      <c r="D12" s="7">
        <v>70.95</v>
      </c>
      <c r="E12" s="7">
        <v>134.23000000000002</v>
      </c>
      <c r="F12" s="7">
        <v>166.27499999999998</v>
      </c>
    </row>
    <row r="13" spans="1:6" x14ac:dyDescent="0.35">
      <c r="B13" t="s">
        <v>6217</v>
      </c>
      <c r="C13" s="7">
        <v>178.70999999999998</v>
      </c>
      <c r="D13" s="7">
        <v>166.1</v>
      </c>
      <c r="E13" s="7">
        <v>439.30999999999995</v>
      </c>
      <c r="F13" s="7">
        <v>492.9</v>
      </c>
    </row>
    <row r="14" spans="1:6" x14ac:dyDescent="0.35">
      <c r="B14" t="s">
        <v>6218</v>
      </c>
      <c r="C14" s="7">
        <v>301.98500000000001</v>
      </c>
      <c r="D14" s="7">
        <v>153.76499999999999</v>
      </c>
      <c r="E14" s="7">
        <v>215.55499999999998</v>
      </c>
      <c r="F14" s="7">
        <v>213.66499999999999</v>
      </c>
    </row>
    <row r="15" spans="1:6" x14ac:dyDescent="0.35">
      <c r="B15" t="s">
        <v>6204</v>
      </c>
      <c r="C15" s="7">
        <v>312.83499999999998</v>
      </c>
      <c r="D15" s="7">
        <v>63.249999999999993</v>
      </c>
      <c r="E15" s="7">
        <v>350.89500000000004</v>
      </c>
      <c r="F15" s="7">
        <v>96.405000000000001</v>
      </c>
    </row>
    <row r="16" spans="1:6" x14ac:dyDescent="0.35">
      <c r="B16" t="s">
        <v>6205</v>
      </c>
      <c r="C16" s="7">
        <v>265.62</v>
      </c>
      <c r="D16" s="7">
        <v>526.51499999999987</v>
      </c>
      <c r="E16" s="7">
        <v>187.06</v>
      </c>
      <c r="F16" s="7">
        <v>210.58999999999997</v>
      </c>
    </row>
    <row r="17" spans="1:6" x14ac:dyDescent="0.35">
      <c r="A17" t="s">
        <v>6208</v>
      </c>
      <c r="B17" t="s">
        <v>6209</v>
      </c>
      <c r="C17" s="7">
        <v>47.25</v>
      </c>
      <c r="D17" s="7">
        <v>65.805000000000007</v>
      </c>
      <c r="E17" s="7">
        <v>274.67500000000001</v>
      </c>
      <c r="F17" s="7">
        <v>179.22</v>
      </c>
    </row>
    <row r="18" spans="1:6" x14ac:dyDescent="0.35">
      <c r="B18" t="s">
        <v>6210</v>
      </c>
      <c r="C18" s="7">
        <v>745.44999999999993</v>
      </c>
      <c r="D18" s="7">
        <v>428.88499999999999</v>
      </c>
      <c r="E18" s="7">
        <v>194.17499999999998</v>
      </c>
      <c r="F18" s="7">
        <v>429.82999999999993</v>
      </c>
    </row>
    <row r="19" spans="1:6" x14ac:dyDescent="0.35">
      <c r="B19" t="s">
        <v>6211</v>
      </c>
      <c r="C19" s="7">
        <v>130.47</v>
      </c>
      <c r="D19" s="7">
        <v>271.48500000000001</v>
      </c>
      <c r="E19" s="7">
        <v>281.20499999999998</v>
      </c>
      <c r="F19" s="7">
        <v>231.63000000000002</v>
      </c>
    </row>
    <row r="20" spans="1:6" x14ac:dyDescent="0.35">
      <c r="B20" t="s">
        <v>6212</v>
      </c>
      <c r="C20" s="7">
        <v>27</v>
      </c>
      <c r="D20" s="7">
        <v>347.26</v>
      </c>
      <c r="E20" s="7">
        <v>147.51</v>
      </c>
      <c r="F20" s="7">
        <v>240.04</v>
      </c>
    </row>
    <row r="21" spans="1:6" x14ac:dyDescent="0.35">
      <c r="B21" t="s">
        <v>6213</v>
      </c>
      <c r="C21" s="7">
        <v>255.11499999999995</v>
      </c>
      <c r="D21" s="7">
        <v>541.73</v>
      </c>
      <c r="E21" s="7">
        <v>83.43</v>
      </c>
      <c r="F21" s="7">
        <v>59.079999999999991</v>
      </c>
    </row>
    <row r="22" spans="1:6" x14ac:dyDescent="0.35">
      <c r="B22" t="s">
        <v>6214</v>
      </c>
      <c r="C22" s="7">
        <v>584.78999999999985</v>
      </c>
      <c r="D22" s="7">
        <v>357.42999999999995</v>
      </c>
      <c r="E22" s="7">
        <v>355.34</v>
      </c>
      <c r="F22" s="7">
        <v>140.88</v>
      </c>
    </row>
    <row r="23" spans="1:6" x14ac:dyDescent="0.35">
      <c r="B23" t="s">
        <v>6215</v>
      </c>
      <c r="C23" s="7">
        <v>430.62</v>
      </c>
      <c r="D23" s="7">
        <v>227.42500000000001</v>
      </c>
      <c r="E23" s="7">
        <v>236.315</v>
      </c>
      <c r="F23" s="7">
        <v>414.58499999999992</v>
      </c>
    </row>
    <row r="24" spans="1:6" x14ac:dyDescent="0.35">
      <c r="B24" t="s">
        <v>6216</v>
      </c>
      <c r="C24" s="7">
        <v>22.5</v>
      </c>
      <c r="D24" s="7">
        <v>77.72</v>
      </c>
      <c r="E24" s="7">
        <v>60.5</v>
      </c>
      <c r="F24" s="7">
        <v>139.67999999999998</v>
      </c>
    </row>
    <row r="25" spans="1:6" x14ac:dyDescent="0.35">
      <c r="B25" t="s">
        <v>6217</v>
      </c>
      <c r="C25" s="7">
        <v>126.14999999999999</v>
      </c>
      <c r="D25" s="7">
        <v>195.11</v>
      </c>
      <c r="E25" s="7">
        <v>89.13</v>
      </c>
      <c r="F25" s="7">
        <v>302.65999999999997</v>
      </c>
    </row>
    <row r="26" spans="1:6" x14ac:dyDescent="0.35">
      <c r="B26" t="s">
        <v>6218</v>
      </c>
      <c r="C26" s="7">
        <v>376.03</v>
      </c>
      <c r="D26" s="7">
        <v>523.24</v>
      </c>
      <c r="E26" s="7">
        <v>440.96499999999997</v>
      </c>
      <c r="F26" s="7">
        <v>174.46999999999997</v>
      </c>
    </row>
    <row r="27" spans="1:6" x14ac:dyDescent="0.35">
      <c r="B27" t="s">
        <v>6204</v>
      </c>
      <c r="C27" s="7">
        <v>515.17999999999995</v>
      </c>
      <c r="D27" s="7">
        <v>142.56</v>
      </c>
      <c r="E27" s="7">
        <v>347.03999999999996</v>
      </c>
      <c r="F27" s="7">
        <v>104.08499999999999</v>
      </c>
    </row>
    <row r="28" spans="1:6" x14ac:dyDescent="0.35">
      <c r="B28" t="s">
        <v>6205</v>
      </c>
      <c r="C28" s="7">
        <v>95.859999999999985</v>
      </c>
      <c r="D28" s="7">
        <v>484.76</v>
      </c>
      <c r="E28" s="7">
        <v>94.17</v>
      </c>
      <c r="F28" s="7">
        <v>77.10499999999999</v>
      </c>
    </row>
    <row r="29" spans="1:6" x14ac:dyDescent="0.35">
      <c r="A29" t="s">
        <v>6219</v>
      </c>
      <c r="B29" t="s">
        <v>6209</v>
      </c>
      <c r="C29" s="7">
        <v>258.34500000000003</v>
      </c>
      <c r="D29" s="7">
        <v>139.625</v>
      </c>
      <c r="E29" s="7">
        <v>279.52000000000004</v>
      </c>
      <c r="F29" s="7">
        <v>160.19499999999999</v>
      </c>
    </row>
    <row r="30" spans="1:6" x14ac:dyDescent="0.35">
      <c r="B30" t="s">
        <v>6210</v>
      </c>
      <c r="C30" s="7">
        <v>342.2</v>
      </c>
      <c r="D30" s="7">
        <v>284.24999999999994</v>
      </c>
      <c r="E30" s="7">
        <v>251.83</v>
      </c>
      <c r="F30" s="7">
        <v>80.550000000000011</v>
      </c>
    </row>
    <row r="31" spans="1:6" x14ac:dyDescent="0.35">
      <c r="B31" t="s">
        <v>6211</v>
      </c>
      <c r="C31" s="7">
        <v>418.30499999999989</v>
      </c>
      <c r="D31" s="7">
        <v>468.125</v>
      </c>
      <c r="E31" s="7">
        <v>405.05500000000006</v>
      </c>
      <c r="F31" s="7">
        <v>253.15499999999997</v>
      </c>
    </row>
    <row r="32" spans="1:6" x14ac:dyDescent="0.35">
      <c r="B32" t="s">
        <v>6212</v>
      </c>
      <c r="C32" s="7">
        <v>102.32999999999998</v>
      </c>
      <c r="D32" s="7">
        <v>242.14000000000001</v>
      </c>
      <c r="E32" s="7">
        <v>554.875</v>
      </c>
      <c r="F32" s="7">
        <v>106.23999999999998</v>
      </c>
    </row>
    <row r="33" spans="1:6" x14ac:dyDescent="0.35">
      <c r="B33" t="s">
        <v>6213</v>
      </c>
      <c r="C33" s="7">
        <v>234.71999999999997</v>
      </c>
      <c r="D33" s="7">
        <v>133.08000000000001</v>
      </c>
      <c r="E33" s="7">
        <v>267.2</v>
      </c>
      <c r="F33" s="7">
        <v>272.68999999999994</v>
      </c>
    </row>
    <row r="34" spans="1:6" x14ac:dyDescent="0.35">
      <c r="B34" t="s">
        <v>6214</v>
      </c>
      <c r="C34" s="7">
        <v>430.39</v>
      </c>
      <c r="D34" s="7">
        <v>136.20500000000001</v>
      </c>
      <c r="E34" s="7">
        <v>209.6</v>
      </c>
      <c r="F34" s="7">
        <v>88.334999999999994</v>
      </c>
    </row>
    <row r="35" spans="1:6" x14ac:dyDescent="0.35">
      <c r="B35" t="s">
        <v>6215</v>
      </c>
      <c r="C35" s="7">
        <v>109.005</v>
      </c>
      <c r="D35" s="7">
        <v>393.57499999999999</v>
      </c>
      <c r="E35" s="7">
        <v>61.034999999999997</v>
      </c>
      <c r="F35" s="7">
        <v>199.48999999999998</v>
      </c>
    </row>
    <row r="36" spans="1:6" x14ac:dyDescent="0.35">
      <c r="B36" t="s">
        <v>6216</v>
      </c>
      <c r="C36" s="7">
        <v>287.52499999999998</v>
      </c>
      <c r="D36" s="7">
        <v>288.67</v>
      </c>
      <c r="E36" s="7">
        <v>125.58</v>
      </c>
      <c r="F36" s="7">
        <v>374.13499999999999</v>
      </c>
    </row>
    <row r="37" spans="1:6" x14ac:dyDescent="0.35">
      <c r="B37" t="s">
        <v>6217</v>
      </c>
      <c r="C37" s="7">
        <v>840.92999999999984</v>
      </c>
      <c r="D37" s="7">
        <v>409.875</v>
      </c>
      <c r="E37" s="7">
        <v>171.32999999999998</v>
      </c>
      <c r="F37" s="7">
        <v>221.43999999999997</v>
      </c>
    </row>
    <row r="38" spans="1:6" x14ac:dyDescent="0.35">
      <c r="B38" t="s">
        <v>6218</v>
      </c>
      <c r="C38" s="7">
        <v>299.07</v>
      </c>
      <c r="D38" s="7">
        <v>260.32499999999999</v>
      </c>
      <c r="E38" s="7">
        <v>584.64</v>
      </c>
      <c r="F38" s="7">
        <v>256.36500000000001</v>
      </c>
    </row>
    <row r="39" spans="1:6" x14ac:dyDescent="0.35">
      <c r="B39" t="s">
        <v>6204</v>
      </c>
      <c r="C39" s="7">
        <v>323.32499999999999</v>
      </c>
      <c r="D39" s="7">
        <v>565.57000000000005</v>
      </c>
      <c r="E39" s="7">
        <v>537.80999999999995</v>
      </c>
      <c r="F39" s="7">
        <v>189.47499999999999</v>
      </c>
    </row>
    <row r="40" spans="1:6" x14ac:dyDescent="0.35">
      <c r="B40" t="s">
        <v>6205</v>
      </c>
      <c r="C40" s="7">
        <v>399.48499999999996</v>
      </c>
      <c r="D40" s="7">
        <v>148.19999999999999</v>
      </c>
      <c r="E40" s="7">
        <v>388.21999999999997</v>
      </c>
      <c r="F40" s="7">
        <v>212.07499999999999</v>
      </c>
    </row>
    <row r="41" spans="1:6" x14ac:dyDescent="0.35">
      <c r="A41" t="s">
        <v>6220</v>
      </c>
      <c r="B41" t="s">
        <v>6209</v>
      </c>
      <c r="C41" s="7">
        <v>112.69499999999999</v>
      </c>
      <c r="D41" s="7">
        <v>166.32</v>
      </c>
      <c r="E41" s="7">
        <v>843.71499999999992</v>
      </c>
      <c r="F41" s="7">
        <v>146.685</v>
      </c>
    </row>
    <row r="42" spans="1:6" x14ac:dyDescent="0.35">
      <c r="B42" t="s">
        <v>6210</v>
      </c>
      <c r="C42" s="7">
        <v>114.87999999999998</v>
      </c>
      <c r="D42" s="7">
        <v>133.815</v>
      </c>
      <c r="E42" s="7">
        <v>91.175000000000011</v>
      </c>
      <c r="F42" s="7">
        <v>53.759999999999991</v>
      </c>
    </row>
    <row r="43" spans="1:6" x14ac:dyDescent="0.35">
      <c r="B43" t="s">
        <v>6211</v>
      </c>
      <c r="C43" s="7">
        <v>277.76</v>
      </c>
      <c r="D43" s="7">
        <v>175.41</v>
      </c>
      <c r="E43" s="7">
        <v>462.50999999999993</v>
      </c>
      <c r="F43" s="7">
        <v>399.52499999999998</v>
      </c>
    </row>
    <row r="44" spans="1:6" x14ac:dyDescent="0.35">
      <c r="B44" t="s">
        <v>6212</v>
      </c>
      <c r="C44" s="7">
        <v>197.89499999999998</v>
      </c>
      <c r="D44" s="7">
        <v>289.755</v>
      </c>
      <c r="E44" s="7">
        <v>88.545000000000002</v>
      </c>
      <c r="F44" s="7">
        <v>200.25499999999997</v>
      </c>
    </row>
    <row r="45" spans="1:6" x14ac:dyDescent="0.35">
      <c r="B45" t="s">
        <v>6213</v>
      </c>
      <c r="C45" s="7">
        <v>193.11499999999998</v>
      </c>
      <c r="D45" s="7">
        <v>212.49499999999998</v>
      </c>
      <c r="E45" s="7">
        <v>292.29000000000002</v>
      </c>
      <c r="F45" s="7">
        <v>304.46999999999997</v>
      </c>
    </row>
    <row r="46" spans="1:6" x14ac:dyDescent="0.35">
      <c r="B46" t="s">
        <v>6214</v>
      </c>
      <c r="C46" s="7">
        <v>179.79</v>
      </c>
      <c r="D46" s="7">
        <v>426.2</v>
      </c>
      <c r="E46" s="7">
        <v>170.08999999999997</v>
      </c>
      <c r="F46" s="7">
        <v>379.31</v>
      </c>
    </row>
    <row r="47" spans="1:6" x14ac:dyDescent="0.35">
      <c r="B47" t="s">
        <v>6215</v>
      </c>
      <c r="C47" s="7">
        <v>247.28999999999996</v>
      </c>
      <c r="D47" s="7">
        <v>246.685</v>
      </c>
      <c r="E47" s="7">
        <v>271.05499999999995</v>
      </c>
      <c r="F47" s="7">
        <v>141.69999999999999</v>
      </c>
    </row>
    <row r="48" spans="1:6" x14ac:dyDescent="0.35">
      <c r="B48" t="s">
        <v>6216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C0F0-CCF5-40CC-B2B9-C6D8739D1D08}">
  <dimension ref="A3:B6"/>
  <sheetViews>
    <sheetView zoomScale="60" zoomScaleNormal="60" workbookViewId="0">
      <selection activeCell="B6" sqref="B6"/>
    </sheetView>
  </sheetViews>
  <sheetFormatPr defaultRowHeight="14.5" x14ac:dyDescent="0.35"/>
  <cols>
    <col min="1" max="1" width="14.36328125" bestFit="1" customWidth="1"/>
    <col min="2" max="3" width="11.26953125" bestFit="1" customWidth="1"/>
    <col min="4" max="4" width="6.81640625" bestFit="1" customWidth="1"/>
    <col min="5" max="5" width="7.36328125" bestFit="1" customWidth="1"/>
    <col min="6" max="6" width="7.7265625" bestFit="1" customWidth="1"/>
    <col min="7" max="7" width="10.7265625" bestFit="1" customWidth="1"/>
    <col min="8" max="24" width="6.6328125" bestFit="1" customWidth="1"/>
    <col min="25" max="168" width="7.6328125" bestFit="1" customWidth="1"/>
    <col min="169" max="198" width="8.6328125" bestFit="1" customWidth="1"/>
    <col min="199" max="199" width="12" bestFit="1" customWidth="1"/>
  </cols>
  <sheetData>
    <row r="3" spans="1:2" x14ac:dyDescent="0.35">
      <c r="A3" s="6" t="s">
        <v>7</v>
      </c>
      <c r="B3" t="s">
        <v>6198</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EAB0-726C-40B4-A849-5EB32F7D8B8A}">
  <dimension ref="A3:B8"/>
  <sheetViews>
    <sheetView zoomScale="60" zoomScaleNormal="60" workbookViewId="0">
      <selection activeCell="B6" sqref="B6"/>
    </sheetView>
  </sheetViews>
  <sheetFormatPr defaultRowHeight="14.5" x14ac:dyDescent="0.35"/>
  <cols>
    <col min="1" max="1" width="18.54296875" bestFit="1" customWidth="1"/>
    <col min="2" max="3" width="11.26953125" bestFit="1" customWidth="1"/>
    <col min="4" max="4" width="6.81640625" bestFit="1" customWidth="1"/>
    <col min="5" max="5" width="7.36328125" bestFit="1" customWidth="1"/>
    <col min="6" max="6" width="7.7265625" bestFit="1" customWidth="1"/>
    <col min="7" max="7" width="10.7265625" bestFit="1" customWidth="1"/>
    <col min="8" max="24" width="6.6328125" bestFit="1" customWidth="1"/>
    <col min="25" max="168" width="7.6328125" bestFit="1" customWidth="1"/>
    <col min="169" max="198" width="8.6328125" bestFit="1" customWidth="1"/>
    <col min="199" max="199" width="12" bestFit="1" customWidth="1"/>
  </cols>
  <sheetData>
    <row r="3" spans="1:2" x14ac:dyDescent="0.35">
      <c r="A3" s="6" t="s">
        <v>4</v>
      </c>
      <c r="B3" t="s">
        <v>6198</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08984375" bestFit="1" customWidth="1"/>
    <col min="12" max="12" width="10.90625" customWidth="1"/>
    <col min="13" max="13" width="10.26953125" customWidth="1"/>
    <col min="14" max="14" width="18.08984375" customWidth="1"/>
    <col min="15" max="15" width="17.3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IF(I3="Rob","Robusta",IF(I3="Exc","Excelsa",IF(I3="Ara","Arabica",IF(I3="Lib","Liberica"))))</f>
        <v>Excelsa</v>
      </c>
      <c r="O3" t="str">
        <f t="shared" ref="O3:O66" si="1">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IF(I4="Rob","Robusta",IF(I4="Exc","Excelsa",IF(I4="Ara","Arabica",IF(I4="Lib","Liberica"))))</f>
        <v>Arabica</v>
      </c>
      <c r="O4" t="str">
        <f t="shared" si="1"/>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IF(I68="Rob","Robusta",IF(I68="Exc","Excelsa",IF(I68="Ara","Arabica",IF(I68="Lib","Liberica"))))</f>
        <v>Robusta</v>
      </c>
      <c r="O68" t="str">
        <f t="shared" si="4"/>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IF(I132="Rob","Robusta",IF(I132="Exc","Excelsa",IF(I132="Ara","Arabica",IF(I132="Lib","Liberica"))))</f>
        <v>Arabica</v>
      </c>
      <c r="O132" t="str">
        <f t="shared" si="7"/>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IF(I196="Rob","Robusta",IF(I196="Exc","Excelsa",IF(I196="Ara","Arabica",IF(I196="Lib","Liberica"))))</f>
        <v>Excelsa</v>
      </c>
      <c r="O196" t="str">
        <f t="shared" si="10"/>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IF(I260="Rob","Robusta",IF(I260="Exc","Excelsa",IF(I260="Ara","Arabica",IF(I260="Lib","Liberica"))))</f>
        <v>Excelsa</v>
      </c>
      <c r="O260" t="str">
        <f t="shared" si="13"/>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IF(I324="Rob","Robusta",IF(I324="Exc","Excelsa",IF(I324="Ara","Arabica",IF(I324="Lib","Liberica"))))</f>
        <v>Liberica</v>
      </c>
      <c r="O324" t="str">
        <f t="shared" si="16"/>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IF(I388="Rob","Robusta",IF(I388="Exc","Excelsa",IF(I388="Ara","Arabica",IF(I388="Lib","Liberica"))))</f>
        <v>Arabica</v>
      </c>
      <c r="O388" t="str">
        <f t="shared" si="19"/>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IF(I452="Rob","Robusta",IF(I452="Exc","Excelsa",IF(I452="Ara","Arabica",IF(I452="Lib","Liberica"))))</f>
        <v>Liberica</v>
      </c>
      <c r="O452" t="str">
        <f t="shared" si="22"/>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IF(I516="Rob","Robusta",IF(I516="Exc","Excelsa",IF(I516="Ara","Arabica",IF(I516="Lib","Liberica"))))</f>
        <v>Liberica</v>
      </c>
      <c r="O516" t="str">
        <f t="shared" si="25"/>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IF(I580="Rob","Robusta",IF(I580="Exc","Excelsa",IF(I580="Ara","Arabica",IF(I580="Lib","Liberica"))))</f>
        <v>Excelsa</v>
      </c>
      <c r="O580" t="str">
        <f t="shared" si="28"/>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IF(I644="Rob","Robusta",IF(I644="Exc","Excelsa",IF(I644="Ara","Arabica",IF(I644="Lib","Liberica"))))</f>
        <v>Excelsa</v>
      </c>
      <c r="O644" t="str">
        <f t="shared" si="31"/>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IF(I708="Rob","Robusta",IF(I708="Exc","Excelsa",IF(I708="Ara","Arabica",IF(I708="Lib","Liberica"))))</f>
        <v>Excelsa</v>
      </c>
      <c r="O708" t="str">
        <f t="shared" si="34"/>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IF(I772="Rob","Robusta",IF(I772="Exc","Excelsa",IF(I772="Ara","Arabica",IF(I772="Lib","Liberica"))))</f>
        <v>Arabica</v>
      </c>
      <c r="O772" t="str">
        <f t="shared" si="37"/>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IF(I836="Rob","Robusta",IF(I836="Exc","Excelsa",IF(I836="Ara","Arabica",IF(I836="Lib","Liberica"))))</f>
        <v>Arabica</v>
      </c>
      <c r="O836" t="str">
        <f t="shared" si="40"/>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IF(I900="Rob","Robusta",IF(I900="Exc","Excelsa",IF(I900="Ara","Arabica",IF(I900="Lib","Liberica"))))</f>
        <v>Robusta</v>
      </c>
      <c r="O900" t="str">
        <f t="shared" si="43"/>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IF(I964="Rob","Robusta",IF(I964="Exc","Excelsa",IF(I964="Ara","Arabica",IF(I964="Lib","Liberica"))))</f>
        <v>Robusta</v>
      </c>
      <c r="O964" t="str">
        <f t="shared" si="46"/>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0" sqref="B20"/>
    </sheetView>
  </sheetViews>
  <sheetFormatPr defaultRowHeight="14.5" x14ac:dyDescent="0.35"/>
  <cols>
    <col min="1" max="1" width="22.26953125"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 Zapata</dc:creator>
  <cp:keywords/>
  <dc:description/>
  <cp:lastModifiedBy>Angel Zapata</cp:lastModifiedBy>
  <cp:revision/>
  <dcterms:created xsi:type="dcterms:W3CDTF">2022-11-26T09:51:45Z</dcterms:created>
  <dcterms:modified xsi:type="dcterms:W3CDTF">2024-01-16T20:55:24Z</dcterms:modified>
  <cp:category/>
  <cp:contentStatus/>
</cp:coreProperties>
</file>