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https://hu-my.sharepoint.com/personal/gerardorodriguez_hsph_harvard_edu/Documents/"/>
    </mc:Choice>
  </mc:AlternateContent>
  <xr:revisionPtr revIDLastSave="97" documentId="14_{442574B9-A414-BF41-B7FC-9F499E49DC05}" xr6:coauthVersionLast="47" xr6:coauthVersionMax="47" xr10:uidLastSave="{A56B5CE0-F83D-7948-B7ED-05895FD2E45B}"/>
  <bookViews>
    <workbookView xWindow="2680" yWindow="500" windowWidth="26120" windowHeight="16620" xr2:uid="{00000000-000D-0000-FFFF-FFFF00000000}"/>
  </bookViews>
  <sheets>
    <sheet name="Results" sheetId="7" r:id="rId1"/>
    <sheet name="Sheet2" sheetId="18" r:id="rId2"/>
    <sheet name="Sheet10" sheetId="21" r:id="rId3"/>
    <sheet name="Sheet6" sheetId="16" state="hidden" r:id="rId4"/>
    <sheet name="Sheet5" sheetId="15" state="hidden" r:id="rId5"/>
    <sheet name="Sheet4" sheetId="14" state="hidden" r:id="rId6"/>
    <sheet name="Sheet3" sheetId="13" state="hidden" r:id="rId7"/>
    <sheet name="Flags" sheetId="8" r:id="rId8"/>
    <sheet name="QC" sheetId="10" r:id="rId9"/>
    <sheet name="Sheet1" sheetId="11" r:id="rId10"/>
    <sheet name="Sheet7" sheetId="17" r:id="rId11"/>
    <sheet name="Sheet9" sheetId="2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7" l="1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K68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K67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K65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K64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K63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</calcChain>
</file>

<file path=xl/sharedStrings.xml><?xml version="1.0" encoding="utf-8"?>
<sst xmlns="http://schemas.openxmlformats.org/spreadsheetml/2006/main" count="5105" uniqueCount="381">
  <si>
    <t>ICV</t>
  </si>
  <si>
    <t>NHBCS water 01</t>
  </si>
  <si>
    <t>NHBCS water 01 DUP</t>
  </si>
  <si>
    <t>NHBCS water 02</t>
  </si>
  <si>
    <t>NHBCS water 03</t>
  </si>
  <si>
    <t>NHBCS water 04</t>
  </si>
  <si>
    <t>NHBCS water 05</t>
  </si>
  <si>
    <t>NHBCS water 06</t>
  </si>
  <si>
    <t>NHBCS water 07</t>
  </si>
  <si>
    <t>NHBCS water 08</t>
  </si>
  <si>
    <t>NHBCS water 09</t>
  </si>
  <si>
    <t>NHBCS water 10</t>
  </si>
  <si>
    <t>NHBCS water 11</t>
  </si>
  <si>
    <t>NHBCS water 12</t>
  </si>
  <si>
    <t>NHBCS water 13</t>
  </si>
  <si>
    <t>NHBCS water 14</t>
  </si>
  <si>
    <t>NHBCS water 15</t>
  </si>
  <si>
    <t>NHBCS water 16</t>
  </si>
  <si>
    <t>NHBCS water 17</t>
  </si>
  <si>
    <t>NHBCS water 18</t>
  </si>
  <si>
    <t>NHBCS water 19</t>
  </si>
  <si>
    <t>NHBCS water 20</t>
  </si>
  <si>
    <t>NHBCS water 21</t>
  </si>
  <si>
    <t>NHBCS water 22</t>
  </si>
  <si>
    <t>NHBCS water 23</t>
  </si>
  <si>
    <t>NHBCS water 24</t>
  </si>
  <si>
    <t>NHBCS water 25</t>
  </si>
  <si>
    <t>NHBCS water 26</t>
  </si>
  <si>
    <t>NHBCS water 27</t>
  </si>
  <si>
    <t>NHBCS water 28</t>
  </si>
  <si>
    <t>NHBCS water 29</t>
  </si>
  <si>
    <t>NHBCS water 30</t>
  </si>
  <si>
    <t>NHBCS water 31</t>
  </si>
  <si>
    <t>NHBCS water 32</t>
  </si>
  <si>
    <t>NHBCS water 33</t>
  </si>
  <si>
    <t>NHBCS water 34</t>
  </si>
  <si>
    <t>NHBCS water 35</t>
  </si>
  <si>
    <t>NHBCS water 36</t>
  </si>
  <si>
    <t>NHBCS water 37</t>
  </si>
  <si>
    <t>NHBCS water 38</t>
  </si>
  <si>
    <t>NHBCS water 39</t>
  </si>
  <si>
    <t>NHBCS water 40</t>
  </si>
  <si>
    <t>NHBCS water 41</t>
  </si>
  <si>
    <t>NHBCS water 42</t>
  </si>
  <si>
    <t>NHBCS water 43</t>
  </si>
  <si>
    <t>NHBCS water 44</t>
  </si>
  <si>
    <t>NHBCS water 45</t>
  </si>
  <si>
    <t>NHBCS water 46</t>
  </si>
  <si>
    <t>NHBCS water 47</t>
  </si>
  <si>
    <t>NHBCS water 48</t>
  </si>
  <si>
    <t>NHBCS water 49</t>
  </si>
  <si>
    <t>NHBCS water 50</t>
  </si>
  <si>
    <t>NHBCS water 51</t>
  </si>
  <si>
    <t>NHBCS water 52</t>
  </si>
  <si>
    <t>NHBCS water 53</t>
  </si>
  <si>
    <t>NHBCS water 54</t>
  </si>
  <si>
    <t>NHBCS water 55</t>
  </si>
  <si>
    <t>NHBCS water 56</t>
  </si>
  <si>
    <t>NHBCS water 57</t>
  </si>
  <si>
    <t>NHBCS water 58</t>
  </si>
  <si>
    <t>NHBCS water 59</t>
  </si>
  <si>
    <t>NHBCS water 60</t>
  </si>
  <si>
    <t>NHBCS water 61</t>
  </si>
  <si>
    <t>NHBCS water 62</t>
  </si>
  <si>
    <t>NHBCS water 63</t>
  </si>
  <si>
    <t>NHBCS water 64</t>
  </si>
  <si>
    <t>USGS P81</t>
  </si>
  <si>
    <t>USGS T255</t>
  </si>
  <si>
    <t>DUG WELL 12/13/23</t>
  </si>
  <si>
    <t>A0000F9PQ</t>
  </si>
  <si>
    <t>A0000F058</t>
  </si>
  <si>
    <t>A0000F02Y</t>
  </si>
  <si>
    <t>A0000F03K</t>
  </si>
  <si>
    <t>A0000FVIH</t>
  </si>
  <si>
    <t>A0000FVIF</t>
  </si>
  <si>
    <t>A0000FVID</t>
  </si>
  <si>
    <t>A0000FVIB</t>
  </si>
  <si>
    <t>A0000FVI9</t>
  </si>
  <si>
    <t>A0000FVI7</t>
  </si>
  <si>
    <t>A0000FVI5</t>
  </si>
  <si>
    <t>A0000FVI3</t>
  </si>
  <si>
    <t>A0000FVI1</t>
  </si>
  <si>
    <t>A0000FVHZ</t>
  </si>
  <si>
    <t>A0000FVHX</t>
  </si>
  <si>
    <t>A0000FVHV</t>
  </si>
  <si>
    <t>A0000FVHT</t>
  </si>
  <si>
    <t>A0000FVHR</t>
  </si>
  <si>
    <t>A0000FVHN</t>
  </si>
  <si>
    <t>A0000FVHL</t>
  </si>
  <si>
    <t>A0000FVHP</t>
  </si>
  <si>
    <t>A0000FVHF</t>
  </si>
  <si>
    <t>A0000FVHH</t>
  </si>
  <si>
    <t>A0000FVHJ</t>
  </si>
  <si>
    <t>A0000FVHD</t>
  </si>
  <si>
    <t>A0000FVHB</t>
  </si>
  <si>
    <t>A0000FVH9</t>
  </si>
  <si>
    <t>A0000FVH7</t>
  </si>
  <si>
    <t>A0000FVH5</t>
  </si>
  <si>
    <t>A0000FVH3</t>
  </si>
  <si>
    <t>A0000FVH1</t>
  </si>
  <si>
    <t>A0000FVGZ</t>
  </si>
  <si>
    <t>A0000FVGX</t>
  </si>
  <si>
    <t>A0000FVGV</t>
  </si>
  <si>
    <t>A0000FVGT</t>
  </si>
  <si>
    <t>A0000FVGR</t>
  </si>
  <si>
    <t>A0000FVGP</t>
  </si>
  <si>
    <t>A0000FVGN</t>
  </si>
  <si>
    <t>A0000FVGL</t>
  </si>
  <si>
    <t>A0000FVGJ</t>
  </si>
  <si>
    <t>A0000FVGH</t>
  </si>
  <si>
    <t>A0000FVGF</t>
  </si>
  <si>
    <t>A0000FVGD</t>
  </si>
  <si>
    <t>A0000FVGB</t>
  </si>
  <si>
    <t>A0000FVG9</t>
  </si>
  <si>
    <t>A0000FVG7</t>
  </si>
  <si>
    <t>A0000FVG5</t>
  </si>
  <si>
    <t>A0000FVG3</t>
  </si>
  <si>
    <t>A0000FVG1</t>
  </si>
  <si>
    <t>A0000FVFZ</t>
  </si>
  <si>
    <t>A0000FVFX</t>
  </si>
  <si>
    <t>A0000FVFV</t>
  </si>
  <si>
    <t>A0000FVFT</t>
  </si>
  <si>
    <t>A0000FVFR</t>
  </si>
  <si>
    <t>A0000FVFP</t>
  </si>
  <si>
    <t>A0000FVFN</t>
  </si>
  <si>
    <t>A0000FVFL</t>
  </si>
  <si>
    <t>A0000FVFJ</t>
  </si>
  <si>
    <t>A0000FVFH</t>
  </si>
  <si>
    <t>A0000FVFF</t>
  </si>
  <si>
    <t>A0000FVFD</t>
  </si>
  <si>
    <t>A0000FVFB</t>
  </si>
  <si>
    <t>A0000FVF9</t>
  </si>
  <si>
    <t>TEA ID</t>
  </si>
  <si>
    <t>Pt</t>
  </si>
  <si>
    <t>Hg</t>
  </si>
  <si>
    <t>Sn</t>
  </si>
  <si>
    <t>W</t>
  </si>
  <si>
    <t>Li</t>
  </si>
  <si>
    <t>NA</t>
  </si>
  <si>
    <t>NHBCS water 42 SPK</t>
  </si>
  <si>
    <t>NHBCS water 22 SPK</t>
  </si>
  <si>
    <t>NHBCS water 02 SPK</t>
  </si>
  <si>
    <t>NHBCS water 61 DUP</t>
  </si>
  <si>
    <t>NHBCS water 41 DUP</t>
  </si>
  <si>
    <t>NHBCS water 21 DUP</t>
  </si>
  <si>
    <t>Be</t>
  </si>
  <si>
    <t>Na</t>
  </si>
  <si>
    <t>Mg</t>
  </si>
  <si>
    <t>Al</t>
  </si>
  <si>
    <t>K</t>
  </si>
  <si>
    <t>Ca</t>
  </si>
  <si>
    <t>Si</t>
  </si>
  <si>
    <t>P</t>
  </si>
  <si>
    <t>S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</si>
  <si>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</si>
  <si>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</si>
  <si>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</si>
  <si>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</si>
  <si>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</si>
  <si>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</si>
  <si>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</si>
  <si>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</si>
  <si>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</si>
  <si>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</si>
  <si>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Rb</t>
  </si>
  <si>
    <t>Sr</t>
  </si>
  <si>
    <t>Mo</t>
  </si>
  <si>
    <t>Ag</t>
  </si>
  <si>
    <t>Cd</t>
  </si>
  <si>
    <t>Sb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</si>
  <si>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</si>
  <si>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</si>
  <si>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</si>
  <si>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</si>
  <si>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</si>
  <si>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</si>
  <si>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</si>
  <si>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</si>
  <si>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</si>
  <si>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Dy</t>
  </si>
  <si>
    <t>Ho</t>
  </si>
  <si>
    <t>Er</t>
  </si>
  <si>
    <t>Tm</t>
  </si>
  <si>
    <t>Yb</t>
  </si>
  <si>
    <t>Lu</t>
  </si>
  <si>
    <t>Tl</t>
  </si>
  <si>
    <t>Pb</t>
  </si>
  <si>
    <t>Th</t>
  </si>
  <si>
    <t>U</t>
  </si>
  <si>
    <t>Sample ID</t>
  </si>
  <si>
    <t>BDL</t>
  </si>
  <si>
    <t>spike too low</t>
  </si>
  <si>
    <t xml:space="preserve"> </t>
  </si>
  <si>
    <t>internal calibration standard</t>
  </si>
  <si>
    <t>laboratory control solution</t>
  </si>
  <si>
    <t>analysis duplicate</t>
  </si>
  <si>
    <t>analysis spike</t>
  </si>
  <si>
    <t>% recovery</t>
  </si>
  <si>
    <t>% difference</t>
  </si>
  <si>
    <t>QC</t>
  </si>
  <si>
    <t>µg/L</t>
  </si>
  <si>
    <t>ERJ Lab ID</t>
  </si>
  <si>
    <t>Neighborhood</t>
  </si>
  <si>
    <t xml:space="preserve">Time Collected </t>
  </si>
  <si>
    <t xml:space="preserve">East Boston </t>
  </si>
  <si>
    <t xml:space="preserve">EB Green Way </t>
  </si>
  <si>
    <t>Distance in Miles</t>
  </si>
  <si>
    <t>115 Bremen St</t>
  </si>
  <si>
    <t xml:space="preserve">33 Boardman St </t>
  </si>
  <si>
    <t xml:space="preserve">Noyes Playground </t>
  </si>
  <si>
    <t>22 Leyden St</t>
  </si>
  <si>
    <t xml:space="preserve">24 Glendon St </t>
  </si>
  <si>
    <t>American Legion Playground</t>
  </si>
  <si>
    <t>Sumner/Lamson St</t>
  </si>
  <si>
    <t>166 Everett St</t>
  </si>
  <si>
    <t>537 Sumner/Lamson St</t>
  </si>
  <si>
    <t>237 Everett St</t>
  </si>
  <si>
    <t xml:space="preserve">South Boston </t>
  </si>
  <si>
    <t xml:space="preserve">Moakley Park </t>
  </si>
  <si>
    <t xml:space="preserve">Cuneo </t>
  </si>
  <si>
    <t>127 Byron St</t>
  </si>
  <si>
    <t>85 Wendeller St</t>
  </si>
  <si>
    <t xml:space="preserve">East Boston  </t>
  </si>
  <si>
    <t>Buckley Playground</t>
  </si>
  <si>
    <t xml:space="preserve">180 West Fifth St </t>
  </si>
  <si>
    <t xml:space="preserve">Sweeney Playground </t>
  </si>
  <si>
    <t>722 E 3rd St</t>
  </si>
  <si>
    <t xml:space="preserve">664 East First St </t>
  </si>
  <si>
    <t xml:space="preserve">Lee Playground </t>
  </si>
  <si>
    <t xml:space="preserve">ERJ LAB ID </t>
  </si>
  <si>
    <t xml:space="preserve">Chinatown </t>
  </si>
  <si>
    <t xml:space="preserve">Central Boston </t>
  </si>
  <si>
    <t>Beacon Hill</t>
  </si>
  <si>
    <t>Mission Hill</t>
  </si>
  <si>
    <t xml:space="preserve">Roxbury </t>
  </si>
  <si>
    <t>Dorchester</t>
  </si>
  <si>
    <t>Mattapan</t>
  </si>
  <si>
    <t>Address</t>
  </si>
  <si>
    <t>Boston Common (Visitor Center)</t>
  </si>
  <si>
    <t xml:space="preserve">Myrtle St Park </t>
  </si>
  <si>
    <t>102 Bremen St</t>
  </si>
  <si>
    <t>492 Sumner St</t>
  </si>
  <si>
    <t>537Sumner/Lamson St</t>
  </si>
  <si>
    <t>1187 Columbia Rd</t>
  </si>
  <si>
    <t>759 Saratoga St</t>
  </si>
  <si>
    <t>492 Sumner St  </t>
  </si>
  <si>
    <t>102 Bremen St  </t>
  </si>
  <si>
    <t>33 Boardman St  </t>
  </si>
  <si>
    <t>211 West Third St</t>
  </si>
  <si>
    <t>50 M St</t>
  </si>
  <si>
    <t xml:space="preserve">285 Tremont St </t>
  </si>
  <si>
    <t>139 Tremont St</t>
  </si>
  <si>
    <t>45 Myrtle St</t>
  </si>
  <si>
    <t xml:space="preserve">220 Parker Hill Ave </t>
  </si>
  <si>
    <t xml:space="preserve">19 Fort Ave </t>
  </si>
  <si>
    <t xml:space="preserve">158 Walnut Ave </t>
  </si>
  <si>
    <t xml:space="preserve">350 Walnut Ave </t>
  </si>
  <si>
    <t xml:space="preserve">156 Humbolt Ave </t>
  </si>
  <si>
    <t>18 Dunreath St</t>
  </si>
  <si>
    <t xml:space="preserve">105 Ceylon St </t>
  </si>
  <si>
    <t xml:space="preserve">43 Downer Ave </t>
  </si>
  <si>
    <t xml:space="preserve">971 Dorchester Ave </t>
  </si>
  <si>
    <t xml:space="preserve">333 Quincy St. </t>
  </si>
  <si>
    <t>1564 Dorchester Ave</t>
  </si>
  <si>
    <t xml:space="preserve">1003 Adams St.  </t>
  </si>
  <si>
    <t xml:space="preserve">24 Ripley Road </t>
  </si>
  <si>
    <t xml:space="preserve">112 Talbot Ave </t>
  </si>
  <si>
    <t>81 Intervale St</t>
  </si>
  <si>
    <t>1520 Tremont St</t>
  </si>
  <si>
    <t>140 Tremont St</t>
  </si>
  <si>
    <t xml:space="preserve">64 Sleeper St </t>
  </si>
  <si>
    <t>32 Elmhurst St</t>
  </si>
  <si>
    <t xml:space="preserve">42 Mildred Ave </t>
  </si>
  <si>
    <t>74 Orlando St</t>
  </si>
  <si>
    <t xml:space="preserve">40 Almont St </t>
  </si>
  <si>
    <t xml:space="preserve">10 Dubois St </t>
  </si>
  <si>
    <t xml:space="preserve">171 Norfolk Ave </t>
  </si>
  <si>
    <t>21 Danube St</t>
  </si>
  <si>
    <t xml:space="preserve">81 Humboldt Ave </t>
  </si>
  <si>
    <t>16 Evans St</t>
  </si>
  <si>
    <t xml:space="preserve">Time Colected </t>
  </si>
  <si>
    <t>2:05pm</t>
  </si>
  <si>
    <t>2:42pm</t>
  </si>
  <si>
    <t>2:15pm</t>
  </si>
  <si>
    <t>2:35pm</t>
  </si>
  <si>
    <t>7:51 a.m.</t>
  </si>
  <si>
    <t xml:space="preserve">Park Name </t>
  </si>
  <si>
    <t>Porzio Park</t>
  </si>
  <si>
    <t>EB Sumner Park</t>
  </si>
  <si>
    <t>EB Greenway</t>
  </si>
  <si>
    <t>EB Noyes</t>
  </si>
  <si>
    <t>Medal of Honor Park</t>
  </si>
  <si>
    <t>Elliot Norton</t>
  </si>
  <si>
    <t>Myrtle St Park</t>
  </si>
  <si>
    <t>McLaughlin Park</t>
  </si>
  <si>
    <t xml:space="preserve">Highland Park </t>
  </si>
  <si>
    <t xml:space="preserve">Malcom X Park </t>
  </si>
  <si>
    <t xml:space="preserve">Father Roussin Park </t>
  </si>
  <si>
    <t xml:space="preserve">Trotter School Playground </t>
  </si>
  <si>
    <t>Little Scobie Playground</t>
  </si>
  <si>
    <t xml:space="preserve">Ceylon Park </t>
  </si>
  <si>
    <t xml:space="preserve">Downer Avenue Playground </t>
  </si>
  <si>
    <t xml:space="preserve">Ryan Playground </t>
  </si>
  <si>
    <t xml:space="preserve">Quincy/Stanley Play </t>
  </si>
  <si>
    <t xml:space="preserve">Doherty/Townfield </t>
  </si>
  <si>
    <t xml:space="preserve">Dorchester Park </t>
  </si>
  <si>
    <t xml:space="preserve">Ripley Playground </t>
  </si>
  <si>
    <t>Harambee</t>
  </si>
  <si>
    <t xml:space="preserve">Children's Park </t>
  </si>
  <si>
    <t xml:space="preserve">Sheehy Park </t>
  </si>
  <si>
    <t>Boston Common (Play Area)</t>
  </si>
  <si>
    <t xml:space="preserve">Martin's Park </t>
  </si>
  <si>
    <t xml:space="preserve">Elmhurst Park </t>
  </si>
  <si>
    <t xml:space="preserve">Walker Playground </t>
  </si>
  <si>
    <t>Cherry, Ernest Jr, Playground</t>
  </si>
  <si>
    <t>Hunt Playground</t>
  </si>
  <si>
    <t xml:space="preserve">Orchard Park Playground </t>
  </si>
  <si>
    <t xml:space="preserve">Clifford Playground </t>
  </si>
  <si>
    <t xml:space="preserve">Winthrop </t>
  </si>
  <si>
    <t xml:space="preserve">Laviscount Playground </t>
  </si>
  <si>
    <t xml:space="preserve">Theford Playground </t>
  </si>
  <si>
    <t>Park</t>
  </si>
  <si>
    <t>38 Gove St</t>
  </si>
  <si>
    <t>303 E Eagle St</t>
  </si>
  <si>
    <t>238 Silver St</t>
  </si>
  <si>
    <t>345 W 4th St</t>
  </si>
  <si>
    <t>834 E 2nd St</t>
  </si>
  <si>
    <t>9 Knox St</t>
  </si>
  <si>
    <t>41 Temple Pl</t>
  </si>
  <si>
    <t>31 Pinckney St</t>
  </si>
  <si>
    <t>51 Pontiac St</t>
  </si>
  <si>
    <t>65 Beech Glen St</t>
  </si>
  <si>
    <t>205 Walnut Ave</t>
  </si>
  <si>
    <t>4 Ruthven St</t>
  </si>
  <si>
    <t>33 Bowdoin St</t>
  </si>
  <si>
    <t>33 Waumbeck St</t>
  </si>
  <si>
    <t>22 Bodwell St</t>
  </si>
  <si>
    <t>10 Savin Hill Ave</t>
  </si>
  <si>
    <t>8 Buttonwood St</t>
  </si>
  <si>
    <t>41 Glendale St</t>
  </si>
  <si>
    <t>102 Park St</t>
  </si>
  <si>
    <t>43 River St</t>
  </si>
  <si>
    <t>4 Otisfield St</t>
  </si>
  <si>
    <t>834 E 2nd</t>
  </si>
  <si>
    <t>12 Wadsworth St</t>
  </si>
  <si>
    <t>33 Antwerp St</t>
  </si>
  <si>
    <t>65 Empire St</t>
  </si>
  <si>
    <t>53 Grove St</t>
  </si>
  <si>
    <t>323 Beacon St</t>
  </si>
  <si>
    <t>48 Waumbeck St</t>
  </si>
  <si>
    <t>70 River St</t>
  </si>
  <si>
    <t>2225 Washington St,</t>
  </si>
  <si>
    <t>60 Burrell St</t>
  </si>
  <si>
    <t>54 Julian St</t>
  </si>
  <si>
    <t xml:space="preserve">Nearest LSL </t>
  </si>
  <si>
    <t xml:space="preserve">Metals Tested </t>
  </si>
  <si>
    <t xml:space="preserve">Avg Concentration </t>
  </si>
  <si>
    <t>Unique locations</t>
  </si>
  <si>
    <t>Repeat locations</t>
  </si>
  <si>
    <t>Min</t>
  </si>
  <si>
    <t>Max</t>
  </si>
  <si>
    <t>SD</t>
  </si>
  <si>
    <t>Q1</t>
  </si>
  <si>
    <t>Q3</t>
  </si>
  <si>
    <t>Median</t>
  </si>
  <si>
    <t xml:space="preserve">Distance in Miles from Nearestr </t>
  </si>
  <si>
    <t>Zipcode</t>
  </si>
  <si>
    <t>02128</t>
  </si>
  <si>
    <t>02125</t>
  </si>
  <si>
    <t>02127</t>
  </si>
  <si>
    <t>02116</t>
  </si>
  <si>
    <t>02108</t>
  </si>
  <si>
    <t>02114</t>
  </si>
  <si>
    <t>02120</t>
  </si>
  <si>
    <t>02119</t>
  </si>
  <si>
    <t>02121</t>
  </si>
  <si>
    <t xml:space="preserve">156 Humboldt Ave </t>
  </si>
  <si>
    <t>02122</t>
  </si>
  <si>
    <t>02124</t>
  </si>
  <si>
    <t>02210</t>
  </si>
  <si>
    <t>02126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</si>
</sst>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Calibri"/>
      <family val="2"/>
    </font>
    <font>
      <sz val="12"/>
      <color rgb="FFFF0000"/>
      <name val="Aptos Narrow"/>
      <family val="2"/>
      <scheme val="minor"/>
    </font>
    <font>
      <b/>
      <i/>
      <sz val="10"/>
      <color theme="1"/>
      <name val="Times New Roman"/>
      <family val="1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rgb="FFFF0000"/>
      <name val="Aptos Narrow"/>
      <family val="2"/>
      <scheme val="minor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i/>
      <sz val="10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3">
    <xf numFmtId="0" fontId="0" fillId="0" borderId="0" xfId="0"/>
    <xf numFmtId="9" fontId="18" fillId="0" borderId="0" xfId="1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/>
    </xf>
    <xf numFmtId="0" fontId="20" fillId="0" borderId="19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/>
    </xf>
    <xf numFmtId="0" fontId="16" fillId="31" borderId="9" xfId="18" applyFill="1"/>
    <xf numFmtId="0" fontId="21" fillId="0" borderId="0" xfId="0" applyFont="1"/>
    <xf numFmtId="0" fontId="22" fillId="0" borderId="0" xfId="0" applyFont="1"/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8" fontId="0" fillId="0" borderId="0" xfId="0" applyNumberFormat="1"/>
    <xf numFmtId="1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8" fontId="22" fillId="0" borderId="0" xfId="0" applyNumberFormat="1" applyFont="1"/>
    <xf numFmtId="0" fontId="28" fillId="0" borderId="0" xfId="18" applyFont="1" applyFill="1" applyBorder="1" applyAlignment="1">
      <alignment horizontal="center"/>
    </xf>
    <xf numFmtId="18" fontId="20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18" fontId="29" fillId="0" borderId="0" xfId="0" applyNumberFormat="1" applyFont="1" applyAlignment="1">
      <alignment horizontal="center"/>
    </xf>
    <xf numFmtId="0" fontId="23" fillId="0" borderId="24" xfId="18" applyFont="1" applyFill="1" applyBorder="1" applyAlignment="1">
      <alignment horizontal="center" vertical="center"/>
    </xf>
    <xf numFmtId="0" fontId="23" fillId="33" borderId="24" xfId="18" applyFont="1" applyFill="1" applyBorder="1" applyAlignment="1">
      <alignment horizontal="center" vertical="center"/>
    </xf>
    <xf numFmtId="0" fontId="24" fillId="33" borderId="0" xfId="18" applyFont="1" applyFill="1" applyBorder="1" applyAlignment="1">
      <alignment horizontal="center" vertical="center"/>
    </xf>
    <xf numFmtId="0" fontId="16" fillId="31" borderId="0" xfId="18" applyFill="1" applyBorder="1"/>
    <xf numFmtId="0" fontId="23" fillId="0" borderId="0" xfId="18" applyFont="1" applyFill="1" applyBorder="1" applyAlignment="1">
      <alignment horizontal="center" vertical="center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23" fillId="33" borderId="27" xfId="18" applyFont="1" applyFill="1" applyBorder="1" applyAlignment="1">
      <alignment horizontal="center" vertical="center"/>
    </xf>
    <xf numFmtId="0" fontId="23" fillId="0" borderId="27" xfId="18" applyFont="1" applyFill="1" applyBorder="1" applyAlignment="1">
      <alignment horizontal="center" vertical="center"/>
    </xf>
    <xf numFmtId="0" fontId="23" fillId="0" borderId="25" xfId="18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18" fontId="20" fillId="0" borderId="16" xfId="0" applyNumberFormat="1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2" fontId="20" fillId="0" borderId="16" xfId="0" applyNumberFormat="1" applyFont="1" applyBorder="1" applyAlignment="1">
      <alignment horizontal="center"/>
    </xf>
    <xf numFmtId="0" fontId="20" fillId="0" borderId="14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18" fontId="20" fillId="0" borderId="29" xfId="0" applyNumberFormat="1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8" fillId="34" borderId="0" xfId="0" applyFont="1" applyFill="1"/>
    <xf numFmtId="0" fontId="20" fillId="34" borderId="12" xfId="0" applyFont="1" applyFill="1" applyBorder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6" fillId="34" borderId="0" xfId="0" applyFont="1" applyFill="1" applyAlignment="1">
      <alignment horizontal="center"/>
    </xf>
    <xf numFmtId="0" fontId="20" fillId="34" borderId="0" xfId="0" applyFont="1" applyFill="1" applyAlignment="1">
      <alignment horizontal="center"/>
    </xf>
    <xf numFmtId="18" fontId="20" fillId="34" borderId="0" xfId="0" applyNumberFormat="1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20" fillId="34" borderId="11" xfId="0" applyFont="1" applyFill="1" applyBorder="1" applyAlignment="1">
      <alignment horizontal="center" vertical="center"/>
    </xf>
    <xf numFmtId="2" fontId="20" fillId="34" borderId="0" xfId="0" applyNumberFormat="1" applyFont="1" applyFill="1" applyAlignment="1">
      <alignment horizontal="center"/>
    </xf>
    <xf numFmtId="0" fontId="25" fillId="34" borderId="0" xfId="0" applyFont="1" applyFill="1" applyAlignment="1">
      <alignment horizontal="center"/>
    </xf>
    <xf numFmtId="0" fontId="18" fillId="33" borderId="32" xfId="0" applyFont="1" applyFill="1" applyBorder="1"/>
    <xf numFmtId="0" fontId="0" fillId="0" borderId="31" xfId="0" applyBorder="1"/>
    <xf numFmtId="0" fontId="0" fillId="0" borderId="33" xfId="0" applyBorder="1"/>
    <xf numFmtId="0" fontId="18" fillId="33" borderId="33" xfId="0" applyFont="1" applyFill="1" applyBorder="1"/>
    <xf numFmtId="0" fontId="0" fillId="0" borderId="34" xfId="0" applyBorder="1"/>
    <xf numFmtId="0" fontId="30" fillId="0" borderId="0" xfId="18" applyFont="1" applyFill="1" applyBorder="1" applyAlignment="1">
      <alignment horizontal="center" vertical="center"/>
    </xf>
    <xf numFmtId="0" fontId="18" fillId="0" borderId="0" xfId="18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35" xfId="0" applyFont="1" applyBorder="1" applyAlignment="1">
      <alignment horizontal="left"/>
    </xf>
    <xf numFmtId="0" fontId="18" fillId="0" borderId="36" xfId="0" applyFont="1" applyBorder="1" applyAlignment="1">
      <alignment horizontal="left"/>
    </xf>
    <xf numFmtId="0" fontId="18" fillId="0" borderId="35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 wrapText="1"/>
    </xf>
    <xf numFmtId="0" fontId="18" fillId="0" borderId="34" xfId="0" applyFont="1" applyBorder="1" applyAlignment="1">
      <alignment horizontal="left" vertical="center"/>
    </xf>
    <xf numFmtId="0" fontId="18" fillId="0" borderId="31" xfId="0" applyFont="1" applyBorder="1" applyAlignment="1">
      <alignment horizontal="left" wrapText="1"/>
    </xf>
    <xf numFmtId="0" fontId="18" fillId="33" borderId="37" xfId="18" applyFont="1" applyFill="1" applyBorder="1" applyAlignment="1">
      <alignment horizontal="left" vertical="center"/>
    </xf>
    <xf numFmtId="0" fontId="18" fillId="0" borderId="0" xfId="18" applyFont="1" applyFill="1" applyBorder="1" applyAlignment="1">
      <alignment horizontal="left" vertical="center"/>
    </xf>
    <xf numFmtId="49" fontId="26" fillId="0" borderId="0" xfId="0" applyNumberFormat="1" applyFont="1" applyAlignment="1">
      <alignment horizontal="center" vertical="center"/>
    </xf>
    <xf numFmtId="49" fontId="26" fillId="34" borderId="0" xfId="0" applyNumberFormat="1" applyFont="1" applyFill="1" applyAlignment="1">
      <alignment horizontal="center" vertical="center"/>
    </xf>
    <xf numFmtId="49" fontId="30" fillId="0" borderId="0" xfId="0" applyNumberFormat="1" applyFont="1" applyAlignment="1">
      <alignment horizontal="center" vertical="center" wrapText="1"/>
    </xf>
    <xf numFmtId="49" fontId="26" fillId="34" borderId="0" xfId="0" applyNumberFormat="1" applyFont="1" applyFill="1" applyAlignment="1">
      <alignment horizontal="center"/>
    </xf>
    <xf numFmtId="49" fontId="26" fillId="0" borderId="0" xfId="0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3" formatCode="h:mm\ AM/P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D2DE896A-A28A-4B3D-B1FD-B2B9EB6665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Pb</c:v>
                </c:pt>
                <c:pt idx="1">
                  <c:v>µg/L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Sheet1!$A$3:$A$61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Sheet1!$C$3:$C$61</c:f>
              <c:numCache>
                <c:formatCode>General</c:formatCode>
                <c:ptCount val="59"/>
                <c:pt idx="0">
                  <c:v>0.65100000000000002</c:v>
                </c:pt>
                <c:pt idx="1">
                  <c:v>0.88500000000000001</c:v>
                </c:pt>
                <c:pt idx="2">
                  <c:v>0.126</c:v>
                </c:pt>
                <c:pt idx="3">
                  <c:v>0.58699999999999997</c:v>
                </c:pt>
                <c:pt idx="4">
                  <c:v>1.0449999999999999</c:v>
                </c:pt>
                <c:pt idx="5">
                  <c:v>1.948</c:v>
                </c:pt>
                <c:pt idx="6">
                  <c:v>0.111</c:v>
                </c:pt>
                <c:pt idx="7">
                  <c:v>0.104</c:v>
                </c:pt>
                <c:pt idx="8">
                  <c:v>0.40899999999999997</c:v>
                </c:pt>
                <c:pt idx="9">
                  <c:v>0.44400000000000001</c:v>
                </c:pt>
                <c:pt idx="10">
                  <c:v>2.8000000000000001E-2</c:v>
                </c:pt>
                <c:pt idx="11">
                  <c:v>0.61099999999999999</c:v>
                </c:pt>
                <c:pt idx="12">
                  <c:v>10.311999999999999</c:v>
                </c:pt>
                <c:pt idx="13">
                  <c:v>0.11</c:v>
                </c:pt>
                <c:pt idx="14">
                  <c:v>2.1280000000000001</c:v>
                </c:pt>
                <c:pt idx="15">
                  <c:v>0.28599999999999998</c:v>
                </c:pt>
                <c:pt idx="16">
                  <c:v>0.96199999999999997</c:v>
                </c:pt>
                <c:pt idx="17">
                  <c:v>0.78600000000000003</c:v>
                </c:pt>
                <c:pt idx="18">
                  <c:v>0.73799999999999999</c:v>
                </c:pt>
                <c:pt idx="19">
                  <c:v>1.593</c:v>
                </c:pt>
                <c:pt idx="20">
                  <c:v>4.7050000000000001</c:v>
                </c:pt>
                <c:pt idx="21">
                  <c:v>2.2349999999999999</c:v>
                </c:pt>
                <c:pt idx="22">
                  <c:v>0.89800000000000002</c:v>
                </c:pt>
                <c:pt idx="23">
                  <c:v>0.96799999999999997</c:v>
                </c:pt>
                <c:pt idx="24">
                  <c:v>3.02</c:v>
                </c:pt>
                <c:pt idx="25">
                  <c:v>0.21099999999999999</c:v>
                </c:pt>
                <c:pt idx="26">
                  <c:v>0.25</c:v>
                </c:pt>
                <c:pt idx="27">
                  <c:v>0.26500000000000001</c:v>
                </c:pt>
                <c:pt idx="28">
                  <c:v>1.649</c:v>
                </c:pt>
                <c:pt idx="29">
                  <c:v>2.2639999999999998</c:v>
                </c:pt>
                <c:pt idx="30">
                  <c:v>3.4020000000000001</c:v>
                </c:pt>
                <c:pt idx="31">
                  <c:v>1.0569999999999999</c:v>
                </c:pt>
                <c:pt idx="32">
                  <c:v>5.2999999999999999E-2</c:v>
                </c:pt>
                <c:pt idx="33">
                  <c:v>2.4820000000000002</c:v>
                </c:pt>
                <c:pt idx="34">
                  <c:v>0.70499999999999996</c:v>
                </c:pt>
                <c:pt idx="35">
                  <c:v>3.34</c:v>
                </c:pt>
                <c:pt idx="36">
                  <c:v>8.3000000000000004E-2</c:v>
                </c:pt>
                <c:pt idx="37">
                  <c:v>0.34799999999999998</c:v>
                </c:pt>
                <c:pt idx="38">
                  <c:v>0.56899999999999995</c:v>
                </c:pt>
                <c:pt idx="39">
                  <c:v>0.10299999999999999</c:v>
                </c:pt>
                <c:pt idx="40">
                  <c:v>1.86</c:v>
                </c:pt>
                <c:pt idx="41">
                  <c:v>0.496</c:v>
                </c:pt>
                <c:pt idx="42">
                  <c:v>1.7589999999999999</c:v>
                </c:pt>
                <c:pt idx="43">
                  <c:v>6.0999999999999999E-2</c:v>
                </c:pt>
                <c:pt idx="44">
                  <c:v>0.34599999999999997</c:v>
                </c:pt>
                <c:pt idx="45">
                  <c:v>8.1000000000000003E-2</c:v>
                </c:pt>
                <c:pt idx="46">
                  <c:v>0.68300000000000005</c:v>
                </c:pt>
                <c:pt idx="47">
                  <c:v>0.13100000000000001</c:v>
                </c:pt>
                <c:pt idx="48">
                  <c:v>1.665</c:v>
                </c:pt>
                <c:pt idx="49">
                  <c:v>1.1339999999999999</c:v>
                </c:pt>
                <c:pt idx="50">
                  <c:v>9.5060000000000002</c:v>
                </c:pt>
                <c:pt idx="51">
                  <c:v>0.53200000000000003</c:v>
                </c:pt>
                <c:pt idx="52">
                  <c:v>0.27400000000000002</c:v>
                </c:pt>
                <c:pt idx="53">
                  <c:v>2.78</c:v>
                </c:pt>
                <c:pt idx="54">
                  <c:v>0.312</c:v>
                </c:pt>
                <c:pt idx="55">
                  <c:v>0.41499999999999998</c:v>
                </c:pt>
                <c:pt idx="56">
                  <c:v>5.0999999999999997E-2</c:v>
                </c:pt>
                <c:pt idx="57">
                  <c:v>0.58199999999999996</c:v>
                </c:pt>
                <c:pt idx="58">
                  <c:v>0.17399999999999999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3-E74F-A5E6-AFB419DFA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241680"/>
        <c:axId val="911250048"/>
      </c:barChart>
      <c:catAx>
        <c:axId val="90624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ERJ</a:t>
                </a:r>
                <a:r>
                  <a:rPr lang="en-US" baseline="0"/>
                  <a:t> Lab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50048"/>
        <c:crosses val="autoZero"/>
        <c:auto val="1"/>
        <c:lblAlgn val="ctr"/>
        <c:lblOffset val="100"/>
        <c:noMultiLvlLbl val="0"/>
      </c:catAx>
      <c:valAx>
        <c:axId val="9112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Pb µg/L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4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µg/L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Sheet1!$B$3:$B$61</c:f>
              <c:strCache>
                <c:ptCount val="59"/>
                <c:pt idx="0">
                  <c:v>East Boston </c:v>
                </c:pt>
                <c:pt idx="1">
                  <c:v>East Boston </c:v>
                </c:pt>
                <c:pt idx="2">
                  <c:v>East Boston </c:v>
                </c:pt>
                <c:pt idx="3">
                  <c:v>East Boston </c:v>
                </c:pt>
                <c:pt idx="4">
                  <c:v>East Boston </c:v>
                </c:pt>
                <c:pt idx="5">
                  <c:v>East Boston </c:v>
                </c:pt>
                <c:pt idx="6">
                  <c:v>South Boston </c:v>
                </c:pt>
                <c:pt idx="7">
                  <c:v>East Boston </c:v>
                </c:pt>
                <c:pt idx="8">
                  <c:v>East Boston  </c:v>
                </c:pt>
                <c:pt idx="9">
                  <c:v>East Boston </c:v>
                </c:pt>
                <c:pt idx="10">
                  <c:v>East Boston </c:v>
                </c:pt>
                <c:pt idx="11">
                  <c:v>South Boston </c:v>
                </c:pt>
                <c:pt idx="12">
                  <c:v>South Boston </c:v>
                </c:pt>
                <c:pt idx="13">
                  <c:v>South Boston </c:v>
                </c:pt>
                <c:pt idx="14">
                  <c:v>South Boston </c:v>
                </c:pt>
                <c:pt idx="15">
                  <c:v>Chinatown </c:v>
                </c:pt>
                <c:pt idx="16">
                  <c:v>Central Boston </c:v>
                </c:pt>
                <c:pt idx="17">
                  <c:v>Beacon Hill</c:v>
                </c:pt>
                <c:pt idx="18">
                  <c:v>Mission Hill</c:v>
                </c:pt>
                <c:pt idx="19">
                  <c:v>Roxbury </c:v>
                </c:pt>
                <c:pt idx="20">
                  <c:v>Roxbury </c:v>
                </c:pt>
                <c:pt idx="21">
                  <c:v>Roxbury </c:v>
                </c:pt>
                <c:pt idx="22">
                  <c:v>Roxbury </c:v>
                </c:pt>
                <c:pt idx="23">
                  <c:v>Roxbury </c:v>
                </c:pt>
                <c:pt idx="24">
                  <c:v>Roxbury </c:v>
                </c:pt>
                <c:pt idx="25">
                  <c:v>Dorchester</c:v>
                </c:pt>
                <c:pt idx="26">
                  <c:v>Dorchester</c:v>
                </c:pt>
                <c:pt idx="27">
                  <c:v>Dorchester</c:v>
                </c:pt>
                <c:pt idx="28">
                  <c:v>Dorchester</c:v>
                </c:pt>
                <c:pt idx="29">
                  <c:v>Dorchester</c:v>
                </c:pt>
                <c:pt idx="30">
                  <c:v>Dorchester</c:v>
                </c:pt>
                <c:pt idx="31">
                  <c:v>Dorchester</c:v>
                </c:pt>
                <c:pt idx="32">
                  <c:v>Dorchester</c:v>
                </c:pt>
                <c:pt idx="33">
                  <c:v>South Boston </c:v>
                </c:pt>
                <c:pt idx="34">
                  <c:v>South Boston </c:v>
                </c:pt>
                <c:pt idx="35">
                  <c:v>South Boston </c:v>
                </c:pt>
                <c:pt idx="36">
                  <c:v>South Boston </c:v>
                </c:pt>
                <c:pt idx="37">
                  <c:v>Chinatown </c:v>
                </c:pt>
                <c:pt idx="38">
                  <c:v>Mission Hill</c:v>
                </c:pt>
                <c:pt idx="39">
                  <c:v>Mission Hill</c:v>
                </c:pt>
                <c:pt idx="40">
                  <c:v>Central Boston </c:v>
                </c:pt>
                <c:pt idx="41">
                  <c:v>Central Boston </c:v>
                </c:pt>
                <c:pt idx="42">
                  <c:v>Beacon Hill</c:v>
                </c:pt>
                <c:pt idx="43">
                  <c:v>South Boston </c:v>
                </c:pt>
                <c:pt idx="44">
                  <c:v>Mattapan</c:v>
                </c:pt>
                <c:pt idx="45">
                  <c:v>Mattapan</c:v>
                </c:pt>
                <c:pt idx="46">
                  <c:v>Mattapan</c:v>
                </c:pt>
                <c:pt idx="47">
                  <c:v>Mattapan</c:v>
                </c:pt>
                <c:pt idx="48">
                  <c:v>Roxbury </c:v>
                </c:pt>
                <c:pt idx="49">
                  <c:v>Roxbury </c:v>
                </c:pt>
                <c:pt idx="50">
                  <c:v>Roxbury </c:v>
                </c:pt>
                <c:pt idx="51">
                  <c:v>Roxbury </c:v>
                </c:pt>
                <c:pt idx="52">
                  <c:v>Roxbury </c:v>
                </c:pt>
                <c:pt idx="53">
                  <c:v>Dorchester</c:v>
                </c:pt>
                <c:pt idx="54">
                  <c:v>Dorchester</c:v>
                </c:pt>
                <c:pt idx="55">
                  <c:v>Dorchester</c:v>
                </c:pt>
                <c:pt idx="56">
                  <c:v>Mattapan</c:v>
                </c:pt>
                <c:pt idx="57">
                  <c:v>Mattapan</c:v>
                </c:pt>
                <c:pt idx="58">
                  <c:v>Mattapan</c:v>
                </c:pt>
              </c:strCache>
            </c:strRef>
          </c:cat>
          <c:val>
            <c:numRef>
              <c:f>Sheet1!$C$3:$C$61</c:f>
              <c:numCache>
                <c:formatCode>General</c:formatCode>
                <c:ptCount val="59"/>
                <c:pt idx="0">
                  <c:v>0.65100000000000002</c:v>
                </c:pt>
                <c:pt idx="1">
                  <c:v>0.88500000000000001</c:v>
                </c:pt>
                <c:pt idx="2">
                  <c:v>0.126</c:v>
                </c:pt>
                <c:pt idx="3">
                  <c:v>0.58699999999999997</c:v>
                </c:pt>
                <c:pt idx="4">
                  <c:v>1.0449999999999999</c:v>
                </c:pt>
                <c:pt idx="5">
                  <c:v>1.948</c:v>
                </c:pt>
                <c:pt idx="6">
                  <c:v>0.111</c:v>
                </c:pt>
                <c:pt idx="7">
                  <c:v>0.104</c:v>
                </c:pt>
                <c:pt idx="8">
                  <c:v>0.40899999999999997</c:v>
                </c:pt>
                <c:pt idx="9">
                  <c:v>0.44400000000000001</c:v>
                </c:pt>
                <c:pt idx="10">
                  <c:v>2.8000000000000001E-2</c:v>
                </c:pt>
                <c:pt idx="11">
                  <c:v>0.61099999999999999</c:v>
                </c:pt>
                <c:pt idx="12">
                  <c:v>10.311999999999999</c:v>
                </c:pt>
                <c:pt idx="13">
                  <c:v>0.11</c:v>
                </c:pt>
                <c:pt idx="14">
                  <c:v>2.1280000000000001</c:v>
                </c:pt>
                <c:pt idx="15">
                  <c:v>0.28599999999999998</c:v>
                </c:pt>
                <c:pt idx="16">
                  <c:v>0.96199999999999997</c:v>
                </c:pt>
                <c:pt idx="17">
                  <c:v>0.78600000000000003</c:v>
                </c:pt>
                <c:pt idx="18">
                  <c:v>0.73799999999999999</c:v>
                </c:pt>
                <c:pt idx="19">
                  <c:v>1.593</c:v>
                </c:pt>
                <c:pt idx="20">
                  <c:v>4.7050000000000001</c:v>
                </c:pt>
                <c:pt idx="21">
                  <c:v>2.2349999999999999</c:v>
                </c:pt>
                <c:pt idx="22">
                  <c:v>0.89800000000000002</c:v>
                </c:pt>
                <c:pt idx="23">
                  <c:v>0.96799999999999997</c:v>
                </c:pt>
                <c:pt idx="24">
                  <c:v>3.02</c:v>
                </c:pt>
                <c:pt idx="25">
                  <c:v>0.21099999999999999</c:v>
                </c:pt>
                <c:pt idx="26">
                  <c:v>0.25</c:v>
                </c:pt>
                <c:pt idx="27">
                  <c:v>0.26500000000000001</c:v>
                </c:pt>
                <c:pt idx="28">
                  <c:v>1.649</c:v>
                </c:pt>
                <c:pt idx="29">
                  <c:v>2.2639999999999998</c:v>
                </c:pt>
                <c:pt idx="30">
                  <c:v>3.4020000000000001</c:v>
                </c:pt>
                <c:pt idx="31">
                  <c:v>1.0569999999999999</c:v>
                </c:pt>
                <c:pt idx="32">
                  <c:v>5.2999999999999999E-2</c:v>
                </c:pt>
                <c:pt idx="33">
                  <c:v>2.4820000000000002</c:v>
                </c:pt>
                <c:pt idx="34">
                  <c:v>0.70499999999999996</c:v>
                </c:pt>
                <c:pt idx="35">
                  <c:v>3.34</c:v>
                </c:pt>
                <c:pt idx="36">
                  <c:v>8.3000000000000004E-2</c:v>
                </c:pt>
                <c:pt idx="37">
                  <c:v>0.34799999999999998</c:v>
                </c:pt>
                <c:pt idx="38">
                  <c:v>0.56899999999999995</c:v>
                </c:pt>
                <c:pt idx="39">
                  <c:v>0.10299999999999999</c:v>
                </c:pt>
                <c:pt idx="40">
                  <c:v>1.86</c:v>
                </c:pt>
                <c:pt idx="41">
                  <c:v>0.496</c:v>
                </c:pt>
                <c:pt idx="42">
                  <c:v>1.7589999999999999</c:v>
                </c:pt>
                <c:pt idx="43">
                  <c:v>6.0999999999999999E-2</c:v>
                </c:pt>
                <c:pt idx="44">
                  <c:v>0.34599999999999997</c:v>
                </c:pt>
                <c:pt idx="45">
                  <c:v>8.1000000000000003E-2</c:v>
                </c:pt>
                <c:pt idx="46">
                  <c:v>0.68300000000000005</c:v>
                </c:pt>
                <c:pt idx="47">
                  <c:v>0.13100000000000001</c:v>
                </c:pt>
                <c:pt idx="48">
                  <c:v>1.665</c:v>
                </c:pt>
                <c:pt idx="49">
                  <c:v>1.1339999999999999</c:v>
                </c:pt>
                <c:pt idx="50">
                  <c:v>9.5060000000000002</c:v>
                </c:pt>
                <c:pt idx="51">
                  <c:v>0.53200000000000003</c:v>
                </c:pt>
                <c:pt idx="52">
                  <c:v>0.27400000000000002</c:v>
                </c:pt>
                <c:pt idx="53">
                  <c:v>2.78</c:v>
                </c:pt>
                <c:pt idx="54">
                  <c:v>0.312</c:v>
                </c:pt>
                <c:pt idx="55">
                  <c:v>0.41499999999999998</c:v>
                </c:pt>
                <c:pt idx="56">
                  <c:v>5.0999999999999997E-2</c:v>
                </c:pt>
                <c:pt idx="57">
                  <c:v>0.58199999999999996</c:v>
                </c:pt>
                <c:pt idx="58">
                  <c:v>0.17399999999999999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6-2C48-A9E3-33452CFF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66528"/>
        <c:axId val="457251695"/>
      </c:barChart>
      <c:catAx>
        <c:axId val="98996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51695"/>
        <c:crosses val="autoZero"/>
        <c:auto val="1"/>
        <c:lblAlgn val="ctr"/>
        <c:lblOffset val="100"/>
        <c:noMultiLvlLbl val="0"/>
      </c:catAx>
      <c:valAx>
        <c:axId val="45725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Pb µg/L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6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9525</xdr:rowOff>
    </xdr:from>
    <xdr:to>
      <xdr:col>1</xdr:col>
      <xdr:colOff>334640</xdr:colOff>
      <xdr:row>48</xdr:row>
      <xdr:rowOff>115710</xdr:rowOff>
    </xdr:to>
    <xdr:pic>
      <xdr:nvPicPr>
        <xdr:cNvPr id="2" name="Picture 11">
          <a:extLst>
            <a:ext uri="{FF2B5EF4-FFF2-40B4-BE49-F238E27FC236}">
              <a16:creationId xmlns:a16="http://schemas.microsoft.com/office/drawing/2014/main" id="{D2D9E9EC-B975-1142-9008-C118BE8E18B4}"/>
            </a:ext>
            <a:ext uri="{147F2762-F138-4A5C-976F-8EAC2B608ADB}">
              <a16:predDERef xmlns:a16="http://schemas.microsoft.com/office/drawing/2014/main" pred="{8126D7BB-B0D3-5FB8-1E78-FF5924B91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300" y="41119425"/>
          <a:ext cx="1160140" cy="8681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6</xdr:row>
      <xdr:rowOff>84668</xdr:rowOff>
    </xdr:from>
    <xdr:to>
      <xdr:col>22</xdr:col>
      <xdr:colOff>457199</xdr:colOff>
      <xdr:row>43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EE420-9A4E-A041-2259-C15E23B38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626532</xdr:colOff>
      <xdr:row>43</xdr:row>
      <xdr:rowOff>126998</xdr:rowOff>
    </xdr:from>
    <xdr:to>
      <xdr:col>19</xdr:col>
      <xdr:colOff>508000</xdr:colOff>
      <xdr:row>75</xdr:row>
      <xdr:rowOff>33866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7ABDD4-AD77-BD80-2686-D80354AFF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91FD02-0833-DD4C-9365-8CEE599F60BE}" name="Table2" displayName="Table2" ref="A1:C61" totalsRowShown="0" headerRowDxfId="17" headerRowBorderDxfId="16" tableBorderDxfId="15" totalsRowBorderDxfId="14">
  <autoFilter ref="A1:C61" xr:uid="{FA91FD02-0833-DD4C-9365-8CEE599F60BE}"/>
  <tableColumns count="3">
    <tableColumn id="1" xr3:uid="{48C01F4F-769B-9541-996E-07F6A459E956}" name="ERJ LAB ID " dataDxfId="13"/>
    <tableColumn id="2" xr3:uid="{79451906-0D98-6944-ABAC-36A2F17F7C5E}" name="Neighborhood" dataDxfId="12"/>
    <tableColumn id="3" xr3:uid="{27E5E80E-7B14-3849-920D-173D36F62C9E}" name="Pb" dataDxfId="11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3B769D-CFA7-304A-8E8B-6744402D6AC1}" name="Table3" displayName="Table3" ref="A1:G60" totalsRowShown="0" headerRowDxfId="10" headerRowBorderDxfId="9" tableBorderDxfId="8" totalsRowBorderDxfId="7" headerRowCellStyle="Total">
  <autoFilter ref="A1:G60" xr:uid="{0A3B769D-CFA7-304A-8E8B-6744402D6AC1}"/>
  <tableColumns count="7">
    <tableColumn id="1" xr3:uid="{CCEDDD50-6C20-1441-870B-9129BBBB7517}" name="ERJ Lab ID" dataDxfId="6"/>
    <tableColumn id="2" xr3:uid="{91B1865C-C021-2748-80D9-0DFA507B48E0}" name="Neighborhood" dataDxfId="5"/>
    <tableColumn id="3" xr3:uid="{9E74F492-F744-3B4F-9D5A-5590B0C30AA3}" name="Address" dataDxfId="4"/>
    <tableColumn id="4" xr3:uid="{508C3C2D-A6D6-764F-8DB7-8C30C4FD13E4}" name="Park" dataDxfId="3"/>
    <tableColumn id="5" xr3:uid="{98616328-CBB9-C04D-9A39-6B8079E22ECE}" name="Time Collected " dataDxfId="2"/>
    <tableColumn id="6" xr3:uid="{33B58C4F-ABCB-DF46-B58C-0814DF7CB9D7}" name="Nearest LSL " dataDxfId="1"/>
    <tableColumn id="7" xr3:uid="{5D58445A-3E75-7C4E-9DF7-4C0E728AD694}" name="Distance in Mil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8"/>
  <sheetViews>
    <sheetView tabSelected="1" topLeftCell="C1" workbookViewId="0">
      <pane ySplit="1" topLeftCell="A2" activePane="bottomLeft" state="frozen"/>
      <selection pane="bottomLeft" activeCell="F1" sqref="F1:F1048576"/>
    </sheetView>
  </sheetViews>
  <sheetFormatPr baseColWidth="10" defaultColWidth="8.83203125" defaultRowHeight="15" x14ac:dyDescent="0.2"/>
  <cols>
    <col min="1" max="2" width="14.1640625" style="2" hidden="1" customWidth="1"/>
    <col min="3" max="4" width="14.1640625" style="2" customWidth="1"/>
    <col min="5" max="5" width="14.1640625" style="92" customWidth="1"/>
    <col min="6" max="6" width="17.83203125" style="24" customWidth="1"/>
    <col min="7" max="7" width="25.5" style="8" hidden="1" customWidth="1"/>
    <col min="8" max="8" width="11.83203125" style="8" hidden="1" customWidth="1"/>
    <col min="9" max="9" width="13.5" style="8" bestFit="1" customWidth="1"/>
    <col min="10" max="10" width="15.33203125" style="8" bestFit="1" customWidth="1"/>
    <col min="11" max="54" width="8.83203125" style="3"/>
    <col min="55" max="55" width="11.83203125" style="3" bestFit="1" customWidth="1"/>
    <col min="56" max="59" width="8.83203125" style="3"/>
    <col min="60" max="16384" width="8.83203125" style="2"/>
  </cols>
  <sheetData>
    <row r="1" spans="1:59" ht="16" thickBot="1" x14ac:dyDescent="0.25">
      <c r="C1" s="9" t="s">
        <v>201</v>
      </c>
      <c r="D1" s="7" t="s">
        <v>202</v>
      </c>
      <c r="E1" s="90" t="s">
        <v>366</v>
      </c>
      <c r="F1" s="37" t="s">
        <v>237</v>
      </c>
      <c r="G1" s="36" t="s">
        <v>321</v>
      </c>
      <c r="H1" s="36" t="s">
        <v>203</v>
      </c>
      <c r="I1" s="40" t="s">
        <v>354</v>
      </c>
      <c r="J1" s="40" t="s">
        <v>365</v>
      </c>
      <c r="K1" s="3" t="s">
        <v>137</v>
      </c>
      <c r="L1" s="3" t="s">
        <v>145</v>
      </c>
      <c r="M1" s="3" t="s">
        <v>146</v>
      </c>
      <c r="N1" s="3" t="s">
        <v>147</v>
      </c>
      <c r="O1" s="3" t="s">
        <v>148</v>
      </c>
      <c r="P1" s="3" t="s">
        <v>149</v>
      </c>
      <c r="Q1" s="3" t="s">
        <v>150</v>
      </c>
      <c r="R1" s="3" t="s">
        <v>151</v>
      </c>
      <c r="S1" s="3" t="s">
        <v>152</v>
      </c>
      <c r="T1" s="3" t="s">
        <v>153</v>
      </c>
      <c r="U1" s="3" t="s">
        <v>154</v>
      </c>
      <c r="V1" s="3" t="s">
        <v>155</v>
      </c>
      <c r="W1" s="3" t="s">
        <v>156</v>
      </c>
      <c r="X1" s="3" t="s">
        <v>157</v>
      </c>
      <c r="Y1" s="3" t="s">
        <v>158</v>
      </c>
      <c r="Z1" s="3" t="s">
        <v>159</v>
      </c>
      <c r="AA1" s="3" t="s">
        <v>160</v>
      </c>
      <c r="AB1" s="3" t="s">
        <v>161</v>
      </c>
      <c r="AC1" s="3" t="s">
        <v>162</v>
      </c>
      <c r="AD1" s="3" t="s">
        <v>163</v>
      </c>
      <c r="AE1" s="3" t="s">
        <v>164</v>
      </c>
      <c r="AF1" s="3" t="s">
        <v>165</v>
      </c>
      <c r="AG1" s="3" t="s">
        <v>166</v>
      </c>
      <c r="AH1" s="3" t="s">
        <v>167</v>
      </c>
      <c r="AI1" s="3" t="s">
        <v>168</v>
      </c>
      <c r="AJ1" s="3" t="s">
        <v>135</v>
      </c>
      <c r="AK1" s="3" t="s">
        <v>169</v>
      </c>
      <c r="AL1" s="3" t="s">
        <v>170</v>
      </c>
      <c r="AM1" s="3" t="s">
        <v>171</v>
      </c>
      <c r="AN1" s="3" t="s">
        <v>172</v>
      </c>
      <c r="AO1" s="3" t="s">
        <v>173</v>
      </c>
      <c r="AP1" s="3" t="s">
        <v>174</v>
      </c>
      <c r="AQ1" s="3" t="s">
        <v>175</v>
      </c>
      <c r="AR1" s="3" t="s">
        <v>176</v>
      </c>
      <c r="AS1" s="3" t="s">
        <v>177</v>
      </c>
      <c r="AT1" s="3" t="s">
        <v>178</v>
      </c>
      <c r="AU1" s="3" t="s">
        <v>179</v>
      </c>
      <c r="AV1" s="3" t="s">
        <v>180</v>
      </c>
      <c r="AW1" s="3" t="s">
        <v>136</v>
      </c>
      <c r="AX1" s="3" t="s">
        <v>181</v>
      </c>
      <c r="AY1" s="3" t="s">
        <v>182</v>
      </c>
      <c r="AZ1" s="3" t="s">
        <v>183</v>
      </c>
      <c r="BA1" s="3" t="s">
        <v>184</v>
      </c>
      <c r="BB1" s="3" t="s">
        <v>133</v>
      </c>
      <c r="BC1" s="3" t="s">
        <v>134</v>
      </c>
      <c r="BD1" s="3" t="s">
        <v>185</v>
      </c>
      <c r="BE1" s="3" t="s">
        <v>186</v>
      </c>
      <c r="BF1" s="3" t="s">
        <v>187</v>
      </c>
      <c r="BG1" s="3" t="s">
        <v>188</v>
      </c>
    </row>
    <row r="2" spans="1:59" x14ac:dyDescent="0.2">
      <c r="A2" s="2" t="s">
        <v>132</v>
      </c>
      <c r="B2" s="2" t="s">
        <v>189</v>
      </c>
      <c r="C2" s="10"/>
      <c r="D2" s="7"/>
      <c r="E2" s="90"/>
      <c r="F2" s="38"/>
      <c r="G2" s="32"/>
      <c r="H2" s="32"/>
      <c r="I2" s="32"/>
      <c r="J2" s="32"/>
      <c r="K2" s="3" t="s">
        <v>200</v>
      </c>
      <c r="L2" s="3" t="s">
        <v>200</v>
      </c>
      <c r="M2" s="3" t="s">
        <v>200</v>
      </c>
      <c r="N2" s="3" t="s">
        <v>200</v>
      </c>
      <c r="O2" s="3" t="s">
        <v>200</v>
      </c>
      <c r="P2" s="3" t="s">
        <v>200</v>
      </c>
      <c r="Q2" s="3" t="s">
        <v>200</v>
      </c>
      <c r="R2" s="3" t="s">
        <v>200</v>
      </c>
      <c r="S2" s="3" t="s">
        <v>200</v>
      </c>
      <c r="T2" s="3" t="s">
        <v>200</v>
      </c>
      <c r="U2" s="3" t="s">
        <v>200</v>
      </c>
      <c r="V2" s="3" t="s">
        <v>200</v>
      </c>
      <c r="W2" s="3" t="s">
        <v>200</v>
      </c>
      <c r="X2" s="3" t="s">
        <v>200</v>
      </c>
      <c r="Y2" s="3" t="s">
        <v>200</v>
      </c>
      <c r="Z2" s="3" t="s">
        <v>200</v>
      </c>
      <c r="AA2" s="3" t="s">
        <v>200</v>
      </c>
      <c r="AB2" s="3" t="s">
        <v>200</v>
      </c>
      <c r="AC2" s="3" t="s">
        <v>200</v>
      </c>
      <c r="AD2" s="3" t="s">
        <v>200</v>
      </c>
      <c r="AE2" s="3" t="s">
        <v>200</v>
      </c>
      <c r="AF2" s="3" t="s">
        <v>200</v>
      </c>
      <c r="AG2" s="3" t="s">
        <v>200</v>
      </c>
      <c r="AH2" s="3" t="s">
        <v>200</v>
      </c>
      <c r="AI2" s="3" t="s">
        <v>200</v>
      </c>
      <c r="AJ2" s="3" t="s">
        <v>200</v>
      </c>
      <c r="AK2" s="3" t="s">
        <v>200</v>
      </c>
      <c r="AL2" s="3" t="s">
        <v>200</v>
      </c>
      <c r="AM2" s="3" t="s">
        <v>200</v>
      </c>
      <c r="AN2" s="3" t="s">
        <v>200</v>
      </c>
      <c r="AO2" s="3" t="s">
        <v>200</v>
      </c>
      <c r="AP2" s="3" t="s">
        <v>200</v>
      </c>
      <c r="AQ2" s="3" t="s">
        <v>200</v>
      </c>
      <c r="AR2" s="3" t="s">
        <v>200</v>
      </c>
      <c r="AS2" s="3" t="s">
        <v>200</v>
      </c>
      <c r="AT2" s="3" t="s">
        <v>200</v>
      </c>
      <c r="AU2" s="3" t="s">
        <v>200</v>
      </c>
      <c r="AV2" s="3" t="s">
        <v>200</v>
      </c>
      <c r="AW2" s="3" t="s">
        <v>200</v>
      </c>
      <c r="AX2" s="3" t="s">
        <v>200</v>
      </c>
      <c r="AY2" s="3" t="s">
        <v>200</v>
      </c>
      <c r="AZ2" s="3" t="s">
        <v>200</v>
      </c>
      <c r="BA2" s="3" t="s">
        <v>200</v>
      </c>
      <c r="BB2" s="3" t="s">
        <v>200</v>
      </c>
      <c r="BC2" s="3" t="s">
        <v>200</v>
      </c>
      <c r="BD2" s="3" t="s">
        <v>200</v>
      </c>
      <c r="BE2" s="3" t="s">
        <v>200</v>
      </c>
      <c r="BF2" s="3" t="s">
        <v>200</v>
      </c>
      <c r="BG2" s="3" t="s">
        <v>200</v>
      </c>
    </row>
    <row r="3" spans="1:59" ht="14" customHeight="1" x14ac:dyDescent="0.2">
      <c r="A3" s="2" t="s">
        <v>1</v>
      </c>
      <c r="B3" s="2" t="s">
        <v>131</v>
      </c>
      <c r="C3" s="4">
        <v>1</v>
      </c>
      <c r="D3" s="6" t="s">
        <v>204</v>
      </c>
      <c r="E3" s="88" t="s">
        <v>367</v>
      </c>
      <c r="F3" s="24" t="s">
        <v>240</v>
      </c>
      <c r="G3" s="8" t="s">
        <v>205</v>
      </c>
      <c r="H3" s="33">
        <v>0.31597222222222221</v>
      </c>
      <c r="I3" s="8" t="s">
        <v>322</v>
      </c>
      <c r="J3" s="8">
        <v>9.2905000000000001E-2</v>
      </c>
      <c r="K3" s="3">
        <v>0.67600000000000005</v>
      </c>
      <c r="L3" s="3">
        <v>6.0000000000000001E-3</v>
      </c>
      <c r="M3" s="3">
        <v>35957.040999999997</v>
      </c>
      <c r="N3" s="3">
        <v>888.83399999999995</v>
      </c>
      <c r="O3" s="3">
        <v>12.988</v>
      </c>
      <c r="P3" s="3">
        <v>1034.51</v>
      </c>
      <c r="Q3" s="3">
        <v>5310.4660000000003</v>
      </c>
      <c r="R3" s="3">
        <v>1383.1379999999999</v>
      </c>
      <c r="S3" s="3">
        <v>5.0149999999999997</v>
      </c>
      <c r="T3" s="3">
        <v>2007.65</v>
      </c>
      <c r="U3" s="3">
        <v>1.9E-2</v>
      </c>
      <c r="V3" s="3">
        <v>0.16300000000000001</v>
      </c>
      <c r="W3" s="3">
        <v>3.59</v>
      </c>
      <c r="X3" s="3">
        <v>42.350999999999999</v>
      </c>
      <c r="Y3" s="3">
        <v>0</v>
      </c>
      <c r="Z3" s="3">
        <v>0.15</v>
      </c>
      <c r="AA3" s="3">
        <v>82.667000000000002</v>
      </c>
      <c r="AB3" s="3">
        <v>5.3029999999999999</v>
      </c>
      <c r="AC3" s="3">
        <v>0.42799999999999999</v>
      </c>
      <c r="AD3" s="3">
        <v>2.8000000000000001E-2</v>
      </c>
      <c r="AE3" s="3">
        <v>2.5329999999999999</v>
      </c>
      <c r="AF3" s="3">
        <v>39.32</v>
      </c>
      <c r="AG3" s="3">
        <v>7.5999999999999998E-2</v>
      </c>
      <c r="AH3" s="3">
        <v>4.0000000000000001E-3</v>
      </c>
      <c r="AI3" s="3">
        <v>4.0000000000000001E-3</v>
      </c>
      <c r="AJ3" s="3">
        <v>0.13100000000000001</v>
      </c>
      <c r="AK3" s="3">
        <v>9.9000000000000005E-2</v>
      </c>
      <c r="AL3" s="3">
        <v>4.9000000000000002E-2</v>
      </c>
      <c r="AM3" s="3">
        <v>9.6280000000000001</v>
      </c>
      <c r="AN3" s="3">
        <v>2.5000000000000001E-2</v>
      </c>
      <c r="AO3" s="3">
        <v>2.5000000000000001E-2</v>
      </c>
      <c r="AP3" s="3">
        <v>7.0000000000000001E-3</v>
      </c>
      <c r="AQ3" s="3">
        <v>2.5999999999999999E-2</v>
      </c>
      <c r="AR3" s="3">
        <v>4.0000000000000001E-3</v>
      </c>
      <c r="AS3" s="3">
        <v>3.0000000000000001E-3</v>
      </c>
      <c r="AT3" s="3">
        <v>5.0000000000000001E-3</v>
      </c>
      <c r="AU3" s="3">
        <v>4.0000000000000001E-3</v>
      </c>
      <c r="AV3" s="3">
        <v>1E-3</v>
      </c>
      <c r="AW3" s="3">
        <v>7.0000000000000001E-3</v>
      </c>
      <c r="AX3" s="3">
        <v>3.0000000000000001E-3</v>
      </c>
      <c r="AY3" s="3">
        <v>1E-3</v>
      </c>
      <c r="AZ3" s="3">
        <v>4.0000000000000001E-3</v>
      </c>
      <c r="BA3" s="3">
        <v>1E-3</v>
      </c>
      <c r="BB3" s="3">
        <v>0</v>
      </c>
      <c r="BC3" s="3">
        <v>1E-3</v>
      </c>
      <c r="BD3" s="3">
        <v>4.0000000000000001E-3</v>
      </c>
      <c r="BE3" s="3">
        <v>0.65100000000000002</v>
      </c>
      <c r="BF3" s="3">
        <v>2.1000000000000001E-2</v>
      </c>
      <c r="BG3" s="3">
        <v>1.9E-2</v>
      </c>
    </row>
    <row r="4" spans="1:59" x14ac:dyDescent="0.2">
      <c r="A4" s="2" t="s">
        <v>3</v>
      </c>
      <c r="B4" s="2" t="s">
        <v>130</v>
      </c>
      <c r="C4" s="5">
        <v>2</v>
      </c>
      <c r="D4" s="6" t="s">
        <v>204</v>
      </c>
      <c r="E4" s="88" t="s">
        <v>367</v>
      </c>
      <c r="F4" s="24" t="s">
        <v>207</v>
      </c>
      <c r="G4" s="8" t="s">
        <v>205</v>
      </c>
      <c r="H4" s="33">
        <v>0.3215277777777778</v>
      </c>
      <c r="I4" s="8" t="s">
        <v>322</v>
      </c>
      <c r="J4" s="8">
        <v>8.1994999999999998E-2</v>
      </c>
      <c r="K4" s="3">
        <v>0.66500000000000004</v>
      </c>
      <c r="L4" s="3">
        <v>2E-3</v>
      </c>
      <c r="M4" s="3">
        <v>35991.24</v>
      </c>
      <c r="N4" s="3">
        <v>878.98199999999997</v>
      </c>
      <c r="O4" s="3">
        <v>12.301</v>
      </c>
      <c r="P4" s="3">
        <v>1042.7670000000001</v>
      </c>
      <c r="Q4" s="3">
        <v>5326.3140000000003</v>
      </c>
      <c r="R4" s="3">
        <v>1314.8240000000001</v>
      </c>
      <c r="S4" s="3">
        <v>4.8360000000000003</v>
      </c>
      <c r="T4" s="3">
        <v>1964.7619999999999</v>
      </c>
      <c r="U4" s="3">
        <v>1.9E-2</v>
      </c>
      <c r="V4" s="3">
        <v>0.17899999999999999</v>
      </c>
      <c r="W4" s="3">
        <v>3.1459999999999999</v>
      </c>
      <c r="X4" s="3">
        <v>35.28</v>
      </c>
      <c r="Y4" s="3">
        <v>0</v>
      </c>
      <c r="Z4" s="3">
        <v>0.20899999999999999</v>
      </c>
      <c r="AA4" s="3">
        <v>137.333</v>
      </c>
      <c r="AB4" s="3">
        <v>5.5140000000000002</v>
      </c>
      <c r="AC4" s="3">
        <v>0.43099999999999999</v>
      </c>
      <c r="AD4" s="3">
        <v>1.0999999999999999E-2</v>
      </c>
      <c r="AE4" s="3">
        <v>2.5510000000000002</v>
      </c>
      <c r="AF4" s="3">
        <v>39.914000000000001</v>
      </c>
      <c r="AG4" s="3">
        <v>6.8000000000000005E-2</v>
      </c>
      <c r="AH4" s="3">
        <v>6.0000000000000001E-3</v>
      </c>
      <c r="AI4" s="3">
        <v>3.0000000000000001E-3</v>
      </c>
      <c r="AJ4" s="3">
        <v>7.8E-2</v>
      </c>
      <c r="AK4" s="3">
        <v>4.4999999999999998E-2</v>
      </c>
      <c r="AL4" s="3">
        <v>5.0999999999999997E-2</v>
      </c>
      <c r="AM4" s="3">
        <v>9.8859999999999992</v>
      </c>
      <c r="AN4" s="3">
        <v>2.4E-2</v>
      </c>
      <c r="AO4" s="3">
        <v>2.4E-2</v>
      </c>
      <c r="AP4" s="3">
        <v>6.0000000000000001E-3</v>
      </c>
      <c r="AQ4" s="3">
        <v>2.7E-2</v>
      </c>
      <c r="AR4" s="3">
        <v>5.0000000000000001E-3</v>
      </c>
      <c r="AS4" s="3">
        <v>2E-3</v>
      </c>
      <c r="AT4" s="3">
        <v>5.0000000000000001E-3</v>
      </c>
      <c r="AU4" s="3">
        <v>4.0000000000000001E-3</v>
      </c>
      <c r="AV4" s="3">
        <v>1E-3</v>
      </c>
      <c r="AW4" s="3">
        <v>6.0000000000000001E-3</v>
      </c>
      <c r="AX4" s="3">
        <v>2E-3</v>
      </c>
      <c r="AY4" s="3">
        <v>0</v>
      </c>
      <c r="AZ4" s="3">
        <v>2E-3</v>
      </c>
      <c r="BA4" s="3">
        <v>1E-3</v>
      </c>
      <c r="BB4" s="3">
        <v>0</v>
      </c>
      <c r="BC4" s="3">
        <v>0</v>
      </c>
      <c r="BD4" s="3">
        <v>4.0000000000000001E-3</v>
      </c>
      <c r="BE4" s="3">
        <v>0.88500000000000001</v>
      </c>
      <c r="BF4" s="3">
        <v>1.7999999999999999E-2</v>
      </c>
      <c r="BG4" s="3">
        <v>2.3E-2</v>
      </c>
    </row>
    <row r="5" spans="1:59" x14ac:dyDescent="0.2">
      <c r="A5" s="2" t="s">
        <v>4</v>
      </c>
      <c r="B5" s="2" t="s">
        <v>129</v>
      </c>
      <c r="C5" s="5">
        <v>3</v>
      </c>
      <c r="D5" s="6" t="s">
        <v>204</v>
      </c>
      <c r="E5" s="88" t="s">
        <v>367</v>
      </c>
      <c r="F5" s="24" t="s">
        <v>208</v>
      </c>
      <c r="G5" s="8" t="s">
        <v>209</v>
      </c>
      <c r="H5" s="33">
        <v>0.34236111111111112</v>
      </c>
      <c r="I5" s="8" t="s">
        <v>210</v>
      </c>
      <c r="J5" s="8">
        <v>0.12881400000000001</v>
      </c>
      <c r="K5" s="3">
        <v>0.53</v>
      </c>
      <c r="L5" s="3">
        <v>8.0000000000000002E-3</v>
      </c>
      <c r="M5" s="3">
        <v>34686.129000000001</v>
      </c>
      <c r="N5" s="3">
        <v>854.36199999999997</v>
      </c>
      <c r="O5" s="3">
        <v>12.544</v>
      </c>
      <c r="P5" s="3">
        <v>1014.26</v>
      </c>
      <c r="Q5" s="3">
        <v>5194.1170000000002</v>
      </c>
      <c r="R5" s="3">
        <v>1274.623</v>
      </c>
      <c r="S5" s="3">
        <v>4.6820000000000004</v>
      </c>
      <c r="T5" s="3">
        <v>1958.8119999999999</v>
      </c>
      <c r="U5" s="3">
        <v>1.7999999999999999E-2</v>
      </c>
      <c r="V5" s="3">
        <v>0.17199999999999999</v>
      </c>
      <c r="W5" s="3">
        <v>3.032</v>
      </c>
      <c r="X5" s="3">
        <v>34.192999999999998</v>
      </c>
      <c r="Y5" s="3">
        <v>0</v>
      </c>
      <c r="Z5" s="3">
        <v>0.14000000000000001</v>
      </c>
      <c r="AA5" s="3">
        <v>23.800999999999998</v>
      </c>
      <c r="AB5" s="3">
        <v>3.044</v>
      </c>
      <c r="AC5" s="3">
        <v>0.44400000000000001</v>
      </c>
      <c r="AD5" s="3">
        <v>0.23499999999999999</v>
      </c>
      <c r="AE5" s="3">
        <v>2.5019999999999998</v>
      </c>
      <c r="AF5" s="3">
        <v>38.555999999999997</v>
      </c>
      <c r="AG5" s="3">
        <v>6.8000000000000005E-2</v>
      </c>
      <c r="AH5" s="3">
        <v>2E-3</v>
      </c>
      <c r="AI5" s="3">
        <v>2E-3</v>
      </c>
      <c r="AJ5" s="3">
        <v>0.13100000000000001</v>
      </c>
      <c r="AK5" s="3">
        <v>6.2E-2</v>
      </c>
      <c r="AL5" s="3">
        <v>4.9000000000000002E-2</v>
      </c>
      <c r="AM5" s="3">
        <v>9.4830000000000005</v>
      </c>
      <c r="AN5" s="3">
        <v>2.5999999999999999E-2</v>
      </c>
      <c r="AO5" s="3">
        <v>2.4E-2</v>
      </c>
      <c r="AP5" s="3">
        <v>6.0000000000000001E-3</v>
      </c>
      <c r="AQ5" s="3">
        <v>2.5000000000000001E-2</v>
      </c>
      <c r="AR5" s="3">
        <v>4.0000000000000001E-3</v>
      </c>
      <c r="AS5" s="3">
        <v>3.0000000000000001E-3</v>
      </c>
      <c r="AT5" s="3">
        <v>5.0000000000000001E-3</v>
      </c>
      <c r="AU5" s="3">
        <v>4.0000000000000001E-3</v>
      </c>
      <c r="AV5" s="3">
        <v>1E-3</v>
      </c>
      <c r="AW5" s="3">
        <v>7.0000000000000001E-3</v>
      </c>
      <c r="AX5" s="3">
        <v>3.0000000000000001E-3</v>
      </c>
      <c r="AY5" s="3">
        <v>0</v>
      </c>
      <c r="AZ5" s="3">
        <v>3.0000000000000001E-3</v>
      </c>
      <c r="BA5" s="3">
        <v>1E-3</v>
      </c>
      <c r="BB5" s="3">
        <v>0</v>
      </c>
      <c r="BC5" s="3">
        <v>1E-3</v>
      </c>
      <c r="BD5" s="3">
        <v>4.0000000000000001E-3</v>
      </c>
      <c r="BE5" s="3">
        <v>0.126</v>
      </c>
      <c r="BF5" s="3">
        <v>1.6E-2</v>
      </c>
      <c r="BG5" s="3">
        <v>1.6E-2</v>
      </c>
    </row>
    <row r="6" spans="1:59" x14ac:dyDescent="0.2">
      <c r="A6" s="2" t="s">
        <v>5</v>
      </c>
      <c r="B6" s="2" t="s">
        <v>128</v>
      </c>
      <c r="C6" s="4">
        <v>4</v>
      </c>
      <c r="D6" s="6" t="s">
        <v>204</v>
      </c>
      <c r="E6" s="88" t="s">
        <v>367</v>
      </c>
      <c r="F6" s="24" t="s">
        <v>211</v>
      </c>
      <c r="G6" s="8" t="s">
        <v>212</v>
      </c>
      <c r="H6" s="33">
        <v>0.36180555555555555</v>
      </c>
      <c r="I6" s="8" t="s">
        <v>323</v>
      </c>
      <c r="J6" s="8">
        <v>5.7410000000000003E-2</v>
      </c>
      <c r="K6" s="3">
        <v>0.55700000000000005</v>
      </c>
      <c r="L6" s="3">
        <v>2E-3</v>
      </c>
      <c r="M6" s="3">
        <v>34632.135999999999</v>
      </c>
      <c r="N6" s="3">
        <v>851.89099999999996</v>
      </c>
      <c r="O6" s="3">
        <v>11.968</v>
      </c>
      <c r="P6" s="3">
        <v>1008.7190000000001</v>
      </c>
      <c r="Q6" s="3">
        <v>5162.0780000000004</v>
      </c>
      <c r="R6" s="3">
        <v>1304.51</v>
      </c>
      <c r="S6" s="3">
        <v>4.9039999999999999</v>
      </c>
      <c r="T6" s="3">
        <v>1965.3489999999999</v>
      </c>
      <c r="U6" s="3">
        <v>1.9E-2</v>
      </c>
      <c r="V6" s="3">
        <v>0.3</v>
      </c>
      <c r="W6" s="3">
        <v>3.3820000000000001</v>
      </c>
      <c r="X6" s="3">
        <v>76.816999999999993</v>
      </c>
      <c r="Y6" s="3">
        <v>0</v>
      </c>
      <c r="Z6" s="3">
        <v>0.13</v>
      </c>
      <c r="AA6" s="3">
        <v>146.994</v>
      </c>
      <c r="AB6" s="3">
        <v>2.8969999999999998</v>
      </c>
      <c r="AC6" s="3">
        <v>0.40100000000000002</v>
      </c>
      <c r="AD6" s="3">
        <v>1.7000000000000001E-2</v>
      </c>
      <c r="AE6" s="3">
        <v>2.4740000000000002</v>
      </c>
      <c r="AF6" s="3">
        <v>38.820999999999998</v>
      </c>
      <c r="AG6" s="3">
        <v>6.5000000000000002E-2</v>
      </c>
      <c r="AH6" s="3">
        <v>4.0000000000000001E-3</v>
      </c>
      <c r="AI6" s="3">
        <v>3.0000000000000001E-3</v>
      </c>
      <c r="AJ6" s="3">
        <v>6.6000000000000003E-2</v>
      </c>
      <c r="AK6" s="3">
        <v>4.8000000000000001E-2</v>
      </c>
      <c r="AL6" s="3">
        <v>5.0999999999999997E-2</v>
      </c>
      <c r="AM6" s="3">
        <v>9.6679999999999993</v>
      </c>
      <c r="AN6" s="3">
        <v>2.1999999999999999E-2</v>
      </c>
      <c r="AO6" s="3">
        <v>2.4E-2</v>
      </c>
      <c r="AP6" s="3">
        <v>5.0000000000000001E-3</v>
      </c>
      <c r="AQ6" s="3">
        <v>2.3E-2</v>
      </c>
      <c r="AR6" s="3">
        <v>4.0000000000000001E-3</v>
      </c>
      <c r="AS6" s="3">
        <v>2E-3</v>
      </c>
      <c r="AT6" s="3">
        <v>5.0000000000000001E-3</v>
      </c>
      <c r="AU6" s="3">
        <v>4.0000000000000001E-3</v>
      </c>
      <c r="AV6" s="3">
        <v>1E-3</v>
      </c>
      <c r="AW6" s="3">
        <v>5.0000000000000001E-3</v>
      </c>
      <c r="AX6" s="3">
        <v>2E-3</v>
      </c>
      <c r="AY6" s="3">
        <v>0</v>
      </c>
      <c r="AZ6" s="3">
        <v>6.0000000000000001E-3</v>
      </c>
      <c r="BA6" s="3">
        <v>1E-3</v>
      </c>
      <c r="BB6" s="3">
        <v>1E-3</v>
      </c>
      <c r="BC6" s="3">
        <v>0</v>
      </c>
      <c r="BD6" s="3">
        <v>4.0000000000000001E-3</v>
      </c>
      <c r="BE6" s="3">
        <v>0.58699999999999997</v>
      </c>
      <c r="BF6" s="3">
        <v>1.7000000000000001E-2</v>
      </c>
      <c r="BG6" s="3">
        <v>2.4E-2</v>
      </c>
    </row>
    <row r="7" spans="1:59" x14ac:dyDescent="0.2">
      <c r="A7" s="2" t="s">
        <v>6</v>
      </c>
      <c r="B7" s="2" t="s">
        <v>127</v>
      </c>
      <c r="C7" s="5">
        <v>5</v>
      </c>
      <c r="D7" s="6" t="s">
        <v>204</v>
      </c>
      <c r="E7" s="88" t="s">
        <v>367</v>
      </c>
      <c r="F7" s="24" t="s">
        <v>241</v>
      </c>
      <c r="G7" s="8" t="s">
        <v>213</v>
      </c>
      <c r="H7" s="33">
        <v>0.37916666666666665</v>
      </c>
      <c r="I7" s="8" t="s">
        <v>214</v>
      </c>
      <c r="J7" s="8">
        <v>3.5695999999999999E-2</v>
      </c>
      <c r="K7" s="3">
        <v>0.70799999999999996</v>
      </c>
      <c r="L7" s="3">
        <v>8.0000000000000002E-3</v>
      </c>
      <c r="M7" s="3">
        <v>35385.605000000003</v>
      </c>
      <c r="N7" s="3">
        <v>895.91899999999998</v>
      </c>
      <c r="O7" s="3">
        <v>14.853</v>
      </c>
      <c r="P7" s="3">
        <v>1063.174</v>
      </c>
      <c r="Q7" s="3">
        <v>5515.7280000000001</v>
      </c>
      <c r="R7" s="3">
        <v>1352.5530000000001</v>
      </c>
      <c r="S7" s="3">
        <v>5.4109999999999996</v>
      </c>
      <c r="T7" s="3">
        <v>2003.259</v>
      </c>
      <c r="U7" s="3">
        <v>6.7000000000000004E-2</v>
      </c>
      <c r="V7" s="3">
        <v>0.16400000000000001</v>
      </c>
      <c r="W7" s="3">
        <v>2.91</v>
      </c>
      <c r="X7" s="3">
        <v>45.061999999999998</v>
      </c>
      <c r="Y7" s="3">
        <v>0</v>
      </c>
      <c r="Z7" s="3">
        <v>0.14000000000000001</v>
      </c>
      <c r="AA7" s="3">
        <v>106.254</v>
      </c>
      <c r="AB7" s="3">
        <v>32.395000000000003</v>
      </c>
      <c r="AC7" s="3">
        <v>0.40799999999999997</v>
      </c>
      <c r="AD7" s="3">
        <v>0.03</v>
      </c>
      <c r="AE7" s="3">
        <v>2.7749999999999999</v>
      </c>
      <c r="AF7" s="3">
        <v>40.731000000000002</v>
      </c>
      <c r="AG7" s="3">
        <v>6.8000000000000005E-2</v>
      </c>
      <c r="AH7" s="3">
        <v>3.0000000000000001E-3</v>
      </c>
      <c r="AI7" s="3">
        <v>0.02</v>
      </c>
      <c r="AJ7" s="3">
        <v>8.1000000000000003E-2</v>
      </c>
      <c r="AK7" s="3">
        <v>7.2999999999999995E-2</v>
      </c>
      <c r="AL7" s="3">
        <v>9.5000000000000001E-2</v>
      </c>
      <c r="AM7" s="3">
        <v>9.0340000000000007</v>
      </c>
      <c r="AN7" s="3">
        <v>1.9E-2</v>
      </c>
      <c r="AO7" s="3">
        <v>2.1000000000000001E-2</v>
      </c>
      <c r="AP7" s="3">
        <v>5.0000000000000001E-3</v>
      </c>
      <c r="AQ7" s="3">
        <v>0.02</v>
      </c>
      <c r="AR7" s="3">
        <v>5.0000000000000001E-3</v>
      </c>
      <c r="AS7" s="3">
        <v>1E-3</v>
      </c>
      <c r="AT7" s="3">
        <v>5.0000000000000001E-3</v>
      </c>
      <c r="AU7" s="3">
        <v>4.0000000000000001E-3</v>
      </c>
      <c r="AV7" s="3">
        <v>1E-3</v>
      </c>
      <c r="AW7" s="3">
        <v>5.0000000000000001E-3</v>
      </c>
      <c r="AX7" s="3">
        <v>2E-3</v>
      </c>
      <c r="AY7" s="3">
        <v>0</v>
      </c>
      <c r="AZ7" s="3">
        <v>4.0000000000000001E-3</v>
      </c>
      <c r="BA7" s="3">
        <v>1E-3</v>
      </c>
      <c r="BB7" s="3">
        <v>0</v>
      </c>
      <c r="BC7" s="3">
        <v>0</v>
      </c>
      <c r="BD7" s="3">
        <v>8.0000000000000002E-3</v>
      </c>
      <c r="BE7" s="3">
        <v>1.0449999999999999</v>
      </c>
      <c r="BF7" s="3">
        <v>1.4999999999999999E-2</v>
      </c>
      <c r="BG7" s="3">
        <v>2.5999999999999999E-2</v>
      </c>
    </row>
    <row r="8" spans="1:59" x14ac:dyDescent="0.2">
      <c r="A8" s="2" t="s">
        <v>7</v>
      </c>
      <c r="B8" s="2" t="s">
        <v>126</v>
      </c>
      <c r="C8" s="5">
        <v>6</v>
      </c>
      <c r="D8" s="6" t="s">
        <v>204</v>
      </c>
      <c r="E8" s="88" t="s">
        <v>367</v>
      </c>
      <c r="F8" s="24" t="s">
        <v>242</v>
      </c>
      <c r="G8" s="8" t="s">
        <v>287</v>
      </c>
      <c r="H8" s="33">
        <v>0.38611111111111113</v>
      </c>
      <c r="I8" s="8" t="s">
        <v>216</v>
      </c>
      <c r="J8" s="8">
        <v>9.3921000000000004E-2</v>
      </c>
      <c r="K8" s="3">
        <v>0.67700000000000005</v>
      </c>
      <c r="L8" s="3">
        <v>4.0000000000000001E-3</v>
      </c>
      <c r="M8" s="3">
        <v>35704.088000000003</v>
      </c>
      <c r="N8" s="3">
        <v>895.67200000000003</v>
      </c>
      <c r="O8" s="3">
        <v>11.365</v>
      </c>
      <c r="P8" s="3">
        <v>1037.652</v>
      </c>
      <c r="Q8" s="3">
        <v>5421.8950000000004</v>
      </c>
      <c r="R8" s="3">
        <v>1308.1890000000001</v>
      </c>
      <c r="S8" s="3">
        <v>4.4290000000000003</v>
      </c>
      <c r="T8" s="3">
        <v>1981.8779999999999</v>
      </c>
      <c r="U8" s="3">
        <v>1.0999999999999999E-2</v>
      </c>
      <c r="V8" s="3">
        <v>0.16200000000000001</v>
      </c>
      <c r="W8" s="3">
        <v>2.9340000000000002</v>
      </c>
      <c r="X8" s="3">
        <v>58.85</v>
      </c>
      <c r="Y8" s="3">
        <v>0</v>
      </c>
      <c r="Z8" s="3">
        <v>0.61799999999999999</v>
      </c>
      <c r="AA8" s="3">
        <v>189.227</v>
      </c>
      <c r="AB8" s="3">
        <v>11.276999999999999</v>
      </c>
      <c r="AC8" s="3">
        <v>0.38500000000000001</v>
      </c>
      <c r="AD8" s="3">
        <v>0</v>
      </c>
      <c r="AE8" s="3">
        <v>2.5169999999999999</v>
      </c>
      <c r="AF8" s="3">
        <v>40.262999999999998</v>
      </c>
      <c r="AG8" s="3">
        <v>6.4000000000000001E-2</v>
      </c>
      <c r="AH8" s="3">
        <v>5.0000000000000001E-3</v>
      </c>
      <c r="AI8" s="3">
        <v>3.0000000000000001E-3</v>
      </c>
      <c r="AJ8" s="3">
        <v>7.0999999999999994E-2</v>
      </c>
      <c r="AK8" s="3">
        <v>5.5E-2</v>
      </c>
      <c r="AL8" s="3">
        <v>5.2999999999999999E-2</v>
      </c>
      <c r="AM8" s="3">
        <v>9.91</v>
      </c>
      <c r="AN8" s="3">
        <v>1.7999999999999999E-2</v>
      </c>
      <c r="AO8" s="3">
        <v>0.02</v>
      </c>
      <c r="AP8" s="3">
        <v>4.0000000000000001E-3</v>
      </c>
      <c r="AQ8" s="3">
        <v>1.7000000000000001E-2</v>
      </c>
      <c r="AR8" s="3">
        <v>4.0000000000000001E-3</v>
      </c>
      <c r="AS8" s="3">
        <v>2E-3</v>
      </c>
      <c r="AT8" s="3">
        <v>4.0000000000000001E-3</v>
      </c>
      <c r="AU8" s="3">
        <v>3.0000000000000001E-3</v>
      </c>
      <c r="AV8" s="3">
        <v>1E-3</v>
      </c>
      <c r="AW8" s="3">
        <v>5.0000000000000001E-3</v>
      </c>
      <c r="AX8" s="3">
        <v>3.0000000000000001E-3</v>
      </c>
      <c r="AY8" s="3">
        <v>0</v>
      </c>
      <c r="AZ8" s="3">
        <v>5.0000000000000001E-3</v>
      </c>
      <c r="BA8" s="3">
        <v>1E-3</v>
      </c>
      <c r="BB8" s="3">
        <v>0</v>
      </c>
      <c r="BC8" s="3">
        <v>0</v>
      </c>
      <c r="BD8" s="3">
        <v>4.0000000000000001E-3</v>
      </c>
      <c r="BE8" s="3">
        <v>1.948</v>
      </c>
      <c r="BF8" s="3">
        <v>1.4999999999999999E-2</v>
      </c>
      <c r="BG8" s="3">
        <v>2.1999999999999999E-2</v>
      </c>
    </row>
    <row r="9" spans="1:59" x14ac:dyDescent="0.2">
      <c r="A9" s="2" t="s">
        <v>8</v>
      </c>
      <c r="B9" s="2" t="s">
        <v>125</v>
      </c>
      <c r="C9" s="4">
        <v>7</v>
      </c>
      <c r="D9" s="6" t="s">
        <v>217</v>
      </c>
      <c r="E9" s="88" t="s">
        <v>368</v>
      </c>
      <c r="F9" s="24" t="s">
        <v>243</v>
      </c>
      <c r="G9" s="8" t="s">
        <v>218</v>
      </c>
      <c r="H9" s="33">
        <v>0.39930555555555558</v>
      </c>
      <c r="I9" s="8" t="s">
        <v>221</v>
      </c>
      <c r="J9" s="8">
        <v>0.32669300000000001</v>
      </c>
      <c r="K9" s="3">
        <v>0.63900000000000001</v>
      </c>
      <c r="L9" s="3">
        <v>4.0000000000000001E-3</v>
      </c>
      <c r="M9" s="3">
        <v>37813.99</v>
      </c>
      <c r="N9" s="3">
        <v>929.77099999999996</v>
      </c>
      <c r="O9" s="3">
        <v>20.373999999999999</v>
      </c>
      <c r="P9" s="3">
        <v>1076.396</v>
      </c>
      <c r="Q9" s="3">
        <v>5449.1319999999996</v>
      </c>
      <c r="R9" s="3">
        <v>1472.278</v>
      </c>
      <c r="S9" s="3">
        <v>6.0229999999999997</v>
      </c>
      <c r="T9" s="3">
        <v>2109.547</v>
      </c>
      <c r="U9" s="3">
        <v>3.9E-2</v>
      </c>
      <c r="V9" s="3">
        <v>0.21299999999999999</v>
      </c>
      <c r="W9" s="3">
        <v>10.135999999999999</v>
      </c>
      <c r="X9" s="3">
        <v>71.152000000000001</v>
      </c>
      <c r="Y9" s="3">
        <v>1.2999999999999999E-2</v>
      </c>
      <c r="Z9" s="3">
        <v>0.20799999999999999</v>
      </c>
      <c r="AA9" s="3">
        <v>7.2450000000000001</v>
      </c>
      <c r="AB9" s="3">
        <v>5.3159999999999998</v>
      </c>
      <c r="AC9" s="3">
        <v>0.51600000000000001</v>
      </c>
      <c r="AD9" s="3">
        <v>0</v>
      </c>
      <c r="AE9" s="3">
        <v>2.613</v>
      </c>
      <c r="AF9" s="3">
        <v>40.371000000000002</v>
      </c>
      <c r="AG9" s="3">
        <v>7.4999999999999997E-2</v>
      </c>
      <c r="AH9" s="3">
        <v>2E-3</v>
      </c>
      <c r="AI9" s="3">
        <v>4.0000000000000001E-3</v>
      </c>
      <c r="AJ9" s="3">
        <v>8.6999999999999994E-2</v>
      </c>
      <c r="AK9" s="3">
        <v>0.05</v>
      </c>
      <c r="AL9" s="3">
        <v>5.1999999999999998E-2</v>
      </c>
      <c r="AM9" s="3">
        <v>10.532999999999999</v>
      </c>
      <c r="AN9" s="3">
        <v>4.4999999999999998E-2</v>
      </c>
      <c r="AO9" s="3">
        <v>0.05</v>
      </c>
      <c r="AP9" s="3">
        <v>1.0999999999999999E-2</v>
      </c>
      <c r="AQ9" s="3">
        <v>4.2999999999999997E-2</v>
      </c>
      <c r="AR9" s="3">
        <v>8.0000000000000002E-3</v>
      </c>
      <c r="AS9" s="3">
        <v>2E-3</v>
      </c>
      <c r="AT9" s="3">
        <v>8.0000000000000002E-3</v>
      </c>
      <c r="AU9" s="3">
        <v>7.0000000000000001E-3</v>
      </c>
      <c r="AV9" s="3">
        <v>1E-3</v>
      </c>
      <c r="AW9" s="3">
        <v>7.0000000000000001E-3</v>
      </c>
      <c r="AX9" s="3">
        <v>4.0000000000000001E-3</v>
      </c>
      <c r="AY9" s="3">
        <v>1E-3</v>
      </c>
      <c r="AZ9" s="3">
        <v>4.0000000000000001E-3</v>
      </c>
      <c r="BA9" s="3">
        <v>1E-3</v>
      </c>
      <c r="BB9" s="3">
        <v>0</v>
      </c>
      <c r="BC9" s="3">
        <v>2E-3</v>
      </c>
      <c r="BD9" s="3">
        <v>4.0000000000000001E-3</v>
      </c>
      <c r="BE9" s="3">
        <v>0.111</v>
      </c>
      <c r="BF9" s="3">
        <v>1.7000000000000001E-2</v>
      </c>
      <c r="BG9" s="3">
        <v>2.7E-2</v>
      </c>
    </row>
    <row r="10" spans="1:59" x14ac:dyDescent="0.2">
      <c r="A10" s="2" t="s">
        <v>9</v>
      </c>
      <c r="B10" s="2" t="s">
        <v>124</v>
      </c>
      <c r="C10" s="5">
        <v>8</v>
      </c>
      <c r="D10" s="6" t="s">
        <v>204</v>
      </c>
      <c r="E10" s="88" t="s">
        <v>367</v>
      </c>
      <c r="F10" s="24" t="s">
        <v>244</v>
      </c>
      <c r="G10" s="8" t="s">
        <v>219</v>
      </c>
      <c r="H10" s="33">
        <v>0.40972222222222227</v>
      </c>
      <c r="I10" s="8" t="s">
        <v>220</v>
      </c>
      <c r="J10" s="8">
        <v>1.3495E-2</v>
      </c>
      <c r="K10" s="3">
        <v>0.60799999999999998</v>
      </c>
      <c r="L10" s="3">
        <v>1.2999999999999999E-2</v>
      </c>
      <c r="M10" s="3">
        <v>36230.332000000002</v>
      </c>
      <c r="N10" s="3">
        <v>882.79600000000005</v>
      </c>
      <c r="O10" s="3">
        <v>15.022</v>
      </c>
      <c r="P10" s="3">
        <v>1026.3320000000001</v>
      </c>
      <c r="Q10" s="3">
        <v>5181.3789999999999</v>
      </c>
      <c r="R10" s="3">
        <v>1428.3040000000001</v>
      </c>
      <c r="S10" s="3">
        <v>4.9359999999999999</v>
      </c>
      <c r="T10" s="3">
        <v>2051.4319999999998</v>
      </c>
      <c r="U10" s="3">
        <v>2.4E-2</v>
      </c>
      <c r="V10" s="3">
        <v>0.153</v>
      </c>
      <c r="W10" s="3">
        <v>4.5960000000000001</v>
      </c>
      <c r="X10" s="3">
        <v>64.861000000000004</v>
      </c>
      <c r="Y10" s="3">
        <v>4.0000000000000001E-3</v>
      </c>
      <c r="Z10" s="3">
        <v>0.17399999999999999</v>
      </c>
      <c r="AA10" s="3">
        <v>5.0170000000000003</v>
      </c>
      <c r="AB10" s="3">
        <v>5.89</v>
      </c>
      <c r="AC10" s="3">
        <v>0.47299999999999998</v>
      </c>
      <c r="AD10" s="3">
        <v>1.4E-2</v>
      </c>
      <c r="AE10" s="3">
        <v>2.4729999999999999</v>
      </c>
      <c r="AF10" s="3">
        <v>38.454999999999998</v>
      </c>
      <c r="AG10" s="3">
        <v>6.4000000000000001E-2</v>
      </c>
      <c r="AH10" s="3">
        <v>0</v>
      </c>
      <c r="AI10" s="3">
        <v>2E-3</v>
      </c>
      <c r="AJ10" s="3">
        <v>8.3000000000000004E-2</v>
      </c>
      <c r="AK10" s="3">
        <v>4.8000000000000001E-2</v>
      </c>
      <c r="AL10" s="3">
        <v>5.1999999999999998E-2</v>
      </c>
      <c r="AM10" s="3">
        <v>9.4499999999999993</v>
      </c>
      <c r="AN10" s="3">
        <v>3.1E-2</v>
      </c>
      <c r="AO10" s="3">
        <v>3.3000000000000002E-2</v>
      </c>
      <c r="AP10" s="3">
        <v>8.0000000000000002E-3</v>
      </c>
      <c r="AQ10" s="3">
        <v>3.5000000000000003E-2</v>
      </c>
      <c r="AR10" s="3">
        <v>5.0000000000000001E-3</v>
      </c>
      <c r="AS10" s="3">
        <v>2E-3</v>
      </c>
      <c r="AT10" s="3">
        <v>6.0000000000000001E-3</v>
      </c>
      <c r="AU10" s="3">
        <v>6.0000000000000001E-3</v>
      </c>
      <c r="AV10" s="3">
        <v>1E-3</v>
      </c>
      <c r="AW10" s="3">
        <v>6.0000000000000001E-3</v>
      </c>
      <c r="AX10" s="3">
        <v>4.0000000000000001E-3</v>
      </c>
      <c r="AY10" s="3">
        <v>0</v>
      </c>
      <c r="AZ10" s="3">
        <v>4.0000000000000001E-3</v>
      </c>
      <c r="BA10" s="3">
        <v>1E-3</v>
      </c>
      <c r="BB10" s="3">
        <v>0</v>
      </c>
      <c r="BC10" s="3">
        <v>0</v>
      </c>
      <c r="BD10" s="3">
        <v>4.0000000000000001E-3</v>
      </c>
      <c r="BE10" s="3">
        <v>0.104</v>
      </c>
      <c r="BF10" s="3">
        <v>1.7999999999999999E-2</v>
      </c>
      <c r="BG10" s="3">
        <v>2.5999999999999999E-2</v>
      </c>
    </row>
    <row r="11" spans="1:59" s="62" customFormat="1" x14ac:dyDescent="0.2">
      <c r="A11" s="62" t="s">
        <v>10</v>
      </c>
      <c r="B11" s="62" t="s">
        <v>123</v>
      </c>
      <c r="C11" s="63">
        <v>9</v>
      </c>
      <c r="D11" s="64" t="s">
        <v>222</v>
      </c>
      <c r="E11" s="89" t="s">
        <v>367</v>
      </c>
      <c r="F11" s="65" t="s">
        <v>245</v>
      </c>
      <c r="G11" s="66" t="s">
        <v>288</v>
      </c>
      <c r="H11" s="67">
        <v>0.57708333333333328</v>
      </c>
      <c r="I11" s="66" t="s">
        <v>214</v>
      </c>
      <c r="J11" s="66">
        <v>3.5695999999999999E-2</v>
      </c>
      <c r="K11" s="68">
        <v>0.82199999999999995</v>
      </c>
      <c r="L11" s="68">
        <v>6.0000000000000001E-3</v>
      </c>
      <c r="M11" s="68">
        <v>36516.370999999999</v>
      </c>
      <c r="N11" s="68">
        <v>884.11500000000001</v>
      </c>
      <c r="O11" s="68">
        <v>14.555999999999999</v>
      </c>
      <c r="P11" s="68">
        <v>1301.364</v>
      </c>
      <c r="Q11" s="68">
        <v>5144.549</v>
      </c>
      <c r="R11" s="68">
        <v>1404.5920000000001</v>
      </c>
      <c r="S11" s="68">
        <v>4.843</v>
      </c>
      <c r="T11" s="68">
        <v>2011.5409999999999</v>
      </c>
      <c r="U11" s="68">
        <v>0.05</v>
      </c>
      <c r="V11" s="68">
        <v>0.17899999999999999</v>
      </c>
      <c r="W11" s="68">
        <v>3.7120000000000002</v>
      </c>
      <c r="X11" s="68">
        <v>38.561</v>
      </c>
      <c r="Y11" s="68">
        <v>2E-3</v>
      </c>
      <c r="Z11" s="68">
        <v>0.14599999999999999</v>
      </c>
      <c r="AA11" s="68">
        <v>43.052999999999997</v>
      </c>
      <c r="AB11" s="68">
        <v>10.708</v>
      </c>
      <c r="AC11" s="68">
        <v>0.44400000000000001</v>
      </c>
      <c r="AD11" s="68">
        <v>2.8000000000000001E-2</v>
      </c>
      <c r="AE11" s="68">
        <v>3.5169999999999999</v>
      </c>
      <c r="AF11" s="68">
        <v>38.548999999999999</v>
      </c>
      <c r="AG11" s="68">
        <v>7.3999999999999996E-2</v>
      </c>
      <c r="AH11" s="68">
        <v>2E-3</v>
      </c>
      <c r="AI11" s="68">
        <v>4.0000000000000001E-3</v>
      </c>
      <c r="AJ11" s="68">
        <v>8.8999999999999996E-2</v>
      </c>
      <c r="AK11" s="68">
        <v>5.7000000000000002E-2</v>
      </c>
      <c r="AL11" s="68">
        <v>7.9000000000000001E-2</v>
      </c>
      <c r="AM11" s="68">
        <v>8.6120000000000001</v>
      </c>
      <c r="AN11" s="68">
        <v>2.1999999999999999E-2</v>
      </c>
      <c r="AO11" s="68">
        <v>2.3E-2</v>
      </c>
      <c r="AP11" s="68">
        <v>5.0000000000000001E-3</v>
      </c>
      <c r="AQ11" s="68">
        <v>2.4E-2</v>
      </c>
      <c r="AR11" s="68">
        <v>4.0000000000000001E-3</v>
      </c>
      <c r="AS11" s="68">
        <v>2E-3</v>
      </c>
      <c r="AT11" s="68">
        <v>5.0000000000000001E-3</v>
      </c>
      <c r="AU11" s="68">
        <v>4.0000000000000001E-3</v>
      </c>
      <c r="AV11" s="68">
        <v>1E-3</v>
      </c>
      <c r="AW11" s="68">
        <v>6.0000000000000001E-3</v>
      </c>
      <c r="AX11" s="68">
        <v>6.0000000000000001E-3</v>
      </c>
      <c r="AY11" s="68">
        <v>0</v>
      </c>
      <c r="AZ11" s="68">
        <v>2E-3</v>
      </c>
      <c r="BA11" s="68">
        <v>1E-3</v>
      </c>
      <c r="BB11" s="68">
        <v>0</v>
      </c>
      <c r="BC11" s="68">
        <v>0</v>
      </c>
      <c r="BD11" s="68">
        <v>6.0000000000000001E-3</v>
      </c>
      <c r="BE11" s="68">
        <v>0.40899999999999997</v>
      </c>
      <c r="BF11" s="68">
        <v>1.6E-2</v>
      </c>
      <c r="BG11" s="68">
        <v>2.5000000000000001E-2</v>
      </c>
    </row>
    <row r="12" spans="1:59" s="62" customFormat="1" x14ac:dyDescent="0.2">
      <c r="A12" s="62" t="s">
        <v>11</v>
      </c>
      <c r="B12" s="62" t="s">
        <v>122</v>
      </c>
      <c r="C12" s="69">
        <v>10</v>
      </c>
      <c r="D12" s="64" t="s">
        <v>204</v>
      </c>
      <c r="E12" s="89" t="s">
        <v>367</v>
      </c>
      <c r="F12" s="65" t="s">
        <v>246</v>
      </c>
      <c r="G12" s="66" t="s">
        <v>289</v>
      </c>
      <c r="H12" s="70" t="s">
        <v>281</v>
      </c>
      <c r="I12" s="66" t="s">
        <v>322</v>
      </c>
      <c r="J12" s="66">
        <v>9.2905000000000001E-2</v>
      </c>
      <c r="K12" s="68">
        <v>0.629</v>
      </c>
      <c r="L12" s="68">
        <v>2E-3</v>
      </c>
      <c r="M12" s="68">
        <v>36304.644999999997</v>
      </c>
      <c r="N12" s="68">
        <v>890.08100000000002</v>
      </c>
      <c r="O12" s="68">
        <v>11.022</v>
      </c>
      <c r="P12" s="68">
        <v>1036.558</v>
      </c>
      <c r="Q12" s="68">
        <v>5335.8249999999998</v>
      </c>
      <c r="R12" s="68">
        <v>1388.268</v>
      </c>
      <c r="S12" s="68">
        <v>4.444</v>
      </c>
      <c r="T12" s="68">
        <v>2021.0060000000001</v>
      </c>
      <c r="U12" s="68">
        <v>1.7000000000000001E-2</v>
      </c>
      <c r="V12" s="68">
        <v>0.159</v>
      </c>
      <c r="W12" s="68">
        <v>3.286</v>
      </c>
      <c r="X12" s="68">
        <v>28.222000000000001</v>
      </c>
      <c r="Y12" s="68">
        <v>0</v>
      </c>
      <c r="Z12" s="68">
        <v>0.124</v>
      </c>
      <c r="AA12" s="68">
        <v>75.55</v>
      </c>
      <c r="AB12" s="68">
        <v>3.2170000000000001</v>
      </c>
      <c r="AC12" s="68">
        <v>0.41499999999999998</v>
      </c>
      <c r="AD12" s="68">
        <v>4.7E-2</v>
      </c>
      <c r="AE12" s="68">
        <v>2.5070000000000001</v>
      </c>
      <c r="AF12" s="68">
        <v>39.609000000000002</v>
      </c>
      <c r="AG12" s="68">
        <v>6.2E-2</v>
      </c>
      <c r="AH12" s="68">
        <v>4.0000000000000001E-3</v>
      </c>
      <c r="AI12" s="68">
        <v>1E-3</v>
      </c>
      <c r="AJ12" s="68">
        <v>9.4E-2</v>
      </c>
      <c r="AK12" s="68">
        <v>5.6000000000000001E-2</v>
      </c>
      <c r="AL12" s="68">
        <v>5.0999999999999997E-2</v>
      </c>
      <c r="AM12" s="68">
        <v>10.009</v>
      </c>
      <c r="AN12" s="68">
        <v>2.1000000000000001E-2</v>
      </c>
      <c r="AO12" s="68">
        <v>0.02</v>
      </c>
      <c r="AP12" s="68">
        <v>5.0000000000000001E-3</v>
      </c>
      <c r="AQ12" s="68">
        <v>2.4E-2</v>
      </c>
      <c r="AR12" s="68">
        <v>5.0000000000000001E-3</v>
      </c>
      <c r="AS12" s="68">
        <v>2E-3</v>
      </c>
      <c r="AT12" s="68">
        <v>4.0000000000000001E-3</v>
      </c>
      <c r="AU12" s="68">
        <v>5.0000000000000001E-3</v>
      </c>
      <c r="AV12" s="68">
        <v>1E-3</v>
      </c>
      <c r="AW12" s="68">
        <v>6.0000000000000001E-3</v>
      </c>
      <c r="AX12" s="68">
        <v>2E-3</v>
      </c>
      <c r="AY12" s="68">
        <v>0</v>
      </c>
      <c r="AZ12" s="68">
        <v>4.0000000000000001E-3</v>
      </c>
      <c r="BA12" s="68">
        <v>1E-3</v>
      </c>
      <c r="BB12" s="68">
        <v>0</v>
      </c>
      <c r="BC12" s="68">
        <v>0</v>
      </c>
      <c r="BD12" s="68">
        <v>4.0000000000000001E-3</v>
      </c>
      <c r="BE12" s="68">
        <v>0.44400000000000001</v>
      </c>
      <c r="BF12" s="68">
        <v>1.7000000000000001E-2</v>
      </c>
      <c r="BG12" s="68">
        <v>0.02</v>
      </c>
    </row>
    <row r="13" spans="1:59" s="62" customFormat="1" x14ac:dyDescent="0.2">
      <c r="A13" s="62" t="s">
        <v>12</v>
      </c>
      <c r="B13" s="62" t="s">
        <v>121</v>
      </c>
      <c r="C13" s="63">
        <v>11</v>
      </c>
      <c r="D13" s="64" t="s">
        <v>204</v>
      </c>
      <c r="E13" s="89" t="s">
        <v>367</v>
      </c>
      <c r="F13" s="65" t="s">
        <v>247</v>
      </c>
      <c r="G13" s="66" t="s">
        <v>290</v>
      </c>
      <c r="H13" s="70" t="s">
        <v>282</v>
      </c>
      <c r="I13" s="66" t="s">
        <v>210</v>
      </c>
      <c r="J13" s="66">
        <v>0.12881400000000001</v>
      </c>
      <c r="K13" s="68">
        <v>0.629</v>
      </c>
      <c r="L13" s="68">
        <v>6.0000000000000001E-3</v>
      </c>
      <c r="M13" s="68">
        <v>35391.946000000004</v>
      </c>
      <c r="N13" s="68">
        <v>864.62900000000002</v>
      </c>
      <c r="O13" s="68">
        <v>16.036999999999999</v>
      </c>
      <c r="P13" s="68">
        <v>1012.7190000000001</v>
      </c>
      <c r="Q13" s="68">
        <v>5134.6379999999999</v>
      </c>
      <c r="R13" s="68">
        <v>1365.7670000000001</v>
      </c>
      <c r="S13" s="68">
        <v>3.8220000000000001</v>
      </c>
      <c r="T13" s="68">
        <v>2007.627</v>
      </c>
      <c r="U13" s="68">
        <v>1.4E-2</v>
      </c>
      <c r="V13" s="68">
        <v>0.16600000000000001</v>
      </c>
      <c r="W13" s="68">
        <v>2.7839999999999998</v>
      </c>
      <c r="X13" s="68">
        <v>13.951000000000001</v>
      </c>
      <c r="Y13" s="68">
        <v>0</v>
      </c>
      <c r="Z13" s="68">
        <v>0.155</v>
      </c>
      <c r="AA13" s="68">
        <v>11.803000000000001</v>
      </c>
      <c r="AB13" s="68">
        <v>1.6779999999999999</v>
      </c>
      <c r="AC13" s="68">
        <v>0.42</v>
      </c>
      <c r="AD13" s="68">
        <v>5.1999999999999998E-2</v>
      </c>
      <c r="AE13" s="68">
        <v>2.5219999999999998</v>
      </c>
      <c r="AF13" s="68">
        <v>38.091999999999999</v>
      </c>
      <c r="AG13" s="68">
        <v>7.1999999999999995E-2</v>
      </c>
      <c r="AH13" s="68">
        <v>6.0000000000000001E-3</v>
      </c>
      <c r="AI13" s="68">
        <v>3.0000000000000001E-3</v>
      </c>
      <c r="AJ13" s="68">
        <v>0.111</v>
      </c>
      <c r="AK13" s="68">
        <v>4.7E-2</v>
      </c>
      <c r="AL13" s="68">
        <v>5.6000000000000001E-2</v>
      </c>
      <c r="AM13" s="68">
        <v>9.3859999999999992</v>
      </c>
      <c r="AN13" s="68">
        <v>1.7999999999999999E-2</v>
      </c>
      <c r="AO13" s="68">
        <v>1.9E-2</v>
      </c>
      <c r="AP13" s="68">
        <v>6.0000000000000001E-3</v>
      </c>
      <c r="AQ13" s="68">
        <v>2.1000000000000001E-2</v>
      </c>
      <c r="AR13" s="68">
        <v>6.0000000000000001E-3</v>
      </c>
      <c r="AS13" s="68">
        <v>4.0000000000000001E-3</v>
      </c>
      <c r="AT13" s="68">
        <v>7.0000000000000001E-3</v>
      </c>
      <c r="AU13" s="68">
        <v>5.0000000000000001E-3</v>
      </c>
      <c r="AV13" s="68">
        <v>2E-3</v>
      </c>
      <c r="AW13" s="68">
        <v>1.0999999999999999E-2</v>
      </c>
      <c r="AX13" s="68">
        <v>4.0000000000000001E-3</v>
      </c>
      <c r="AY13" s="68">
        <v>1E-3</v>
      </c>
      <c r="AZ13" s="68">
        <v>7.0000000000000001E-3</v>
      </c>
      <c r="BA13" s="68">
        <v>2E-3</v>
      </c>
      <c r="BB13" s="68">
        <v>1E-3</v>
      </c>
      <c r="BC13" s="68">
        <v>0</v>
      </c>
      <c r="BD13" s="68">
        <v>8.9999999999999993E-3</v>
      </c>
      <c r="BE13" s="68">
        <v>2.8000000000000001E-2</v>
      </c>
      <c r="BF13" s="68">
        <v>0.185</v>
      </c>
      <c r="BG13" s="68">
        <v>2.7E-2</v>
      </c>
    </row>
    <row r="14" spans="1:59" x14ac:dyDescent="0.2">
      <c r="A14" s="2" t="s">
        <v>13</v>
      </c>
      <c r="B14" s="2" t="s">
        <v>120</v>
      </c>
      <c r="C14" s="5">
        <v>12</v>
      </c>
      <c r="D14" s="6" t="s">
        <v>217</v>
      </c>
      <c r="E14" s="88" t="s">
        <v>369</v>
      </c>
      <c r="F14" s="24" t="s">
        <v>248</v>
      </c>
      <c r="G14" s="8" t="s">
        <v>223</v>
      </c>
      <c r="H14" s="33">
        <v>0.33124999999999999</v>
      </c>
      <c r="I14" s="8" t="s">
        <v>324</v>
      </c>
      <c r="J14" s="8">
        <v>0.14786199999999999</v>
      </c>
      <c r="K14" s="3">
        <v>0.69199999999999995</v>
      </c>
      <c r="L14" s="3">
        <v>2E-3</v>
      </c>
      <c r="M14" s="3">
        <v>36014.637999999999</v>
      </c>
      <c r="N14" s="3">
        <v>888.24199999999996</v>
      </c>
      <c r="O14" s="3">
        <v>13.35</v>
      </c>
      <c r="P14" s="3">
        <v>1021.663</v>
      </c>
      <c r="Q14" s="3">
        <v>5115.5770000000002</v>
      </c>
      <c r="R14" s="3">
        <v>1353.778</v>
      </c>
      <c r="S14" s="3">
        <v>5.1420000000000003</v>
      </c>
      <c r="T14" s="3">
        <v>1969.2460000000001</v>
      </c>
      <c r="U14" s="3">
        <v>2.1999999999999999E-2</v>
      </c>
      <c r="V14" s="3">
        <v>0.17799999999999999</v>
      </c>
      <c r="W14" s="3">
        <v>2.4540000000000002</v>
      </c>
      <c r="X14" s="3">
        <v>38.164999999999999</v>
      </c>
      <c r="Y14" s="3">
        <v>0</v>
      </c>
      <c r="Z14" s="3">
        <v>1.081</v>
      </c>
      <c r="AA14" s="3">
        <v>206.608</v>
      </c>
      <c r="AB14" s="3">
        <v>19.358000000000001</v>
      </c>
      <c r="AC14" s="3">
        <v>0.44900000000000001</v>
      </c>
      <c r="AD14" s="3">
        <v>2.9000000000000001E-2</v>
      </c>
      <c r="AE14" s="3">
        <v>2.4569999999999999</v>
      </c>
      <c r="AF14" s="3">
        <v>38.246000000000002</v>
      </c>
      <c r="AG14" s="3">
        <v>6.6000000000000003E-2</v>
      </c>
      <c r="AH14" s="3">
        <v>6.0000000000000001E-3</v>
      </c>
      <c r="AI14" s="3">
        <v>7.0000000000000001E-3</v>
      </c>
      <c r="AJ14" s="3">
        <v>0.107</v>
      </c>
      <c r="AK14" s="3">
        <v>8.2000000000000003E-2</v>
      </c>
      <c r="AL14" s="3">
        <v>5.3999999999999999E-2</v>
      </c>
      <c r="AM14" s="3">
        <v>10.106</v>
      </c>
      <c r="AN14" s="3">
        <v>2.4E-2</v>
      </c>
      <c r="AO14" s="3">
        <v>2.7E-2</v>
      </c>
      <c r="AP14" s="3">
        <v>7.0000000000000001E-3</v>
      </c>
      <c r="AQ14" s="3">
        <v>2.5999999999999999E-2</v>
      </c>
      <c r="AR14" s="3">
        <v>4.0000000000000001E-3</v>
      </c>
      <c r="AS14" s="3">
        <v>2E-3</v>
      </c>
      <c r="AT14" s="3">
        <v>6.0000000000000001E-3</v>
      </c>
      <c r="AU14" s="3">
        <v>4.0000000000000001E-3</v>
      </c>
      <c r="AV14" s="3">
        <v>1E-3</v>
      </c>
      <c r="AW14" s="3">
        <v>8.0000000000000002E-3</v>
      </c>
      <c r="AX14" s="3">
        <v>4.0000000000000001E-3</v>
      </c>
      <c r="AY14" s="3">
        <v>1E-3</v>
      </c>
      <c r="AZ14" s="3">
        <v>6.0000000000000001E-3</v>
      </c>
      <c r="BA14" s="3">
        <v>1E-3</v>
      </c>
      <c r="BB14" s="3">
        <v>0</v>
      </c>
      <c r="BC14" s="3">
        <v>0</v>
      </c>
      <c r="BD14" s="3">
        <v>6.0000000000000001E-3</v>
      </c>
      <c r="BE14" s="3">
        <v>0.61099999999999999</v>
      </c>
      <c r="BF14" s="3">
        <v>8.8999999999999996E-2</v>
      </c>
      <c r="BG14" s="3">
        <v>2.4E-2</v>
      </c>
    </row>
    <row r="15" spans="1:59" x14ac:dyDescent="0.2">
      <c r="A15" s="2" t="s">
        <v>14</v>
      </c>
      <c r="B15" s="2" t="s">
        <v>119</v>
      </c>
      <c r="C15" s="4">
        <v>13</v>
      </c>
      <c r="D15" s="6" t="s">
        <v>217</v>
      </c>
      <c r="E15" s="88" t="s">
        <v>369</v>
      </c>
      <c r="F15" s="24" t="s">
        <v>224</v>
      </c>
      <c r="G15" s="8" t="s">
        <v>225</v>
      </c>
      <c r="H15" s="33">
        <v>0.33749999999999997</v>
      </c>
      <c r="I15" s="8" t="s">
        <v>325</v>
      </c>
      <c r="J15" s="8">
        <v>3.5052E-2</v>
      </c>
      <c r="K15" s="3">
        <v>0.65800000000000003</v>
      </c>
      <c r="L15" s="3">
        <v>8.9999999999999993E-3</v>
      </c>
      <c r="M15" s="3">
        <v>36335.286</v>
      </c>
      <c r="N15" s="3">
        <v>905.51400000000001</v>
      </c>
      <c r="O15" s="3">
        <v>15.115</v>
      </c>
      <c r="P15" s="3">
        <v>1028.211</v>
      </c>
      <c r="Q15" s="3">
        <v>5211.4189999999999</v>
      </c>
      <c r="R15" s="3">
        <v>1408.588</v>
      </c>
      <c r="S15" s="3">
        <v>4.9770000000000003</v>
      </c>
      <c r="T15" s="3">
        <v>2005.1189999999999</v>
      </c>
      <c r="U15" s="3">
        <v>2.4E-2</v>
      </c>
      <c r="V15" s="3">
        <v>0.182</v>
      </c>
      <c r="W15" s="3">
        <v>3.774</v>
      </c>
      <c r="X15" s="3">
        <v>44.451999999999998</v>
      </c>
      <c r="Y15" s="3">
        <v>2E-3</v>
      </c>
      <c r="Z15" s="3">
        <v>0.17199999999999999</v>
      </c>
      <c r="AA15" s="3">
        <v>129.779</v>
      </c>
      <c r="AB15" s="3">
        <v>4.452</v>
      </c>
      <c r="AC15" s="3">
        <v>0.46600000000000003</v>
      </c>
      <c r="AD15" s="3">
        <v>4.4999999999999998E-2</v>
      </c>
      <c r="AE15" s="3">
        <v>2.496</v>
      </c>
      <c r="AF15" s="3">
        <v>38.975999999999999</v>
      </c>
      <c r="AG15" s="3">
        <v>6.9000000000000006E-2</v>
      </c>
      <c r="AH15" s="3">
        <v>2E-3</v>
      </c>
      <c r="AI15" s="3">
        <v>4.0000000000000001E-3</v>
      </c>
      <c r="AJ15" s="3">
        <v>0.17799999999999999</v>
      </c>
      <c r="AK15" s="3">
        <v>9.7000000000000003E-2</v>
      </c>
      <c r="AL15" s="3">
        <v>0.05</v>
      </c>
      <c r="AM15" s="3">
        <v>9.9789999999999992</v>
      </c>
      <c r="AN15" s="3">
        <v>0.03</v>
      </c>
      <c r="AO15" s="3">
        <v>3.2000000000000001E-2</v>
      </c>
      <c r="AP15" s="3">
        <v>8.0000000000000002E-3</v>
      </c>
      <c r="AQ15" s="3">
        <v>3.2000000000000001E-2</v>
      </c>
      <c r="AR15" s="3">
        <v>6.0000000000000001E-3</v>
      </c>
      <c r="AS15" s="3">
        <v>2E-3</v>
      </c>
      <c r="AT15" s="3">
        <v>6.0000000000000001E-3</v>
      </c>
      <c r="AU15" s="3">
        <v>5.0000000000000001E-3</v>
      </c>
      <c r="AV15" s="3">
        <v>2E-3</v>
      </c>
      <c r="AW15" s="3">
        <v>8.0000000000000002E-3</v>
      </c>
      <c r="AX15" s="3">
        <v>4.0000000000000001E-3</v>
      </c>
      <c r="AY15" s="3">
        <v>1E-3</v>
      </c>
      <c r="AZ15" s="3">
        <v>2E-3</v>
      </c>
      <c r="BA15" s="3">
        <v>1E-3</v>
      </c>
      <c r="BB15" s="3">
        <v>1E-3</v>
      </c>
      <c r="BC15" s="3">
        <v>0</v>
      </c>
      <c r="BD15" s="3">
        <v>4.0000000000000001E-3</v>
      </c>
      <c r="BE15" s="3">
        <v>10.311999999999999</v>
      </c>
      <c r="BF15" s="3">
        <v>6.2E-2</v>
      </c>
      <c r="BG15" s="3">
        <v>2.5000000000000001E-2</v>
      </c>
    </row>
    <row r="16" spans="1:59" x14ac:dyDescent="0.2">
      <c r="A16" s="2" t="s">
        <v>15</v>
      </c>
      <c r="B16" s="2" t="s">
        <v>118</v>
      </c>
      <c r="C16" s="5">
        <v>14</v>
      </c>
      <c r="D16" s="6" t="s">
        <v>217</v>
      </c>
      <c r="E16" s="88" t="s">
        <v>369</v>
      </c>
      <c r="F16" s="24" t="s">
        <v>249</v>
      </c>
      <c r="G16" s="8" t="s">
        <v>291</v>
      </c>
      <c r="H16" s="33">
        <v>0.36041666666666666</v>
      </c>
      <c r="I16" s="8" t="s">
        <v>226</v>
      </c>
      <c r="J16" s="8">
        <v>8.6821999999999996E-2</v>
      </c>
      <c r="K16" s="3">
        <v>0.66100000000000003</v>
      </c>
      <c r="L16" s="3">
        <v>4.0000000000000001E-3</v>
      </c>
      <c r="M16" s="3">
        <v>34877.078999999998</v>
      </c>
      <c r="N16" s="3">
        <v>959.31200000000001</v>
      </c>
      <c r="O16" s="3">
        <v>12.102</v>
      </c>
      <c r="P16" s="3">
        <v>991.41300000000001</v>
      </c>
      <c r="Q16" s="3">
        <v>5350.1059999999998</v>
      </c>
      <c r="R16" s="3">
        <v>1377.229</v>
      </c>
      <c r="S16" s="3">
        <v>259</v>
      </c>
      <c r="T16" s="3">
        <v>1956.826</v>
      </c>
      <c r="U16" s="3">
        <v>1.0999999999999999E-2</v>
      </c>
      <c r="V16" s="3">
        <v>0.14899999999999999</v>
      </c>
      <c r="W16" s="3">
        <v>2.528</v>
      </c>
      <c r="X16" s="3">
        <v>39.201000000000001</v>
      </c>
      <c r="Y16" s="3">
        <v>0</v>
      </c>
      <c r="Z16" s="3">
        <v>0.224</v>
      </c>
      <c r="AA16" s="3">
        <v>128.126</v>
      </c>
      <c r="AB16" s="3">
        <v>4.07</v>
      </c>
      <c r="AC16" s="3">
        <v>0.42299999999999999</v>
      </c>
      <c r="AD16" s="3">
        <v>8.9999999999999993E-3</v>
      </c>
      <c r="AE16" s="3">
        <v>2.387</v>
      </c>
      <c r="AF16" s="3">
        <v>40.972000000000001</v>
      </c>
      <c r="AG16" s="3">
        <v>7.0999999999999994E-2</v>
      </c>
      <c r="AH16" s="3">
        <v>0</v>
      </c>
      <c r="AI16" s="3">
        <v>1E-3</v>
      </c>
      <c r="AJ16" s="3">
        <v>5.8000000000000003E-2</v>
      </c>
      <c r="AK16" s="3">
        <v>0.06</v>
      </c>
      <c r="AL16" s="3">
        <v>5.2999999999999999E-2</v>
      </c>
      <c r="AM16" s="3">
        <v>8.82</v>
      </c>
      <c r="AN16" s="3">
        <v>2.3E-2</v>
      </c>
      <c r="AO16" s="3">
        <v>2.3E-2</v>
      </c>
      <c r="AP16" s="3">
        <v>6.0000000000000001E-3</v>
      </c>
      <c r="AQ16" s="3">
        <v>2.3E-2</v>
      </c>
      <c r="AR16" s="3">
        <v>4.0000000000000001E-3</v>
      </c>
      <c r="AS16" s="3">
        <v>2E-3</v>
      </c>
      <c r="AT16" s="3">
        <v>4.0000000000000001E-3</v>
      </c>
      <c r="AU16" s="3">
        <v>4.0000000000000001E-3</v>
      </c>
      <c r="AV16" s="3">
        <v>1E-3</v>
      </c>
      <c r="AW16" s="3">
        <v>5.0000000000000001E-3</v>
      </c>
      <c r="AX16" s="3">
        <v>3.0000000000000001E-3</v>
      </c>
      <c r="AY16" s="3">
        <v>1E-3</v>
      </c>
      <c r="AZ16" s="3">
        <v>2E-3</v>
      </c>
      <c r="BA16" s="3">
        <v>1E-3</v>
      </c>
      <c r="BB16" s="3">
        <v>0</v>
      </c>
      <c r="BC16" s="3">
        <v>0</v>
      </c>
      <c r="BD16" s="3">
        <v>1E-3</v>
      </c>
      <c r="BE16" s="3">
        <v>0.11</v>
      </c>
      <c r="BF16" s="3">
        <v>4.5999999999999999E-2</v>
      </c>
      <c r="BG16" s="3">
        <v>2.3E-2</v>
      </c>
    </row>
    <row r="17" spans="1:59" x14ac:dyDescent="0.2">
      <c r="A17" s="2" t="s">
        <v>16</v>
      </c>
      <c r="B17" s="2" t="s">
        <v>117</v>
      </c>
      <c r="C17" s="5">
        <v>15</v>
      </c>
      <c r="D17" s="6" t="s">
        <v>217</v>
      </c>
      <c r="E17" s="88" t="s">
        <v>369</v>
      </c>
      <c r="F17" s="24" t="s">
        <v>227</v>
      </c>
      <c r="G17" s="8" t="s">
        <v>228</v>
      </c>
      <c r="H17" s="33">
        <v>0.36458333333333331</v>
      </c>
      <c r="I17" s="8" t="s">
        <v>326</v>
      </c>
      <c r="J17" s="8">
        <v>6.7525000000000002E-2</v>
      </c>
      <c r="K17" s="3">
        <v>0.69699999999999995</v>
      </c>
      <c r="L17" s="3">
        <v>6.0000000000000001E-3</v>
      </c>
      <c r="M17" s="3">
        <v>35591.68</v>
      </c>
      <c r="N17" s="3">
        <v>832.27700000000004</v>
      </c>
      <c r="O17" s="3">
        <v>13.691000000000001</v>
      </c>
      <c r="P17" s="3">
        <v>1043.3030000000001</v>
      </c>
      <c r="Q17" s="3">
        <v>6091.8969999999999</v>
      </c>
      <c r="R17" s="3">
        <v>1440.8530000000001</v>
      </c>
      <c r="S17" s="3">
        <v>322.79300000000001</v>
      </c>
      <c r="T17" s="3">
        <v>2012.77</v>
      </c>
      <c r="U17" s="3">
        <v>2.3E-2</v>
      </c>
      <c r="V17" s="3">
        <v>0.19</v>
      </c>
      <c r="W17" s="3">
        <v>2.2799999999999998</v>
      </c>
      <c r="X17" s="3">
        <v>42.996000000000002</v>
      </c>
      <c r="Y17" s="3">
        <v>0</v>
      </c>
      <c r="Z17" s="3">
        <v>0.20799999999999999</v>
      </c>
      <c r="AA17" s="3">
        <v>91.396000000000001</v>
      </c>
      <c r="AB17" s="3">
        <v>7.173</v>
      </c>
      <c r="AC17" s="3">
        <v>0.40200000000000002</v>
      </c>
      <c r="AD17" s="3">
        <v>2.8000000000000001E-2</v>
      </c>
      <c r="AE17" s="3">
        <v>2.5750000000000002</v>
      </c>
      <c r="AF17" s="3">
        <v>41.508000000000003</v>
      </c>
      <c r="AG17" s="3">
        <v>7.0000000000000007E-2</v>
      </c>
      <c r="AH17" s="3">
        <v>5.0000000000000001E-3</v>
      </c>
      <c r="AI17" s="3">
        <v>1E-3</v>
      </c>
      <c r="AJ17" s="3">
        <v>0.08</v>
      </c>
      <c r="AK17" s="3">
        <v>9.7000000000000003E-2</v>
      </c>
      <c r="AL17" s="3">
        <v>5.8999999999999997E-2</v>
      </c>
      <c r="AM17" s="3">
        <v>8.7409999999999997</v>
      </c>
      <c r="AN17" s="3">
        <v>1.4E-2</v>
      </c>
      <c r="AO17" s="3">
        <v>1.4999999999999999E-2</v>
      </c>
      <c r="AP17" s="3">
        <v>3.0000000000000001E-3</v>
      </c>
      <c r="AQ17" s="3">
        <v>1.4E-2</v>
      </c>
      <c r="AR17" s="3">
        <v>3.0000000000000001E-3</v>
      </c>
      <c r="AS17" s="3">
        <v>1E-3</v>
      </c>
      <c r="AT17" s="3">
        <v>3.0000000000000001E-3</v>
      </c>
      <c r="AU17" s="3">
        <v>2E-3</v>
      </c>
      <c r="AV17" s="3">
        <v>1E-3</v>
      </c>
      <c r="AW17" s="3">
        <v>8.0000000000000002E-3</v>
      </c>
      <c r="AX17" s="3">
        <v>2E-3</v>
      </c>
      <c r="AY17" s="3">
        <v>0</v>
      </c>
      <c r="AZ17" s="3">
        <v>2E-3</v>
      </c>
      <c r="BA17" s="3">
        <v>1E-3</v>
      </c>
      <c r="BB17" s="3">
        <v>0</v>
      </c>
      <c r="BC17" s="3">
        <v>0</v>
      </c>
      <c r="BD17" s="3">
        <v>1E-3</v>
      </c>
      <c r="BE17" s="3">
        <v>2.1280000000000001</v>
      </c>
      <c r="BF17" s="3">
        <v>3.4000000000000002E-2</v>
      </c>
      <c r="BG17" s="3">
        <v>1.7999999999999999E-2</v>
      </c>
    </row>
    <row r="18" spans="1:59" s="62" customFormat="1" x14ac:dyDescent="0.2">
      <c r="A18" s="62" t="s">
        <v>17</v>
      </c>
      <c r="B18" s="62" t="s">
        <v>116</v>
      </c>
      <c r="C18" s="69">
        <v>16</v>
      </c>
      <c r="D18" s="64" t="s">
        <v>230</v>
      </c>
      <c r="E18" s="89" t="s">
        <v>370</v>
      </c>
      <c r="F18" s="71" t="s">
        <v>250</v>
      </c>
      <c r="G18" s="66" t="s">
        <v>292</v>
      </c>
      <c r="H18" s="66" t="s">
        <v>283</v>
      </c>
      <c r="I18" s="66" t="s">
        <v>327</v>
      </c>
      <c r="J18" s="66">
        <v>0.12814700000000001</v>
      </c>
      <c r="K18" s="68">
        <v>0.78900000000000003</v>
      </c>
      <c r="L18" s="68">
        <v>2E-3</v>
      </c>
      <c r="M18" s="68">
        <v>35552.474999999999</v>
      </c>
      <c r="N18" s="68">
        <v>872.01599999999996</v>
      </c>
      <c r="O18" s="68">
        <v>14.647</v>
      </c>
      <c r="P18" s="68">
        <v>1072.5139999999999</v>
      </c>
      <c r="Q18" s="68">
        <v>5319.8450000000003</v>
      </c>
      <c r="R18" s="68">
        <v>1397.104</v>
      </c>
      <c r="S18" s="68">
        <v>5.0839999999999996</v>
      </c>
      <c r="T18" s="68">
        <v>1999.0150000000001</v>
      </c>
      <c r="U18" s="68">
        <v>2.8000000000000001E-2</v>
      </c>
      <c r="V18" s="68">
        <v>0.18099999999999999</v>
      </c>
      <c r="W18" s="68">
        <v>4.7279999999999998</v>
      </c>
      <c r="X18" s="68">
        <v>65.338999999999999</v>
      </c>
      <c r="Y18" s="68">
        <v>3.0000000000000001E-3</v>
      </c>
      <c r="Z18" s="68">
        <v>0.13400000000000001</v>
      </c>
      <c r="AA18" s="68">
        <v>31.74</v>
      </c>
      <c r="AB18" s="68">
        <v>9.2669999999999995</v>
      </c>
      <c r="AC18" s="68">
        <v>0.441</v>
      </c>
      <c r="AD18" s="68">
        <v>2.9000000000000001E-2</v>
      </c>
      <c r="AE18" s="68">
        <v>2.665</v>
      </c>
      <c r="AF18" s="68">
        <v>40.213999999999999</v>
      </c>
      <c r="AG18" s="68">
        <v>7.1999999999999995E-2</v>
      </c>
      <c r="AH18" s="68">
        <v>0</v>
      </c>
      <c r="AI18" s="68">
        <v>2E-3</v>
      </c>
      <c r="AJ18" s="68">
        <v>6.9000000000000006E-2</v>
      </c>
      <c r="AK18" s="68">
        <v>4.5999999999999999E-2</v>
      </c>
      <c r="AL18" s="68">
        <v>5.8999999999999997E-2</v>
      </c>
      <c r="AM18" s="68">
        <v>9.7970000000000006</v>
      </c>
      <c r="AN18" s="68">
        <v>0.03</v>
      </c>
      <c r="AO18" s="68">
        <v>3.2000000000000001E-2</v>
      </c>
      <c r="AP18" s="68">
        <v>7.0000000000000001E-3</v>
      </c>
      <c r="AQ18" s="68">
        <v>3.2000000000000001E-2</v>
      </c>
      <c r="AR18" s="68">
        <v>5.0000000000000001E-3</v>
      </c>
      <c r="AS18" s="68">
        <v>2E-3</v>
      </c>
      <c r="AT18" s="68">
        <v>5.0000000000000001E-3</v>
      </c>
      <c r="AU18" s="68">
        <v>5.0000000000000001E-3</v>
      </c>
      <c r="AV18" s="68">
        <v>1E-3</v>
      </c>
      <c r="AW18" s="68">
        <v>6.0000000000000001E-3</v>
      </c>
      <c r="AX18" s="68">
        <v>3.0000000000000001E-3</v>
      </c>
      <c r="AY18" s="68">
        <v>1E-3</v>
      </c>
      <c r="AZ18" s="68">
        <v>4.0000000000000001E-3</v>
      </c>
      <c r="BA18" s="68">
        <v>1E-3</v>
      </c>
      <c r="BB18" s="68">
        <v>0</v>
      </c>
      <c r="BC18" s="68">
        <v>0</v>
      </c>
      <c r="BD18" s="68">
        <v>4.0000000000000001E-3</v>
      </c>
      <c r="BE18" s="68">
        <v>0.28599999999999998</v>
      </c>
      <c r="BF18" s="68">
        <v>3.2000000000000001E-2</v>
      </c>
      <c r="BG18" s="68">
        <v>2.5000000000000001E-2</v>
      </c>
    </row>
    <row r="19" spans="1:59" s="62" customFormat="1" x14ac:dyDescent="0.2">
      <c r="A19" s="62" t="s">
        <v>18</v>
      </c>
      <c r="B19" s="62" t="s">
        <v>115</v>
      </c>
      <c r="C19" s="63">
        <v>17</v>
      </c>
      <c r="D19" s="64" t="s">
        <v>231</v>
      </c>
      <c r="E19" s="89" t="s">
        <v>371</v>
      </c>
      <c r="F19" s="71" t="s">
        <v>251</v>
      </c>
      <c r="G19" s="66" t="s">
        <v>238</v>
      </c>
      <c r="H19" s="66" t="s">
        <v>284</v>
      </c>
      <c r="I19" s="66" t="s">
        <v>328</v>
      </c>
      <c r="J19" s="66">
        <v>7.9963000000000006E-2</v>
      </c>
      <c r="K19" s="68">
        <v>0.70099999999999996</v>
      </c>
      <c r="L19" s="68">
        <v>4.0000000000000001E-3</v>
      </c>
      <c r="M19" s="68">
        <v>36330.637999999999</v>
      </c>
      <c r="N19" s="68">
        <v>858.77099999999996</v>
      </c>
      <c r="O19" s="68">
        <v>14.882</v>
      </c>
      <c r="P19" s="68">
        <v>1037.22</v>
      </c>
      <c r="Q19" s="68">
        <v>5419.1580000000004</v>
      </c>
      <c r="R19" s="68">
        <v>1407.7460000000001</v>
      </c>
      <c r="S19" s="68">
        <v>4.9580000000000002</v>
      </c>
      <c r="T19" s="68">
        <v>2016.297</v>
      </c>
      <c r="U19" s="68">
        <v>3.2000000000000001E-2</v>
      </c>
      <c r="V19" s="68">
        <v>0.19400000000000001</v>
      </c>
      <c r="W19" s="68">
        <v>4.9539999999999997</v>
      </c>
      <c r="X19" s="68">
        <v>49.079000000000001</v>
      </c>
      <c r="Y19" s="68">
        <v>2E-3</v>
      </c>
      <c r="Z19" s="68">
        <v>0.13600000000000001</v>
      </c>
      <c r="AA19" s="68">
        <v>20.754999999999999</v>
      </c>
      <c r="AB19" s="68">
        <v>3.6640000000000001</v>
      </c>
      <c r="AC19" s="68">
        <v>0.47499999999999998</v>
      </c>
      <c r="AD19" s="68">
        <v>1.6E-2</v>
      </c>
      <c r="AE19" s="68">
        <v>2.577</v>
      </c>
      <c r="AF19" s="68">
        <v>39.820999999999998</v>
      </c>
      <c r="AG19" s="68">
        <v>6.7000000000000004E-2</v>
      </c>
      <c r="AH19" s="68">
        <v>1E-3</v>
      </c>
      <c r="AI19" s="68">
        <v>2E-3</v>
      </c>
      <c r="AJ19" s="68">
        <v>8.3000000000000004E-2</v>
      </c>
      <c r="AK19" s="68">
        <v>4.8000000000000001E-2</v>
      </c>
      <c r="AL19" s="68">
        <v>5.0999999999999997E-2</v>
      </c>
      <c r="AM19" s="68">
        <v>9.5709999999999997</v>
      </c>
      <c r="AN19" s="68">
        <v>2.8000000000000001E-2</v>
      </c>
      <c r="AO19" s="68">
        <v>3.1E-2</v>
      </c>
      <c r="AP19" s="68">
        <v>7.0000000000000001E-3</v>
      </c>
      <c r="AQ19" s="68">
        <v>2.8000000000000001E-2</v>
      </c>
      <c r="AR19" s="68">
        <v>8.0000000000000002E-3</v>
      </c>
      <c r="AS19" s="68">
        <v>2E-3</v>
      </c>
      <c r="AT19" s="68">
        <v>5.0000000000000001E-3</v>
      </c>
      <c r="AU19" s="68">
        <v>4.0000000000000001E-3</v>
      </c>
      <c r="AV19" s="68">
        <v>1E-3</v>
      </c>
      <c r="AW19" s="68">
        <v>7.0000000000000001E-3</v>
      </c>
      <c r="AX19" s="68">
        <v>3.0000000000000001E-3</v>
      </c>
      <c r="AY19" s="68">
        <v>0</v>
      </c>
      <c r="AZ19" s="68">
        <v>6.0000000000000001E-3</v>
      </c>
      <c r="BA19" s="68">
        <v>1E-3</v>
      </c>
      <c r="BB19" s="68">
        <v>0</v>
      </c>
      <c r="BC19" s="68">
        <v>0</v>
      </c>
      <c r="BD19" s="68">
        <v>5.0000000000000001E-3</v>
      </c>
      <c r="BE19" s="68">
        <v>0.96199999999999997</v>
      </c>
      <c r="BF19" s="68">
        <v>0.03</v>
      </c>
      <c r="BG19" s="68">
        <v>2.5000000000000001E-2</v>
      </c>
    </row>
    <row r="20" spans="1:59" s="62" customFormat="1" x14ac:dyDescent="0.2">
      <c r="A20" s="62" t="s">
        <v>19</v>
      </c>
      <c r="B20" s="62" t="s">
        <v>114</v>
      </c>
      <c r="C20" s="63">
        <v>18</v>
      </c>
      <c r="D20" s="64" t="s">
        <v>232</v>
      </c>
      <c r="E20" s="89" t="s">
        <v>372</v>
      </c>
      <c r="F20" s="71" t="s">
        <v>252</v>
      </c>
      <c r="G20" s="66" t="s">
        <v>293</v>
      </c>
      <c r="H20" s="67">
        <v>0.61527777777777781</v>
      </c>
      <c r="I20" s="66" t="s">
        <v>329</v>
      </c>
      <c r="J20" s="66">
        <v>2.1373E-2</v>
      </c>
      <c r="K20" s="68">
        <v>0.65500000000000003</v>
      </c>
      <c r="L20" s="68">
        <v>1.7000000000000001E-2</v>
      </c>
      <c r="M20" s="68">
        <v>36136.561000000002</v>
      </c>
      <c r="N20" s="68">
        <v>868.50599999999997</v>
      </c>
      <c r="O20" s="68">
        <v>14.253</v>
      </c>
      <c r="P20" s="68">
        <v>1032.106</v>
      </c>
      <c r="Q20" s="68">
        <v>5333.0079999999998</v>
      </c>
      <c r="R20" s="68">
        <v>1360.135</v>
      </c>
      <c r="S20" s="68">
        <v>5.2679999999999998</v>
      </c>
      <c r="T20" s="68">
        <v>1980.547</v>
      </c>
      <c r="U20" s="68">
        <v>2.3E-2</v>
      </c>
      <c r="V20" s="68">
        <v>0.2</v>
      </c>
      <c r="W20" s="68">
        <v>4.4619999999999997</v>
      </c>
      <c r="X20" s="68">
        <v>117.02800000000001</v>
      </c>
      <c r="Y20" s="68">
        <v>0</v>
      </c>
      <c r="Z20" s="68">
        <v>0.183</v>
      </c>
      <c r="AA20" s="68">
        <v>95.034999999999997</v>
      </c>
      <c r="AB20" s="68">
        <v>13.689</v>
      </c>
      <c r="AC20" s="68">
        <v>0.46100000000000002</v>
      </c>
      <c r="AD20" s="68">
        <v>0.03</v>
      </c>
      <c r="AE20" s="68">
        <v>2.5459999999999998</v>
      </c>
      <c r="AF20" s="68">
        <v>39.615000000000002</v>
      </c>
      <c r="AG20" s="68">
        <v>6.0999999999999999E-2</v>
      </c>
      <c r="AH20" s="68">
        <v>6.0000000000000001E-3</v>
      </c>
      <c r="AI20" s="68">
        <v>2E-3</v>
      </c>
      <c r="AJ20" s="68">
        <v>6.9000000000000006E-2</v>
      </c>
      <c r="AK20" s="68">
        <v>4.7E-2</v>
      </c>
      <c r="AL20" s="68">
        <v>5.1999999999999998E-2</v>
      </c>
      <c r="AM20" s="68">
        <v>10.362</v>
      </c>
      <c r="AN20" s="68">
        <v>2.8000000000000001E-2</v>
      </c>
      <c r="AO20" s="68">
        <v>2.9000000000000001E-2</v>
      </c>
      <c r="AP20" s="68">
        <v>7.0000000000000001E-3</v>
      </c>
      <c r="AQ20" s="68">
        <v>2.8000000000000001E-2</v>
      </c>
      <c r="AR20" s="68">
        <v>6.0000000000000001E-3</v>
      </c>
      <c r="AS20" s="68">
        <v>1E-3</v>
      </c>
      <c r="AT20" s="68">
        <v>5.0000000000000001E-3</v>
      </c>
      <c r="AU20" s="68">
        <v>4.0000000000000001E-3</v>
      </c>
      <c r="AV20" s="68">
        <v>1E-3</v>
      </c>
      <c r="AW20" s="68">
        <v>6.0000000000000001E-3</v>
      </c>
      <c r="AX20" s="68">
        <v>3.0000000000000001E-3</v>
      </c>
      <c r="AY20" s="68">
        <v>1E-3</v>
      </c>
      <c r="AZ20" s="68">
        <v>3.0000000000000001E-3</v>
      </c>
      <c r="BA20" s="68">
        <v>1E-3</v>
      </c>
      <c r="BB20" s="68">
        <v>0</v>
      </c>
      <c r="BC20" s="68">
        <v>0</v>
      </c>
      <c r="BD20" s="68">
        <v>4.0000000000000001E-3</v>
      </c>
      <c r="BE20" s="68">
        <v>0.78600000000000003</v>
      </c>
      <c r="BF20" s="68">
        <v>2.5999999999999999E-2</v>
      </c>
      <c r="BG20" s="68">
        <v>2.3E-2</v>
      </c>
    </row>
    <row r="21" spans="1:59" s="62" customFormat="1" x14ac:dyDescent="0.2">
      <c r="A21" s="62" t="s">
        <v>20</v>
      </c>
      <c r="B21" s="62" t="s">
        <v>113</v>
      </c>
      <c r="C21" s="69">
        <v>19</v>
      </c>
      <c r="D21" s="64" t="s">
        <v>233</v>
      </c>
      <c r="E21" s="89" t="s">
        <v>373</v>
      </c>
      <c r="F21" s="71" t="s">
        <v>253</v>
      </c>
      <c r="G21" s="66" t="s">
        <v>294</v>
      </c>
      <c r="H21" s="67">
        <v>0.66597222222222219</v>
      </c>
      <c r="I21" s="66" t="s">
        <v>330</v>
      </c>
      <c r="J21" s="66">
        <v>0.17476700000000001</v>
      </c>
      <c r="K21" s="68">
        <v>0.61299999999999999</v>
      </c>
      <c r="L21" s="68">
        <v>0</v>
      </c>
      <c r="M21" s="68">
        <v>35343.394999999997</v>
      </c>
      <c r="N21" s="68">
        <v>869.75599999999997</v>
      </c>
      <c r="O21" s="68">
        <v>13.395</v>
      </c>
      <c r="P21" s="68">
        <v>999.62400000000002</v>
      </c>
      <c r="Q21" s="68">
        <v>4981.2950000000001</v>
      </c>
      <c r="R21" s="68">
        <v>1334.635</v>
      </c>
      <c r="S21" s="68">
        <v>4.9320000000000004</v>
      </c>
      <c r="T21" s="68">
        <v>1951.5619999999999</v>
      </c>
      <c r="U21" s="68">
        <v>0.02</v>
      </c>
      <c r="V21" s="68">
        <v>0.156</v>
      </c>
      <c r="W21" s="68">
        <v>3.6440000000000001</v>
      </c>
      <c r="X21" s="68">
        <v>75.236999999999995</v>
      </c>
      <c r="Y21" s="68">
        <v>0</v>
      </c>
      <c r="Z21" s="68">
        <v>0.13900000000000001</v>
      </c>
      <c r="AA21" s="68">
        <v>119.30500000000001</v>
      </c>
      <c r="AB21" s="68">
        <v>6.351</v>
      </c>
      <c r="AC21" s="68">
        <v>0.434</v>
      </c>
      <c r="AD21" s="68">
        <v>2.4E-2</v>
      </c>
      <c r="AE21" s="68">
        <v>2.4590000000000001</v>
      </c>
      <c r="AF21" s="68">
        <v>37.777000000000001</v>
      </c>
      <c r="AG21" s="68">
        <v>5.8999999999999997E-2</v>
      </c>
      <c r="AH21" s="68">
        <v>3.0000000000000001E-3</v>
      </c>
      <c r="AI21" s="68">
        <v>3.0000000000000001E-3</v>
      </c>
      <c r="AJ21" s="68">
        <v>7.1999999999999995E-2</v>
      </c>
      <c r="AK21" s="68">
        <v>6.3E-2</v>
      </c>
      <c r="AL21" s="68">
        <v>5.1999999999999998E-2</v>
      </c>
      <c r="AM21" s="68">
        <v>9.5280000000000005</v>
      </c>
      <c r="AN21" s="68">
        <v>2.5000000000000001E-2</v>
      </c>
      <c r="AO21" s="68">
        <v>2.8000000000000001E-2</v>
      </c>
      <c r="AP21" s="68">
        <v>6.0000000000000001E-3</v>
      </c>
      <c r="AQ21" s="68">
        <v>2.8000000000000001E-2</v>
      </c>
      <c r="AR21" s="68">
        <v>5.0000000000000001E-3</v>
      </c>
      <c r="AS21" s="68">
        <v>2E-3</v>
      </c>
      <c r="AT21" s="68">
        <v>5.0000000000000001E-3</v>
      </c>
      <c r="AU21" s="68">
        <v>5.0000000000000001E-3</v>
      </c>
      <c r="AV21" s="68">
        <v>1E-3</v>
      </c>
      <c r="AW21" s="68">
        <v>6.0000000000000001E-3</v>
      </c>
      <c r="AX21" s="68">
        <v>3.0000000000000001E-3</v>
      </c>
      <c r="AY21" s="68">
        <v>0</v>
      </c>
      <c r="AZ21" s="68">
        <v>4.0000000000000001E-3</v>
      </c>
      <c r="BA21" s="68">
        <v>1E-3</v>
      </c>
      <c r="BB21" s="68">
        <v>0</v>
      </c>
      <c r="BC21" s="68">
        <v>0</v>
      </c>
      <c r="BD21" s="68">
        <v>4.0000000000000001E-3</v>
      </c>
      <c r="BE21" s="68">
        <v>0.73799999999999999</v>
      </c>
      <c r="BF21" s="68">
        <v>2.5000000000000001E-2</v>
      </c>
      <c r="BG21" s="68">
        <v>2.3E-2</v>
      </c>
    </row>
    <row r="22" spans="1:59" x14ac:dyDescent="0.2">
      <c r="A22" s="2" t="s">
        <v>21</v>
      </c>
      <c r="B22" s="2" t="s">
        <v>112</v>
      </c>
      <c r="C22" s="5">
        <v>20</v>
      </c>
      <c r="D22" s="6" t="s">
        <v>234</v>
      </c>
      <c r="E22" s="88" t="s">
        <v>374</v>
      </c>
      <c r="F22" s="24" t="s">
        <v>254</v>
      </c>
      <c r="G22" s="8" t="s">
        <v>295</v>
      </c>
      <c r="H22" s="33">
        <v>0.30694444444444441</v>
      </c>
      <c r="I22" s="8" t="s">
        <v>331</v>
      </c>
      <c r="J22" s="8">
        <v>0.120223</v>
      </c>
      <c r="K22" s="3">
        <v>0.65600000000000003</v>
      </c>
      <c r="L22" s="3">
        <v>2E-3</v>
      </c>
      <c r="M22" s="3">
        <v>36277.258999999998</v>
      </c>
      <c r="N22" s="3">
        <v>889.97900000000004</v>
      </c>
      <c r="O22" s="3">
        <v>13.154</v>
      </c>
      <c r="P22" s="3">
        <v>1025.627</v>
      </c>
      <c r="Q22" s="3">
        <v>5155.7250000000004</v>
      </c>
      <c r="R22" s="3">
        <v>1358.5540000000001</v>
      </c>
      <c r="S22" s="3">
        <v>4.8949999999999996</v>
      </c>
      <c r="T22" s="3">
        <v>1985.5239999999999</v>
      </c>
      <c r="U22" s="3">
        <v>1.7999999999999999E-2</v>
      </c>
      <c r="V22" s="3">
        <v>0.17199999999999999</v>
      </c>
      <c r="W22" s="3">
        <v>2.4590000000000001</v>
      </c>
      <c r="X22" s="3">
        <v>37.259</v>
      </c>
      <c r="Y22" s="3">
        <v>0</v>
      </c>
      <c r="Z22" s="3">
        <v>0.22900000000000001</v>
      </c>
      <c r="AA22" s="3">
        <v>183.523</v>
      </c>
      <c r="AB22" s="3">
        <v>13.029</v>
      </c>
      <c r="AC22" s="3">
        <v>0.47299999999999998</v>
      </c>
      <c r="AD22" s="3">
        <v>2.8000000000000001E-2</v>
      </c>
      <c r="AE22" s="3">
        <v>2.536</v>
      </c>
      <c r="AF22" s="3">
        <v>39.39</v>
      </c>
      <c r="AG22" s="3">
        <v>6.5000000000000002E-2</v>
      </c>
      <c r="AH22" s="3">
        <v>4.0000000000000001E-3</v>
      </c>
      <c r="AI22" s="3">
        <v>7.0000000000000001E-3</v>
      </c>
      <c r="AJ22" s="3">
        <v>0.10100000000000001</v>
      </c>
      <c r="AK22" s="3">
        <v>0.06</v>
      </c>
      <c r="AL22" s="3">
        <v>4.8000000000000001E-2</v>
      </c>
      <c r="AM22" s="3">
        <v>9.9909999999999997</v>
      </c>
      <c r="AN22" s="3">
        <v>2.1999999999999999E-2</v>
      </c>
      <c r="AO22" s="3">
        <v>2.4E-2</v>
      </c>
      <c r="AP22" s="3">
        <v>5.0000000000000001E-3</v>
      </c>
      <c r="AQ22" s="3">
        <v>0.02</v>
      </c>
      <c r="AR22" s="3">
        <v>4.0000000000000001E-3</v>
      </c>
      <c r="AS22" s="3">
        <v>3.0000000000000001E-3</v>
      </c>
      <c r="AT22" s="3">
        <v>4.0000000000000001E-3</v>
      </c>
      <c r="AU22" s="3">
        <v>4.0000000000000001E-3</v>
      </c>
      <c r="AV22" s="3">
        <v>1E-3</v>
      </c>
      <c r="AW22" s="3">
        <v>6.0000000000000001E-3</v>
      </c>
      <c r="AX22" s="3">
        <v>2E-3</v>
      </c>
      <c r="AY22" s="3">
        <v>0</v>
      </c>
      <c r="AZ22" s="3">
        <v>5.0000000000000001E-3</v>
      </c>
      <c r="BA22" s="3">
        <v>1E-3</v>
      </c>
      <c r="BB22" s="3">
        <v>1E-3</v>
      </c>
      <c r="BC22" s="3">
        <v>0</v>
      </c>
      <c r="BD22" s="3">
        <v>4.0000000000000001E-3</v>
      </c>
      <c r="BE22" s="3">
        <v>1.593</v>
      </c>
      <c r="BF22" s="3">
        <v>2.3E-2</v>
      </c>
      <c r="BG22" s="3">
        <v>0.02</v>
      </c>
    </row>
    <row r="23" spans="1:59" x14ac:dyDescent="0.2">
      <c r="A23" s="2" t="s">
        <v>22</v>
      </c>
      <c r="B23" s="2" t="s">
        <v>111</v>
      </c>
      <c r="C23" s="5">
        <v>21</v>
      </c>
      <c r="D23" s="6" t="s">
        <v>234</v>
      </c>
      <c r="E23" s="88" t="s">
        <v>374</v>
      </c>
      <c r="F23" s="24" t="s">
        <v>255</v>
      </c>
      <c r="G23" s="8" t="s">
        <v>296</v>
      </c>
      <c r="H23" s="33">
        <v>0.31111111111111112</v>
      </c>
      <c r="I23" s="8" t="s">
        <v>332</v>
      </c>
      <c r="J23" s="8">
        <v>0.121529</v>
      </c>
      <c r="K23" s="3">
        <v>0.64100000000000001</v>
      </c>
      <c r="L23" s="3">
        <v>0.01</v>
      </c>
      <c r="M23" s="3">
        <v>35532.014999999999</v>
      </c>
      <c r="N23" s="3">
        <v>881.96299999999997</v>
      </c>
      <c r="O23" s="3">
        <v>13.657999999999999</v>
      </c>
      <c r="P23" s="3">
        <v>1015.085</v>
      </c>
      <c r="Q23" s="3">
        <v>5027.232</v>
      </c>
      <c r="R23" s="3">
        <v>1381.7470000000001</v>
      </c>
      <c r="S23" s="3">
        <v>3.6230000000000002</v>
      </c>
      <c r="T23" s="3">
        <v>1981.3219999999999</v>
      </c>
      <c r="U23" s="3">
        <v>1.7999999999999999E-2</v>
      </c>
      <c r="V23" s="3">
        <v>0.19</v>
      </c>
      <c r="W23" s="3">
        <v>3.516</v>
      </c>
      <c r="X23" s="3">
        <v>33.817</v>
      </c>
      <c r="Y23" s="3">
        <v>8.0000000000000002E-3</v>
      </c>
      <c r="Z23" s="3">
        <v>1.7829999999999999</v>
      </c>
      <c r="AA23" s="3">
        <v>381.923</v>
      </c>
      <c r="AB23" s="3">
        <v>842.2</v>
      </c>
      <c r="AC23" s="3">
        <v>2.1619999999999999</v>
      </c>
      <c r="AD23" s="3">
        <v>3.7999999999999999E-2</v>
      </c>
      <c r="AE23" s="3">
        <v>2.488</v>
      </c>
      <c r="AF23" s="3">
        <v>38.167999999999999</v>
      </c>
      <c r="AG23" s="3">
        <v>8.3000000000000004E-2</v>
      </c>
      <c r="AH23" s="3">
        <v>8.9999999999999993E-3</v>
      </c>
      <c r="AI23" s="3">
        <v>0.01</v>
      </c>
      <c r="AJ23" s="3">
        <v>0.14399999999999999</v>
      </c>
      <c r="AK23" s="3">
        <v>0.107</v>
      </c>
      <c r="AL23" s="3">
        <v>5.5E-2</v>
      </c>
      <c r="AM23" s="3">
        <v>9.8529999999999998</v>
      </c>
      <c r="AN23" s="3">
        <v>3.1E-2</v>
      </c>
      <c r="AO23" s="3">
        <v>3.7999999999999999E-2</v>
      </c>
      <c r="AP23" s="3">
        <v>8.9999999999999993E-3</v>
      </c>
      <c r="AQ23" s="3">
        <v>3.3000000000000002E-2</v>
      </c>
      <c r="AR23" s="3">
        <v>7.0000000000000001E-3</v>
      </c>
      <c r="AS23" s="3">
        <v>4.0000000000000001E-3</v>
      </c>
      <c r="AT23" s="3">
        <v>8.0000000000000002E-3</v>
      </c>
      <c r="AU23" s="3">
        <v>6.0000000000000001E-3</v>
      </c>
      <c r="AV23" s="3">
        <v>2E-3</v>
      </c>
      <c r="AW23" s="3">
        <v>0.01</v>
      </c>
      <c r="AX23" s="3">
        <v>5.0000000000000001E-3</v>
      </c>
      <c r="AY23" s="3">
        <v>2E-3</v>
      </c>
      <c r="AZ23" s="3">
        <v>3.0000000000000001E-3</v>
      </c>
      <c r="BA23" s="3">
        <v>2E-3</v>
      </c>
      <c r="BB23" s="3">
        <v>2E-3</v>
      </c>
      <c r="BC23" s="3">
        <v>0</v>
      </c>
      <c r="BD23" s="3">
        <v>1.2999999999999999E-2</v>
      </c>
      <c r="BE23" s="3">
        <v>4.7050000000000001</v>
      </c>
      <c r="BF23" s="3">
        <v>0.184</v>
      </c>
      <c r="BG23" s="3">
        <v>2.5000000000000001E-2</v>
      </c>
    </row>
    <row r="24" spans="1:59" x14ac:dyDescent="0.2">
      <c r="A24" s="2" t="s">
        <v>23</v>
      </c>
      <c r="B24" s="2" t="s">
        <v>110</v>
      </c>
      <c r="C24" s="4">
        <v>22</v>
      </c>
      <c r="D24" s="6" t="s">
        <v>234</v>
      </c>
      <c r="E24" s="88" t="s">
        <v>374</v>
      </c>
      <c r="F24" s="24" t="s">
        <v>256</v>
      </c>
      <c r="G24" s="8" t="s">
        <v>297</v>
      </c>
      <c r="H24" s="33">
        <v>0.31944444444444448</v>
      </c>
      <c r="I24" s="8" t="s">
        <v>333</v>
      </c>
      <c r="J24" s="8">
        <v>3.8303999999999998E-2</v>
      </c>
      <c r="K24" s="3">
        <v>0.61699999999999999</v>
      </c>
      <c r="L24" s="3">
        <v>0.01</v>
      </c>
      <c r="M24" s="3">
        <v>35413.398000000001</v>
      </c>
      <c r="N24" s="3">
        <v>881.79399999999998</v>
      </c>
      <c r="O24" s="3">
        <v>15.159000000000001</v>
      </c>
      <c r="P24" s="3">
        <v>1016.232</v>
      </c>
      <c r="Q24" s="3">
        <v>4956.942</v>
      </c>
      <c r="R24" s="3">
        <v>1321.8889999999999</v>
      </c>
      <c r="S24" s="3">
        <v>5.6950000000000003</v>
      </c>
      <c r="T24" s="3">
        <v>1974.903</v>
      </c>
      <c r="U24" s="3">
        <v>2.3E-2</v>
      </c>
      <c r="V24" s="3">
        <v>0.19700000000000001</v>
      </c>
      <c r="W24" s="3">
        <v>4.0419999999999998</v>
      </c>
      <c r="X24" s="3">
        <v>44.63</v>
      </c>
      <c r="Y24" s="3">
        <v>5.0000000000000001E-3</v>
      </c>
      <c r="Z24" s="3">
        <v>0.19500000000000001</v>
      </c>
      <c r="AA24" s="3">
        <v>337.84300000000002</v>
      </c>
      <c r="AB24" s="3">
        <v>14.332000000000001</v>
      </c>
      <c r="AC24" s="3">
        <v>0.505</v>
      </c>
      <c r="AD24" s="3">
        <v>0.11899999999999999</v>
      </c>
      <c r="AE24" s="3">
        <v>2.5139999999999998</v>
      </c>
      <c r="AF24" s="3">
        <v>37.753999999999998</v>
      </c>
      <c r="AG24" s="3">
        <v>7.4999999999999997E-2</v>
      </c>
      <c r="AH24" s="3">
        <v>3.0000000000000001E-3</v>
      </c>
      <c r="AI24" s="3">
        <v>5.0000000000000001E-3</v>
      </c>
      <c r="AJ24" s="3">
        <v>9.8000000000000004E-2</v>
      </c>
      <c r="AK24" s="3">
        <v>0.06</v>
      </c>
      <c r="AL24" s="3">
        <v>5.1999999999999998E-2</v>
      </c>
      <c r="AM24" s="3">
        <v>9.4749999999999996</v>
      </c>
      <c r="AN24" s="3">
        <v>3.3000000000000002E-2</v>
      </c>
      <c r="AO24" s="3">
        <v>3.5000000000000003E-2</v>
      </c>
      <c r="AP24" s="3">
        <v>8.0000000000000002E-3</v>
      </c>
      <c r="AQ24" s="3">
        <v>3.3000000000000002E-2</v>
      </c>
      <c r="AR24" s="3">
        <v>6.0000000000000001E-3</v>
      </c>
      <c r="AS24" s="3">
        <v>2E-3</v>
      </c>
      <c r="AT24" s="3">
        <v>6.0000000000000001E-3</v>
      </c>
      <c r="AU24" s="3">
        <v>6.0000000000000001E-3</v>
      </c>
      <c r="AV24" s="3">
        <v>2E-3</v>
      </c>
      <c r="AW24" s="3">
        <v>1.2E-2</v>
      </c>
      <c r="AX24" s="3">
        <v>4.0000000000000001E-3</v>
      </c>
      <c r="AY24" s="3">
        <v>1E-3</v>
      </c>
      <c r="AZ24" s="3">
        <v>5.0000000000000001E-3</v>
      </c>
      <c r="BA24" s="3">
        <v>2E-3</v>
      </c>
      <c r="BB24" s="3">
        <v>1E-3</v>
      </c>
      <c r="BC24" s="3">
        <v>0</v>
      </c>
      <c r="BD24" s="3">
        <v>7.0000000000000001E-3</v>
      </c>
      <c r="BE24" s="3">
        <v>2.2349999999999999</v>
      </c>
      <c r="BF24" s="3">
        <v>9.6000000000000002E-2</v>
      </c>
      <c r="BG24" s="3">
        <v>2.9000000000000001E-2</v>
      </c>
    </row>
    <row r="25" spans="1:59" x14ac:dyDescent="0.2">
      <c r="A25" s="2" t="s">
        <v>24</v>
      </c>
      <c r="B25" s="2" t="s">
        <v>109</v>
      </c>
      <c r="C25" s="5">
        <v>23</v>
      </c>
      <c r="D25" s="6" t="s">
        <v>234</v>
      </c>
      <c r="E25" s="88" t="s">
        <v>375</v>
      </c>
      <c r="F25" s="24" t="s">
        <v>376</v>
      </c>
      <c r="G25" s="8" t="s">
        <v>298</v>
      </c>
      <c r="H25" s="33">
        <v>0.32430555555555557</v>
      </c>
      <c r="I25" s="8" t="s">
        <v>334</v>
      </c>
      <c r="J25" s="8">
        <v>0.759629</v>
      </c>
      <c r="K25" s="3">
        <v>0.71699999999999997</v>
      </c>
      <c r="L25" s="3">
        <v>0.01</v>
      </c>
      <c r="M25" s="3">
        <v>35230.697999999997</v>
      </c>
      <c r="N25" s="3">
        <v>865.06700000000001</v>
      </c>
      <c r="O25" s="3">
        <v>19.946999999999999</v>
      </c>
      <c r="P25" s="3">
        <v>1007.643</v>
      </c>
      <c r="Q25" s="3">
        <v>4872.0479999999998</v>
      </c>
      <c r="R25" s="3">
        <v>1302.336</v>
      </c>
      <c r="S25" s="3">
        <v>5.742</v>
      </c>
      <c r="T25" s="3">
        <v>1959.046</v>
      </c>
      <c r="U25" s="3">
        <v>2.5000000000000001E-2</v>
      </c>
      <c r="V25" s="3">
        <v>0.182</v>
      </c>
      <c r="W25" s="3">
        <v>9.68</v>
      </c>
      <c r="X25" s="3">
        <v>66.759</v>
      </c>
      <c r="Y25" s="3">
        <v>1.4E-2</v>
      </c>
      <c r="Z25" s="3">
        <v>0.216</v>
      </c>
      <c r="AA25" s="3">
        <v>158.29400000000001</v>
      </c>
      <c r="AB25" s="3">
        <v>20.62</v>
      </c>
      <c r="AC25" s="3">
        <v>0.51300000000000001</v>
      </c>
      <c r="AD25" s="3">
        <v>0</v>
      </c>
      <c r="AE25" s="3">
        <v>2.4830000000000001</v>
      </c>
      <c r="AF25" s="3">
        <v>37.774000000000001</v>
      </c>
      <c r="AG25" s="3">
        <v>7.0000000000000007E-2</v>
      </c>
      <c r="AH25" s="3">
        <v>4.0000000000000001E-3</v>
      </c>
      <c r="AI25" s="3">
        <v>0.01</v>
      </c>
      <c r="AJ25" s="3">
        <v>7.0000000000000007E-2</v>
      </c>
      <c r="AK25" s="3">
        <v>4.5999999999999999E-2</v>
      </c>
      <c r="AL25" s="3">
        <v>5.1999999999999998E-2</v>
      </c>
      <c r="AM25" s="3">
        <v>10.535</v>
      </c>
      <c r="AN25" s="3">
        <v>4.7E-2</v>
      </c>
      <c r="AO25" s="3">
        <v>5.1999999999999998E-2</v>
      </c>
      <c r="AP25" s="3">
        <v>1.0999999999999999E-2</v>
      </c>
      <c r="AQ25" s="3">
        <v>4.3999999999999997E-2</v>
      </c>
      <c r="AR25" s="3">
        <v>8.9999999999999993E-3</v>
      </c>
      <c r="AS25" s="3">
        <v>3.0000000000000001E-3</v>
      </c>
      <c r="AT25" s="3">
        <v>7.0000000000000001E-3</v>
      </c>
      <c r="AU25" s="3">
        <v>7.0000000000000001E-3</v>
      </c>
      <c r="AV25" s="3">
        <v>2E-3</v>
      </c>
      <c r="AW25" s="3">
        <v>8.0000000000000002E-3</v>
      </c>
      <c r="AX25" s="3">
        <v>4.0000000000000001E-3</v>
      </c>
      <c r="AY25" s="3">
        <v>1E-3</v>
      </c>
      <c r="AZ25" s="3">
        <v>3.0000000000000001E-3</v>
      </c>
      <c r="BA25" s="3">
        <v>1E-3</v>
      </c>
      <c r="BB25" s="3">
        <v>0</v>
      </c>
      <c r="BC25" s="3">
        <v>0</v>
      </c>
      <c r="BD25" s="3">
        <v>6.0000000000000001E-3</v>
      </c>
      <c r="BE25" s="3">
        <v>0.89800000000000002</v>
      </c>
      <c r="BF25" s="3">
        <v>6.4000000000000001E-2</v>
      </c>
      <c r="BG25" s="3">
        <v>2.8000000000000001E-2</v>
      </c>
    </row>
    <row r="26" spans="1:59" x14ac:dyDescent="0.2">
      <c r="A26" s="2" t="s">
        <v>25</v>
      </c>
      <c r="B26" s="2" t="s">
        <v>108</v>
      </c>
      <c r="C26" s="5">
        <v>24</v>
      </c>
      <c r="D26" s="6" t="s">
        <v>234</v>
      </c>
      <c r="E26" s="88" t="s">
        <v>374</v>
      </c>
      <c r="F26" s="24" t="s">
        <v>258</v>
      </c>
      <c r="G26" s="8" t="s">
        <v>299</v>
      </c>
      <c r="H26" s="33">
        <v>0.33611111111111108</v>
      </c>
      <c r="I26" s="8" t="s">
        <v>335</v>
      </c>
      <c r="J26" s="8">
        <v>0.16997699999999999</v>
      </c>
      <c r="K26" s="3">
        <v>0.7</v>
      </c>
      <c r="L26" s="3">
        <v>1.2E-2</v>
      </c>
      <c r="M26" s="3">
        <v>35716.968999999997</v>
      </c>
      <c r="N26" s="3">
        <v>872.399</v>
      </c>
      <c r="O26" s="3">
        <v>12.965999999999999</v>
      </c>
      <c r="P26" s="3">
        <v>1040.9469999999999</v>
      </c>
      <c r="Q26" s="3">
        <v>5016.7539999999999</v>
      </c>
      <c r="R26" s="3">
        <v>1324.9259999999999</v>
      </c>
      <c r="S26" s="3">
        <v>4.899</v>
      </c>
      <c r="T26" s="3">
        <v>1973.271</v>
      </c>
      <c r="U26" s="3">
        <v>8.9999999999999993E-3</v>
      </c>
      <c r="V26" s="3">
        <v>0.17199999999999999</v>
      </c>
      <c r="W26" s="3">
        <v>8.375</v>
      </c>
      <c r="X26" s="3">
        <v>456.61599999999999</v>
      </c>
      <c r="Y26" s="3">
        <v>1.2999999999999999E-2</v>
      </c>
      <c r="Z26" s="3">
        <v>0.65200000000000002</v>
      </c>
      <c r="AA26" s="3">
        <v>214.71</v>
      </c>
      <c r="AB26" s="3">
        <v>34.765000000000001</v>
      </c>
      <c r="AC26" s="3">
        <v>0.41299999999999998</v>
      </c>
      <c r="AD26" s="3">
        <v>0</v>
      </c>
      <c r="AE26" s="3">
        <v>2.5529999999999999</v>
      </c>
      <c r="AF26" s="3">
        <v>38.067</v>
      </c>
      <c r="AG26" s="3">
        <v>6.3E-2</v>
      </c>
      <c r="AH26" s="3">
        <v>5.0000000000000001E-3</v>
      </c>
      <c r="AI26" s="3">
        <v>8.9999999999999993E-3</v>
      </c>
      <c r="AJ26" s="3">
        <v>0.16800000000000001</v>
      </c>
      <c r="AK26" s="3">
        <v>4.4999999999999998E-2</v>
      </c>
      <c r="AL26" s="3">
        <v>5.0999999999999997E-2</v>
      </c>
      <c r="AM26" s="3">
        <v>8.7479999999999993</v>
      </c>
      <c r="AN26" s="3">
        <v>0.02</v>
      </c>
      <c r="AO26" s="3">
        <v>2.1000000000000001E-2</v>
      </c>
      <c r="AP26" s="3">
        <v>5.0000000000000001E-3</v>
      </c>
      <c r="AQ26" s="3">
        <v>2.1999999999999999E-2</v>
      </c>
      <c r="AR26" s="3">
        <v>5.0000000000000001E-3</v>
      </c>
      <c r="AS26" s="3">
        <v>2E-3</v>
      </c>
      <c r="AT26" s="3">
        <v>5.0000000000000001E-3</v>
      </c>
      <c r="AU26" s="3">
        <v>3.0000000000000001E-3</v>
      </c>
      <c r="AV26" s="3">
        <v>1E-3</v>
      </c>
      <c r="AW26" s="3">
        <v>6.0000000000000001E-3</v>
      </c>
      <c r="AX26" s="3">
        <v>2E-3</v>
      </c>
      <c r="AY26" s="3">
        <v>1E-3</v>
      </c>
      <c r="AZ26" s="3">
        <v>3.0000000000000001E-3</v>
      </c>
      <c r="BA26" s="3">
        <v>1E-3</v>
      </c>
      <c r="BB26" s="3">
        <v>0</v>
      </c>
      <c r="BC26" s="3">
        <v>0</v>
      </c>
      <c r="BD26" s="3">
        <v>5.0000000000000001E-3</v>
      </c>
      <c r="BE26" s="3">
        <v>0.96799999999999997</v>
      </c>
      <c r="BF26" s="3">
        <v>4.8000000000000001E-2</v>
      </c>
      <c r="BG26" s="3">
        <v>2.3E-2</v>
      </c>
    </row>
    <row r="27" spans="1:59" x14ac:dyDescent="0.2">
      <c r="A27" s="2" t="s">
        <v>26</v>
      </c>
      <c r="B27" s="2" t="s">
        <v>107</v>
      </c>
      <c r="C27" s="4">
        <v>25</v>
      </c>
      <c r="D27" s="6" t="s">
        <v>234</v>
      </c>
      <c r="E27" s="88" t="s">
        <v>375</v>
      </c>
      <c r="F27" s="24" t="s">
        <v>259</v>
      </c>
      <c r="G27" s="8" t="s">
        <v>300</v>
      </c>
      <c r="H27" s="33">
        <v>0.3666666666666667</v>
      </c>
      <c r="I27" s="8" t="s">
        <v>336</v>
      </c>
      <c r="J27" s="8">
        <v>0.21921599999999999</v>
      </c>
      <c r="K27" s="3">
        <v>0.61399999999999999</v>
      </c>
      <c r="L27" s="3">
        <v>6.0000000000000001E-3</v>
      </c>
      <c r="M27" s="3">
        <v>37929.826999999997</v>
      </c>
      <c r="N27" s="3">
        <v>1096.3989999999999</v>
      </c>
      <c r="O27" s="3">
        <v>9.4149999999999991</v>
      </c>
      <c r="P27" s="3">
        <v>1105.4179999999999</v>
      </c>
      <c r="Q27" s="3">
        <v>6326.9340000000002</v>
      </c>
      <c r="R27" s="3">
        <v>1509.06</v>
      </c>
      <c r="S27" s="3">
        <v>479.67599999999999</v>
      </c>
      <c r="T27" s="3">
        <v>2095.7289999999998</v>
      </c>
      <c r="U27" s="3">
        <v>6.0000000000000001E-3</v>
      </c>
      <c r="V27" s="3">
        <v>0.182</v>
      </c>
      <c r="W27" s="3">
        <v>16.321999999999999</v>
      </c>
      <c r="X27" s="3">
        <v>101.169</v>
      </c>
      <c r="Y27" s="3">
        <v>1E-3</v>
      </c>
      <c r="Z27" s="3">
        <v>1.5009999999999999</v>
      </c>
      <c r="AA27" s="3">
        <v>27.321999999999999</v>
      </c>
      <c r="AB27" s="3">
        <v>30.036999999999999</v>
      </c>
      <c r="AC27" s="3">
        <v>0.32800000000000001</v>
      </c>
      <c r="AD27" s="3">
        <v>5.6000000000000001E-2</v>
      </c>
      <c r="AE27" s="3">
        <v>2.6920000000000002</v>
      </c>
      <c r="AF27" s="3">
        <v>45.357999999999997</v>
      </c>
      <c r="AG27" s="3">
        <v>5.5E-2</v>
      </c>
      <c r="AH27" s="3">
        <v>8.9999999999999993E-3</v>
      </c>
      <c r="AI27" s="3">
        <v>8.9999999999999993E-3</v>
      </c>
      <c r="AJ27" s="3">
        <v>0.17899999999999999</v>
      </c>
      <c r="AK27" s="3">
        <v>7.5999999999999998E-2</v>
      </c>
      <c r="AL27" s="3">
        <v>5.0999999999999997E-2</v>
      </c>
      <c r="AM27" s="3">
        <v>12.484999999999999</v>
      </c>
      <c r="AN27" s="3">
        <v>1.9E-2</v>
      </c>
      <c r="AO27" s="3">
        <v>2.1000000000000001E-2</v>
      </c>
      <c r="AP27" s="3">
        <v>5.0000000000000001E-3</v>
      </c>
      <c r="AQ27" s="3">
        <v>1.7999999999999999E-2</v>
      </c>
      <c r="AR27" s="3">
        <v>7.0000000000000001E-3</v>
      </c>
      <c r="AS27" s="3">
        <v>3.0000000000000001E-3</v>
      </c>
      <c r="AT27" s="3">
        <v>4.0000000000000001E-3</v>
      </c>
      <c r="AU27" s="3">
        <v>4.0000000000000001E-3</v>
      </c>
      <c r="AV27" s="3">
        <v>1E-3</v>
      </c>
      <c r="AW27" s="3">
        <v>6.0000000000000001E-3</v>
      </c>
      <c r="AX27" s="3">
        <v>2E-3</v>
      </c>
      <c r="AY27" s="3">
        <v>1E-3</v>
      </c>
      <c r="AZ27" s="3">
        <v>3.0000000000000001E-3</v>
      </c>
      <c r="BA27" s="3">
        <v>1E-3</v>
      </c>
      <c r="BB27" s="3">
        <v>0</v>
      </c>
      <c r="BC27" s="3">
        <v>0</v>
      </c>
      <c r="BD27" s="3">
        <v>3.0000000000000001E-3</v>
      </c>
      <c r="BE27" s="3">
        <v>3.02</v>
      </c>
      <c r="BF27" s="3">
        <v>3.5999999999999997E-2</v>
      </c>
      <c r="BG27" s="3">
        <v>8.9999999999999993E-3</v>
      </c>
    </row>
    <row r="28" spans="1:59" x14ac:dyDescent="0.2">
      <c r="A28" s="2" t="s">
        <v>27</v>
      </c>
      <c r="B28" s="2" t="s">
        <v>106</v>
      </c>
      <c r="C28" s="5">
        <v>26</v>
      </c>
      <c r="D28" s="6" t="s">
        <v>235</v>
      </c>
      <c r="E28" s="88" t="s">
        <v>368</v>
      </c>
      <c r="F28" s="24" t="s">
        <v>260</v>
      </c>
      <c r="G28" s="8" t="s">
        <v>301</v>
      </c>
      <c r="H28" s="33">
        <v>0.38263888888888892</v>
      </c>
      <c r="I28" s="8" t="s">
        <v>337</v>
      </c>
      <c r="J28" s="8">
        <v>0.19377900000000001</v>
      </c>
      <c r="K28" s="3">
        <v>0.57299999999999995</v>
      </c>
      <c r="L28" s="3">
        <v>8.0000000000000002E-3</v>
      </c>
      <c r="M28" s="3">
        <v>35455.749000000003</v>
      </c>
      <c r="N28" s="3">
        <v>877.90200000000004</v>
      </c>
      <c r="O28" s="3">
        <v>14.051</v>
      </c>
      <c r="P28" s="3">
        <v>1021.4690000000001</v>
      </c>
      <c r="Q28" s="3">
        <v>5066.5630000000001</v>
      </c>
      <c r="R28" s="3">
        <v>1319.8689999999999</v>
      </c>
      <c r="S28" s="3">
        <v>5.367</v>
      </c>
      <c r="T28" s="3">
        <v>1967.473</v>
      </c>
      <c r="U28" s="3">
        <v>2.7E-2</v>
      </c>
      <c r="V28" s="3">
        <v>0.16500000000000001</v>
      </c>
      <c r="W28" s="3">
        <v>3.7269999999999999</v>
      </c>
      <c r="X28" s="3">
        <v>40.567</v>
      </c>
      <c r="Y28" s="3">
        <v>0</v>
      </c>
      <c r="Z28" s="3">
        <v>0.17799999999999999</v>
      </c>
      <c r="AA28" s="3">
        <v>196.898</v>
      </c>
      <c r="AB28" s="3">
        <v>16.504000000000001</v>
      </c>
      <c r="AC28" s="3">
        <v>0.46800000000000003</v>
      </c>
      <c r="AD28" s="3">
        <v>1.9E-2</v>
      </c>
      <c r="AE28" s="3">
        <v>2.5009999999999999</v>
      </c>
      <c r="AF28" s="3">
        <v>38.631</v>
      </c>
      <c r="AG28" s="3">
        <v>6.4000000000000001E-2</v>
      </c>
      <c r="AH28" s="3">
        <v>1E-3</v>
      </c>
      <c r="AI28" s="3">
        <v>4.0000000000000001E-3</v>
      </c>
      <c r="AJ28" s="3">
        <v>6.9000000000000006E-2</v>
      </c>
      <c r="AK28" s="3">
        <v>5.6000000000000001E-2</v>
      </c>
      <c r="AL28" s="3">
        <v>0.05</v>
      </c>
      <c r="AM28" s="3">
        <v>9.9120000000000008</v>
      </c>
      <c r="AN28" s="3">
        <v>2.8000000000000001E-2</v>
      </c>
      <c r="AO28" s="3">
        <v>3.1E-2</v>
      </c>
      <c r="AP28" s="3">
        <v>7.0000000000000001E-3</v>
      </c>
      <c r="AQ28" s="3">
        <v>3.1E-2</v>
      </c>
      <c r="AR28" s="3">
        <v>6.0000000000000001E-3</v>
      </c>
      <c r="AS28" s="3">
        <v>2E-3</v>
      </c>
      <c r="AT28" s="3">
        <v>7.0000000000000001E-3</v>
      </c>
      <c r="AU28" s="3">
        <v>5.0000000000000001E-3</v>
      </c>
      <c r="AV28" s="3">
        <v>1E-3</v>
      </c>
      <c r="AW28" s="3">
        <v>6.0000000000000001E-3</v>
      </c>
      <c r="AX28" s="3">
        <v>3.0000000000000001E-3</v>
      </c>
      <c r="AY28" s="3">
        <v>0</v>
      </c>
      <c r="AZ28" s="3">
        <v>4.0000000000000001E-3</v>
      </c>
      <c r="BA28" s="3">
        <v>1E-3</v>
      </c>
      <c r="BB28" s="3">
        <v>0</v>
      </c>
      <c r="BC28" s="3">
        <v>0</v>
      </c>
      <c r="BD28" s="3">
        <v>5.0000000000000001E-3</v>
      </c>
      <c r="BE28" s="3">
        <v>0.21099999999999999</v>
      </c>
      <c r="BF28" s="3">
        <v>3.5999999999999997E-2</v>
      </c>
      <c r="BG28" s="3">
        <v>2.4E-2</v>
      </c>
    </row>
    <row r="29" spans="1:59" x14ac:dyDescent="0.2">
      <c r="A29" s="2" t="s">
        <v>28</v>
      </c>
      <c r="B29" s="2" t="s">
        <v>105</v>
      </c>
      <c r="C29" s="5">
        <v>27</v>
      </c>
      <c r="D29" s="6" t="s">
        <v>235</v>
      </c>
      <c r="E29" s="88" t="s">
        <v>368</v>
      </c>
      <c r="F29" s="24" t="s">
        <v>261</v>
      </c>
      <c r="G29" s="8" t="s">
        <v>302</v>
      </c>
      <c r="H29" s="33">
        <v>0.38819444444444445</v>
      </c>
      <c r="I29" s="8" t="s">
        <v>338</v>
      </c>
      <c r="J29" s="8">
        <v>0.10552400000000001</v>
      </c>
      <c r="K29" s="3">
        <v>0.627</v>
      </c>
      <c r="L29" s="3">
        <v>0.01</v>
      </c>
      <c r="M29" s="3">
        <v>35874.714999999997</v>
      </c>
      <c r="N29" s="3">
        <v>876.08100000000002</v>
      </c>
      <c r="O29" s="3">
        <v>15.29</v>
      </c>
      <c r="P29" s="3">
        <v>1027.0329999999999</v>
      </c>
      <c r="Q29" s="3">
        <v>5097.2849999999999</v>
      </c>
      <c r="R29" s="3">
        <v>1319.963</v>
      </c>
      <c r="S29" s="3">
        <v>5.3540000000000001</v>
      </c>
      <c r="T29" s="3">
        <v>1966.633</v>
      </c>
      <c r="U29" s="3">
        <v>3.2000000000000001E-2</v>
      </c>
      <c r="V29" s="3">
        <v>0.17899999999999999</v>
      </c>
      <c r="W29" s="3">
        <v>4.2990000000000004</v>
      </c>
      <c r="X29" s="3">
        <v>45.375999999999998</v>
      </c>
      <c r="Y29" s="3">
        <v>1E-3</v>
      </c>
      <c r="Z29" s="3">
        <v>0.223</v>
      </c>
      <c r="AA29" s="3">
        <v>245.232</v>
      </c>
      <c r="AB29" s="3">
        <v>6.1109999999999998</v>
      </c>
      <c r="AC29" s="3">
        <v>0.48199999999999998</v>
      </c>
      <c r="AD29" s="3">
        <v>1.6E-2</v>
      </c>
      <c r="AE29" s="3">
        <v>2.5430000000000001</v>
      </c>
      <c r="AF29" s="3">
        <v>38.771000000000001</v>
      </c>
      <c r="AG29" s="3">
        <v>6.9000000000000006E-2</v>
      </c>
      <c r="AH29" s="3">
        <v>0</v>
      </c>
      <c r="AI29" s="3">
        <v>4.0000000000000001E-3</v>
      </c>
      <c r="AJ29" s="3">
        <v>1.4930000000000001</v>
      </c>
      <c r="AK29" s="3">
        <v>4.3999999999999997E-2</v>
      </c>
      <c r="AL29" s="3">
        <v>5.0999999999999997E-2</v>
      </c>
      <c r="AM29" s="3">
        <v>9.6039999999999992</v>
      </c>
      <c r="AN29" s="3">
        <v>3.3000000000000002E-2</v>
      </c>
      <c r="AO29" s="3">
        <v>3.4000000000000002E-2</v>
      </c>
      <c r="AP29" s="3">
        <v>8.0000000000000002E-3</v>
      </c>
      <c r="AQ29" s="3">
        <v>3.5000000000000003E-2</v>
      </c>
      <c r="AR29" s="3">
        <v>7.0000000000000001E-3</v>
      </c>
      <c r="AS29" s="3">
        <v>3.0000000000000001E-3</v>
      </c>
      <c r="AT29" s="3">
        <v>7.0000000000000001E-3</v>
      </c>
      <c r="AU29" s="3">
        <v>5.0000000000000001E-3</v>
      </c>
      <c r="AV29" s="3">
        <v>1E-3</v>
      </c>
      <c r="AW29" s="3">
        <v>8.9999999999999993E-3</v>
      </c>
      <c r="AX29" s="3">
        <v>3.0000000000000001E-3</v>
      </c>
      <c r="AY29" s="3">
        <v>1E-3</v>
      </c>
      <c r="AZ29" s="3">
        <v>6.0000000000000001E-3</v>
      </c>
      <c r="BA29" s="3">
        <v>1E-3</v>
      </c>
      <c r="BB29" s="3">
        <v>0</v>
      </c>
      <c r="BC29" s="3">
        <v>0</v>
      </c>
      <c r="BD29" s="3">
        <v>4.0000000000000001E-3</v>
      </c>
      <c r="BE29" s="3">
        <v>0.25</v>
      </c>
      <c r="BF29" s="3">
        <v>3.3000000000000002E-2</v>
      </c>
      <c r="BG29" s="3">
        <v>2.5000000000000001E-2</v>
      </c>
    </row>
    <row r="30" spans="1:59" x14ac:dyDescent="0.2">
      <c r="A30" s="2" t="s">
        <v>29</v>
      </c>
      <c r="B30" s="2" t="s">
        <v>104</v>
      </c>
      <c r="C30" s="4">
        <v>28</v>
      </c>
      <c r="D30" s="6" t="s">
        <v>235</v>
      </c>
      <c r="E30" s="88" t="s">
        <v>368</v>
      </c>
      <c r="F30" s="24" t="s">
        <v>262</v>
      </c>
      <c r="G30" s="8" t="s">
        <v>303</v>
      </c>
      <c r="H30" s="33">
        <v>0.3756944444444445</v>
      </c>
      <c r="I30" s="8" t="s">
        <v>339</v>
      </c>
      <c r="J30" s="8">
        <v>0.13505900000000001</v>
      </c>
      <c r="K30" s="3">
        <v>0.58099999999999996</v>
      </c>
      <c r="L30" s="3">
        <v>1.2E-2</v>
      </c>
      <c r="M30" s="3">
        <v>35464.377</v>
      </c>
      <c r="N30" s="3">
        <v>884.15599999999995</v>
      </c>
      <c r="O30" s="3">
        <v>14.093999999999999</v>
      </c>
      <c r="P30" s="3">
        <v>1015.752</v>
      </c>
      <c r="Q30" s="3">
        <v>5061.4769999999999</v>
      </c>
      <c r="R30" s="3">
        <v>1384.6</v>
      </c>
      <c r="S30" s="3">
        <v>5.1740000000000004</v>
      </c>
      <c r="T30" s="3">
        <v>2006.086</v>
      </c>
      <c r="U30" s="3">
        <v>2.4E-2</v>
      </c>
      <c r="V30" s="3">
        <v>0.17599999999999999</v>
      </c>
      <c r="W30" s="3">
        <v>3.4740000000000002</v>
      </c>
      <c r="X30" s="3">
        <v>38.975000000000001</v>
      </c>
      <c r="Y30" s="3">
        <v>0</v>
      </c>
      <c r="Z30" s="3">
        <v>0.251</v>
      </c>
      <c r="AA30" s="3">
        <v>95.718999999999994</v>
      </c>
      <c r="AB30" s="3">
        <v>8.891</v>
      </c>
      <c r="AC30" s="3">
        <v>0.47399999999999998</v>
      </c>
      <c r="AD30" s="3">
        <v>3.0000000000000001E-3</v>
      </c>
      <c r="AE30" s="3">
        <v>2.5009999999999999</v>
      </c>
      <c r="AF30" s="3">
        <v>38.695</v>
      </c>
      <c r="AG30" s="3">
        <v>6.0999999999999999E-2</v>
      </c>
      <c r="AH30" s="3">
        <v>2E-3</v>
      </c>
      <c r="AI30" s="3">
        <v>6.0000000000000001E-3</v>
      </c>
      <c r="AJ30" s="3">
        <v>7.9000000000000001E-2</v>
      </c>
      <c r="AK30" s="3">
        <v>0.06</v>
      </c>
      <c r="AL30" s="3">
        <v>5.2999999999999999E-2</v>
      </c>
      <c r="AM30" s="3">
        <v>9.8049999999999997</v>
      </c>
      <c r="AN30" s="3">
        <v>3.1E-2</v>
      </c>
      <c r="AO30" s="3">
        <v>3.1E-2</v>
      </c>
      <c r="AP30" s="3">
        <v>7.0000000000000001E-3</v>
      </c>
      <c r="AQ30" s="3">
        <v>2.9000000000000001E-2</v>
      </c>
      <c r="AR30" s="3">
        <v>5.0000000000000001E-3</v>
      </c>
      <c r="AS30" s="3">
        <v>1E-3</v>
      </c>
      <c r="AT30" s="3">
        <v>6.0000000000000001E-3</v>
      </c>
      <c r="AU30" s="3">
        <v>5.0000000000000001E-3</v>
      </c>
      <c r="AV30" s="3">
        <v>1E-3</v>
      </c>
      <c r="AW30" s="3">
        <v>6.0000000000000001E-3</v>
      </c>
      <c r="AX30" s="3">
        <v>4.0000000000000001E-3</v>
      </c>
      <c r="AY30" s="3">
        <v>0</v>
      </c>
      <c r="AZ30" s="3">
        <v>8.9999999999999993E-3</v>
      </c>
      <c r="BA30" s="3">
        <v>1E-3</v>
      </c>
      <c r="BB30" s="3">
        <v>0</v>
      </c>
      <c r="BC30" s="3">
        <v>0</v>
      </c>
      <c r="BD30" s="3">
        <v>5.0000000000000001E-3</v>
      </c>
      <c r="BE30" s="3">
        <v>0.26500000000000001</v>
      </c>
      <c r="BF30" s="3">
        <v>2.9000000000000001E-2</v>
      </c>
      <c r="BG30" s="3">
        <v>2.5999999999999999E-2</v>
      </c>
    </row>
    <row r="31" spans="1:59" x14ac:dyDescent="0.2">
      <c r="A31" s="2" t="s">
        <v>30</v>
      </c>
      <c r="B31" s="2" t="s">
        <v>103</v>
      </c>
      <c r="C31" s="5">
        <v>29</v>
      </c>
      <c r="D31" s="6" t="s">
        <v>235</v>
      </c>
      <c r="E31" s="88" t="s">
        <v>377</v>
      </c>
      <c r="F31" s="24" t="s">
        <v>263</v>
      </c>
      <c r="G31" s="8" t="s">
        <v>304</v>
      </c>
      <c r="H31" s="33">
        <v>0.3979166666666667</v>
      </c>
      <c r="I31" s="8" t="s">
        <v>340</v>
      </c>
      <c r="J31" s="8">
        <v>0.17762800000000001</v>
      </c>
      <c r="K31" s="3">
        <v>0.66400000000000003</v>
      </c>
      <c r="L31" s="3">
        <v>1.2E-2</v>
      </c>
      <c r="M31" s="3">
        <v>36405.767999999996</v>
      </c>
      <c r="N31" s="3">
        <v>938.09799999999996</v>
      </c>
      <c r="O31" s="3">
        <v>16.292000000000002</v>
      </c>
      <c r="P31" s="3">
        <v>1049.357</v>
      </c>
      <c r="Q31" s="3">
        <v>5423.4719999999998</v>
      </c>
      <c r="R31" s="3">
        <v>1446.1030000000001</v>
      </c>
      <c r="S31" s="3">
        <v>5.8440000000000003</v>
      </c>
      <c r="T31" s="3">
        <v>2014.616</v>
      </c>
      <c r="U31" s="3">
        <v>3.6999999999999998E-2</v>
      </c>
      <c r="V31" s="3">
        <v>0.19700000000000001</v>
      </c>
      <c r="W31" s="3">
        <v>3.7130000000000001</v>
      </c>
      <c r="X31" s="3">
        <v>39.816000000000003</v>
      </c>
      <c r="Y31" s="3">
        <v>1E-3</v>
      </c>
      <c r="Z31" s="3">
        <v>0.19500000000000001</v>
      </c>
      <c r="AA31" s="3">
        <v>141.958</v>
      </c>
      <c r="AB31" s="3">
        <v>9.5419999999999998</v>
      </c>
      <c r="AC31" s="3">
        <v>0.55300000000000005</v>
      </c>
      <c r="AD31" s="3">
        <v>9.4E-2</v>
      </c>
      <c r="AE31" s="3">
        <v>2.5670000000000002</v>
      </c>
      <c r="AF31" s="3">
        <v>41.335999999999999</v>
      </c>
      <c r="AG31" s="3">
        <v>6.8000000000000005E-2</v>
      </c>
      <c r="AH31" s="3">
        <v>6.0000000000000001E-3</v>
      </c>
      <c r="AI31" s="3">
        <v>8.0000000000000002E-3</v>
      </c>
      <c r="AJ31" s="3">
        <v>9.2999999999999999E-2</v>
      </c>
      <c r="AK31" s="3">
        <v>6.5000000000000002E-2</v>
      </c>
      <c r="AL31" s="3">
        <v>5.6000000000000001E-2</v>
      </c>
      <c r="AM31" s="3">
        <v>10.403</v>
      </c>
      <c r="AN31" s="3">
        <v>3.1E-2</v>
      </c>
      <c r="AO31" s="3">
        <v>3.1E-2</v>
      </c>
      <c r="AP31" s="3">
        <v>8.0000000000000002E-3</v>
      </c>
      <c r="AQ31" s="3">
        <v>3.2000000000000001E-2</v>
      </c>
      <c r="AR31" s="3">
        <v>7.0000000000000001E-3</v>
      </c>
      <c r="AS31" s="3">
        <v>4.0000000000000001E-3</v>
      </c>
      <c r="AT31" s="3">
        <v>6.0000000000000001E-3</v>
      </c>
      <c r="AU31" s="3">
        <v>6.0000000000000001E-3</v>
      </c>
      <c r="AV31" s="3">
        <v>1E-3</v>
      </c>
      <c r="AW31" s="3">
        <v>7.0000000000000001E-3</v>
      </c>
      <c r="AX31" s="3">
        <v>4.0000000000000001E-3</v>
      </c>
      <c r="AY31" s="3">
        <v>1E-3</v>
      </c>
      <c r="AZ31" s="3">
        <v>3.0000000000000001E-3</v>
      </c>
      <c r="BA31" s="3">
        <v>1E-3</v>
      </c>
      <c r="BB31" s="3">
        <v>0</v>
      </c>
      <c r="BC31" s="3">
        <v>0</v>
      </c>
      <c r="BD31" s="3">
        <v>4.0000000000000001E-3</v>
      </c>
      <c r="BE31" s="3">
        <v>1.649</v>
      </c>
      <c r="BF31" s="3">
        <v>2.7E-2</v>
      </c>
      <c r="BG31" s="3">
        <v>2.7E-2</v>
      </c>
    </row>
    <row r="32" spans="1:59" x14ac:dyDescent="0.2">
      <c r="A32" s="2" t="s">
        <v>31</v>
      </c>
      <c r="B32" s="2" t="s">
        <v>102</v>
      </c>
      <c r="C32" s="5">
        <v>30</v>
      </c>
      <c r="D32" s="6" t="s">
        <v>235</v>
      </c>
      <c r="E32" s="88" t="s">
        <v>378</v>
      </c>
      <c r="F32" s="24" t="s">
        <v>264</v>
      </c>
      <c r="G32" s="8" t="s">
        <v>305</v>
      </c>
      <c r="H32" s="33">
        <v>0.40902777777777777</v>
      </c>
      <c r="I32" s="8" t="s">
        <v>341</v>
      </c>
      <c r="J32" s="8">
        <v>0.40820699999999999</v>
      </c>
      <c r="K32" s="3">
        <v>0.64200000000000002</v>
      </c>
      <c r="L32" s="3">
        <v>6.0000000000000001E-3</v>
      </c>
      <c r="M32" s="3">
        <v>35365.413999999997</v>
      </c>
      <c r="N32" s="3">
        <v>861.13099999999997</v>
      </c>
      <c r="O32" s="3">
        <v>15.247999999999999</v>
      </c>
      <c r="P32" s="3">
        <v>1012.514</v>
      </c>
      <c r="Q32" s="3">
        <v>4886.9840000000004</v>
      </c>
      <c r="R32" s="3">
        <v>1389.0340000000001</v>
      </c>
      <c r="S32" s="3">
        <v>5.2889999999999997</v>
      </c>
      <c r="T32" s="3">
        <v>1989.433</v>
      </c>
      <c r="U32" s="3">
        <v>1.6E-2</v>
      </c>
      <c r="V32" s="3">
        <v>0.16200000000000001</v>
      </c>
      <c r="W32" s="3">
        <v>3.6309999999999998</v>
      </c>
      <c r="X32" s="3">
        <v>39.83</v>
      </c>
      <c r="Y32" s="3">
        <v>2E-3</v>
      </c>
      <c r="Z32" s="3">
        <v>0.186</v>
      </c>
      <c r="AA32" s="3">
        <v>168.529</v>
      </c>
      <c r="AB32" s="3">
        <v>11.478999999999999</v>
      </c>
      <c r="AC32" s="3">
        <v>0.43</v>
      </c>
      <c r="AD32" s="3">
        <v>0.192</v>
      </c>
      <c r="AE32" s="3">
        <v>2.468</v>
      </c>
      <c r="AF32" s="3">
        <v>37.207000000000001</v>
      </c>
      <c r="AG32" s="3">
        <v>5.8000000000000003E-2</v>
      </c>
      <c r="AH32" s="3">
        <v>3.0000000000000001E-3</v>
      </c>
      <c r="AI32" s="3">
        <v>6.0000000000000001E-3</v>
      </c>
      <c r="AJ32" s="3">
        <v>0.13900000000000001</v>
      </c>
      <c r="AK32" s="3">
        <v>7.1999999999999995E-2</v>
      </c>
      <c r="AL32" s="3">
        <v>5.3999999999999999E-2</v>
      </c>
      <c r="AM32" s="3">
        <v>9.8179999999999996</v>
      </c>
      <c r="AN32" s="3">
        <v>2.7E-2</v>
      </c>
      <c r="AO32" s="3">
        <v>2.8000000000000001E-2</v>
      </c>
      <c r="AP32" s="3">
        <v>7.0000000000000001E-3</v>
      </c>
      <c r="AQ32" s="3">
        <v>2.5999999999999999E-2</v>
      </c>
      <c r="AR32" s="3">
        <v>4.0000000000000001E-3</v>
      </c>
      <c r="AS32" s="3">
        <v>3.0000000000000001E-3</v>
      </c>
      <c r="AT32" s="3">
        <v>4.0000000000000001E-3</v>
      </c>
      <c r="AU32" s="3">
        <v>5.0000000000000001E-3</v>
      </c>
      <c r="AV32" s="3">
        <v>1E-3</v>
      </c>
      <c r="AW32" s="3">
        <v>6.0000000000000001E-3</v>
      </c>
      <c r="AX32" s="3">
        <v>2E-3</v>
      </c>
      <c r="AY32" s="3">
        <v>0</v>
      </c>
      <c r="AZ32" s="3">
        <v>3.0000000000000001E-3</v>
      </c>
      <c r="BA32" s="3">
        <v>1E-3</v>
      </c>
      <c r="BB32" s="3">
        <v>0</v>
      </c>
      <c r="BC32" s="3">
        <v>0</v>
      </c>
      <c r="BD32" s="3">
        <v>4.0000000000000001E-3</v>
      </c>
      <c r="BE32" s="3">
        <v>2.2639999999999998</v>
      </c>
      <c r="BF32" s="3">
        <v>2.5000000000000001E-2</v>
      </c>
      <c r="BG32" s="3">
        <v>2.1999999999999999E-2</v>
      </c>
    </row>
    <row r="33" spans="1:59" x14ac:dyDescent="0.2">
      <c r="A33" s="2" t="s">
        <v>32</v>
      </c>
      <c r="B33" s="2" t="s">
        <v>101</v>
      </c>
      <c r="C33" s="4">
        <v>31</v>
      </c>
      <c r="D33" s="6" t="s">
        <v>235</v>
      </c>
      <c r="E33" s="88" t="s">
        <v>375</v>
      </c>
      <c r="F33" s="24" t="s">
        <v>265</v>
      </c>
      <c r="G33" s="8" t="s">
        <v>306</v>
      </c>
      <c r="H33" s="33">
        <v>0.4201388888888889</v>
      </c>
      <c r="I33" s="8" t="s">
        <v>334</v>
      </c>
      <c r="J33" s="8">
        <v>0.193129</v>
      </c>
      <c r="K33" s="3">
        <v>0.63</v>
      </c>
      <c r="L33" s="3">
        <v>0.01</v>
      </c>
      <c r="M33" s="3">
        <v>35353.101999999999</v>
      </c>
      <c r="N33" s="3">
        <v>867.28399999999999</v>
      </c>
      <c r="O33" s="3">
        <v>14.680999999999999</v>
      </c>
      <c r="P33" s="3">
        <v>1010.8819999999999</v>
      </c>
      <c r="Q33" s="3">
        <v>5041.9520000000002</v>
      </c>
      <c r="R33" s="3">
        <v>1334.0719999999999</v>
      </c>
      <c r="S33" s="3">
        <v>5.0529999999999999</v>
      </c>
      <c r="T33" s="3">
        <v>1945.239</v>
      </c>
      <c r="U33" s="3">
        <v>0.03</v>
      </c>
      <c r="V33" s="3">
        <v>0.185</v>
      </c>
      <c r="W33" s="3">
        <v>3.7450000000000001</v>
      </c>
      <c r="X33" s="3">
        <v>42.1</v>
      </c>
      <c r="Y33" s="3">
        <v>5.0000000000000001E-3</v>
      </c>
      <c r="Z33" s="3">
        <v>0.434</v>
      </c>
      <c r="AA33" s="3">
        <v>104.758</v>
      </c>
      <c r="AB33" s="3">
        <v>8.3520000000000003</v>
      </c>
      <c r="AC33" s="3">
        <v>0.46600000000000003</v>
      </c>
      <c r="AD33" s="3">
        <v>3.7999999999999999E-2</v>
      </c>
      <c r="AE33" s="3">
        <v>2.5339999999999998</v>
      </c>
      <c r="AF33" s="3">
        <v>38.386000000000003</v>
      </c>
      <c r="AG33" s="3">
        <v>7.5999999999999998E-2</v>
      </c>
      <c r="AH33" s="3">
        <v>8.9999999999999993E-3</v>
      </c>
      <c r="AI33" s="3">
        <v>7.0000000000000001E-3</v>
      </c>
      <c r="AJ33" s="3">
        <v>0.115</v>
      </c>
      <c r="AK33" s="3">
        <v>6.0999999999999999E-2</v>
      </c>
      <c r="AL33" s="3">
        <v>5.8999999999999997E-2</v>
      </c>
      <c r="AM33" s="3">
        <v>10.292</v>
      </c>
      <c r="AN33" s="3">
        <v>3.1E-2</v>
      </c>
      <c r="AO33" s="3">
        <v>3.3000000000000002E-2</v>
      </c>
      <c r="AP33" s="3">
        <v>8.0000000000000002E-3</v>
      </c>
      <c r="AQ33" s="3">
        <v>3.2000000000000001E-2</v>
      </c>
      <c r="AR33" s="3">
        <v>7.0000000000000001E-3</v>
      </c>
      <c r="AS33" s="3">
        <v>3.0000000000000001E-3</v>
      </c>
      <c r="AT33" s="3">
        <v>6.0000000000000001E-3</v>
      </c>
      <c r="AU33" s="3">
        <v>5.0000000000000001E-3</v>
      </c>
      <c r="AV33" s="3">
        <v>2E-3</v>
      </c>
      <c r="AW33" s="3">
        <v>1.0999999999999999E-2</v>
      </c>
      <c r="AX33" s="3">
        <v>4.0000000000000001E-3</v>
      </c>
      <c r="AY33" s="3">
        <v>1E-3</v>
      </c>
      <c r="AZ33" s="3">
        <v>7.0000000000000001E-3</v>
      </c>
      <c r="BA33" s="3">
        <v>2E-3</v>
      </c>
      <c r="BB33" s="3">
        <v>2E-3</v>
      </c>
      <c r="BC33" s="3">
        <v>1E-3</v>
      </c>
      <c r="BD33" s="3">
        <v>8.9999999999999993E-3</v>
      </c>
      <c r="BE33" s="3">
        <v>3.4020000000000001</v>
      </c>
      <c r="BF33" s="3">
        <v>0.188</v>
      </c>
      <c r="BG33" s="3">
        <v>2.9000000000000001E-2</v>
      </c>
    </row>
    <row r="34" spans="1:59" x14ac:dyDescent="0.2">
      <c r="A34" s="2" t="s">
        <v>33</v>
      </c>
      <c r="B34" s="2" t="s">
        <v>100</v>
      </c>
      <c r="C34" s="5">
        <v>32</v>
      </c>
      <c r="D34" s="6" t="s">
        <v>235</v>
      </c>
      <c r="E34" s="88" t="s">
        <v>378</v>
      </c>
      <c r="F34" s="24" t="s">
        <v>266</v>
      </c>
      <c r="G34" s="8" t="s">
        <v>307</v>
      </c>
      <c r="H34" s="33">
        <v>0.42638888888888887</v>
      </c>
      <c r="I34" s="8" t="s">
        <v>334</v>
      </c>
      <c r="J34" s="8">
        <v>0.83753599999999995</v>
      </c>
      <c r="K34" s="3">
        <v>0.65</v>
      </c>
      <c r="L34" s="3">
        <v>0.01</v>
      </c>
      <c r="M34" s="3">
        <v>35049.758999999998</v>
      </c>
      <c r="N34" s="3">
        <v>850.26599999999996</v>
      </c>
      <c r="O34" s="3">
        <v>37.597999999999999</v>
      </c>
      <c r="P34" s="3">
        <v>1009.153</v>
      </c>
      <c r="Q34" s="3">
        <v>5284.0810000000001</v>
      </c>
      <c r="R34" s="3">
        <v>1414.7750000000001</v>
      </c>
      <c r="S34" s="3">
        <v>17.183</v>
      </c>
      <c r="T34" s="3">
        <v>1950.06</v>
      </c>
      <c r="U34" s="3">
        <v>6.4000000000000001E-2</v>
      </c>
      <c r="V34" s="3">
        <v>0.24099999999999999</v>
      </c>
      <c r="W34" s="3">
        <v>34.654000000000003</v>
      </c>
      <c r="X34" s="3">
        <v>236.00299999999999</v>
      </c>
      <c r="Y34" s="3">
        <v>6.3E-2</v>
      </c>
      <c r="Z34" s="3">
        <v>0.32400000000000001</v>
      </c>
      <c r="AA34" s="3">
        <v>52.712000000000003</v>
      </c>
      <c r="AB34" s="3">
        <v>7.718</v>
      </c>
      <c r="AC34" s="3">
        <v>0.63100000000000001</v>
      </c>
      <c r="AD34" s="3">
        <v>4.1000000000000002E-2</v>
      </c>
      <c r="AE34" s="3">
        <v>2.5459999999999998</v>
      </c>
      <c r="AF34" s="3">
        <v>39.040999999999997</v>
      </c>
      <c r="AG34" s="3">
        <v>7.6999999999999999E-2</v>
      </c>
      <c r="AH34" s="3">
        <v>2E-3</v>
      </c>
      <c r="AI34" s="3">
        <v>1.2999999999999999E-2</v>
      </c>
      <c r="AJ34" s="3">
        <v>7.4999999999999997E-2</v>
      </c>
      <c r="AK34" s="3">
        <v>4.7E-2</v>
      </c>
      <c r="AL34" s="3">
        <v>5.3999999999999999E-2</v>
      </c>
      <c r="AM34" s="3">
        <v>11.718</v>
      </c>
      <c r="AN34" s="3">
        <v>9.6000000000000002E-2</v>
      </c>
      <c r="AO34" s="3">
        <v>0.113</v>
      </c>
      <c r="AP34" s="3">
        <v>2.1999999999999999E-2</v>
      </c>
      <c r="AQ34" s="3">
        <v>8.7999999999999995E-2</v>
      </c>
      <c r="AR34" s="3">
        <v>1.6E-2</v>
      </c>
      <c r="AS34" s="3">
        <v>6.0000000000000001E-3</v>
      </c>
      <c r="AT34" s="3">
        <v>1.4999999999999999E-2</v>
      </c>
      <c r="AU34" s="3">
        <v>1.2E-2</v>
      </c>
      <c r="AV34" s="3">
        <v>3.0000000000000001E-3</v>
      </c>
      <c r="AW34" s="3">
        <v>0.01</v>
      </c>
      <c r="AX34" s="3">
        <v>7.0000000000000001E-3</v>
      </c>
      <c r="AY34" s="3">
        <v>2E-3</v>
      </c>
      <c r="AZ34" s="3">
        <v>7.0000000000000001E-3</v>
      </c>
      <c r="BA34" s="3">
        <v>2E-3</v>
      </c>
      <c r="BB34" s="3">
        <v>1E-3</v>
      </c>
      <c r="BC34" s="3">
        <v>0</v>
      </c>
      <c r="BD34" s="3">
        <v>6.0000000000000001E-3</v>
      </c>
      <c r="BE34" s="3">
        <v>1.0569999999999999</v>
      </c>
      <c r="BF34" s="3">
        <v>9.5000000000000001E-2</v>
      </c>
      <c r="BG34" s="3">
        <v>2.9000000000000001E-2</v>
      </c>
    </row>
    <row r="35" spans="1:59" x14ac:dyDescent="0.2">
      <c r="A35" s="2" t="s">
        <v>34</v>
      </c>
      <c r="B35" s="2" t="s">
        <v>99</v>
      </c>
      <c r="C35" s="5">
        <v>33</v>
      </c>
      <c r="D35" s="6" t="s">
        <v>235</v>
      </c>
      <c r="E35" s="88" t="s">
        <v>375</v>
      </c>
      <c r="F35" s="24" t="s">
        <v>267</v>
      </c>
      <c r="G35" s="8" t="s">
        <v>308</v>
      </c>
      <c r="H35" s="33">
        <v>0.43402777777777773</v>
      </c>
      <c r="I35" s="8" t="s">
        <v>342</v>
      </c>
      <c r="J35" s="8">
        <v>0.201042</v>
      </c>
      <c r="K35" s="3">
        <v>0.63900000000000001</v>
      </c>
      <c r="L35" s="3">
        <v>8.0000000000000002E-3</v>
      </c>
      <c r="M35" s="3">
        <v>35386.303</v>
      </c>
      <c r="N35" s="3">
        <v>878.23900000000003</v>
      </c>
      <c r="O35" s="3">
        <v>15.162000000000001</v>
      </c>
      <c r="P35" s="3">
        <v>1008.554</v>
      </c>
      <c r="Q35" s="3">
        <v>4954.4250000000002</v>
      </c>
      <c r="R35" s="3">
        <v>1354.5920000000001</v>
      </c>
      <c r="S35" s="3">
        <v>4.899</v>
      </c>
      <c r="T35" s="3">
        <v>1992.4269999999999</v>
      </c>
      <c r="U35" s="3">
        <v>1.2999999999999999E-2</v>
      </c>
      <c r="V35" s="3">
        <v>0.16300000000000001</v>
      </c>
      <c r="W35" s="3">
        <v>3.49</v>
      </c>
      <c r="X35" s="3">
        <v>40.176000000000002</v>
      </c>
      <c r="Y35" s="3">
        <v>0</v>
      </c>
      <c r="Z35" s="3">
        <v>0.14599999999999999</v>
      </c>
      <c r="AA35" s="3">
        <v>232.27099999999999</v>
      </c>
      <c r="AB35" s="3">
        <v>11.878</v>
      </c>
      <c r="AC35" s="3">
        <v>0.47699999999999998</v>
      </c>
      <c r="AD35" s="3">
        <v>2.3E-2</v>
      </c>
      <c r="AE35" s="3">
        <v>2.4710000000000001</v>
      </c>
      <c r="AF35" s="3">
        <v>38.167999999999999</v>
      </c>
      <c r="AG35" s="3">
        <v>7.0999999999999994E-2</v>
      </c>
      <c r="AH35" s="3">
        <v>3.0000000000000001E-3</v>
      </c>
      <c r="AI35" s="3">
        <v>3.0000000000000001E-3</v>
      </c>
      <c r="AJ35" s="3">
        <v>9.1999999999999998E-2</v>
      </c>
      <c r="AK35" s="3">
        <v>5.8000000000000003E-2</v>
      </c>
      <c r="AL35" s="3">
        <v>5.1999999999999998E-2</v>
      </c>
      <c r="AM35" s="3">
        <v>9.7720000000000002</v>
      </c>
      <c r="AN35" s="3">
        <v>3.1E-2</v>
      </c>
      <c r="AO35" s="3">
        <v>3.4000000000000002E-2</v>
      </c>
      <c r="AP35" s="3">
        <v>8.0000000000000002E-3</v>
      </c>
      <c r="AQ35" s="3">
        <v>0.03</v>
      </c>
      <c r="AR35" s="3">
        <v>7.0000000000000001E-3</v>
      </c>
      <c r="AS35" s="3">
        <v>2E-3</v>
      </c>
      <c r="AT35" s="3">
        <v>7.0000000000000001E-3</v>
      </c>
      <c r="AU35" s="3">
        <v>6.0000000000000001E-3</v>
      </c>
      <c r="AV35" s="3">
        <v>1E-3</v>
      </c>
      <c r="AW35" s="3">
        <v>8.0000000000000002E-3</v>
      </c>
      <c r="AX35" s="3">
        <v>4.0000000000000001E-3</v>
      </c>
      <c r="AY35" s="3">
        <v>1E-3</v>
      </c>
      <c r="AZ35" s="3">
        <v>5.0000000000000001E-3</v>
      </c>
      <c r="BA35" s="3">
        <v>1E-3</v>
      </c>
      <c r="BB35" s="3">
        <v>1E-3</v>
      </c>
      <c r="BC35" s="3">
        <v>0</v>
      </c>
      <c r="BD35" s="3">
        <v>6.0000000000000001E-3</v>
      </c>
      <c r="BE35" s="3">
        <v>5.2999999999999999E-2</v>
      </c>
      <c r="BF35" s="3">
        <v>6.3E-2</v>
      </c>
      <c r="BG35" s="3">
        <v>2.5000000000000001E-2</v>
      </c>
    </row>
    <row r="36" spans="1:59" s="62" customFormat="1" x14ac:dyDescent="0.2">
      <c r="A36" s="62" t="s">
        <v>35</v>
      </c>
      <c r="B36" s="62" t="s">
        <v>98</v>
      </c>
      <c r="C36" s="69">
        <v>34</v>
      </c>
      <c r="D36" s="64" t="s">
        <v>217</v>
      </c>
      <c r="E36" s="89" t="s">
        <v>369</v>
      </c>
      <c r="F36" s="71" t="s">
        <v>224</v>
      </c>
      <c r="G36" s="66" t="s">
        <v>225</v>
      </c>
      <c r="H36" s="67">
        <v>0.68888888888888899</v>
      </c>
      <c r="I36" s="66" t="s">
        <v>325</v>
      </c>
      <c r="J36" s="66">
        <v>3.5052E-2</v>
      </c>
      <c r="K36" s="68">
        <v>0.68600000000000005</v>
      </c>
      <c r="L36" s="68">
        <v>8.0000000000000002E-3</v>
      </c>
      <c r="M36" s="68">
        <v>36167.447999999997</v>
      </c>
      <c r="N36" s="68">
        <v>894.19899999999996</v>
      </c>
      <c r="O36" s="68">
        <v>15.537000000000001</v>
      </c>
      <c r="P36" s="68">
        <v>1023.66</v>
      </c>
      <c r="Q36" s="68">
        <v>5138.0200000000004</v>
      </c>
      <c r="R36" s="68">
        <v>1374.4269999999999</v>
      </c>
      <c r="S36" s="68">
        <v>4.8019999999999996</v>
      </c>
      <c r="T36" s="68">
        <v>1983.6130000000001</v>
      </c>
      <c r="U36" s="68">
        <v>2.5999999999999999E-2</v>
      </c>
      <c r="V36" s="68">
        <v>0.16</v>
      </c>
      <c r="W36" s="68">
        <v>4.2679999999999998</v>
      </c>
      <c r="X36" s="68">
        <v>42.97</v>
      </c>
      <c r="Y36" s="68">
        <v>0</v>
      </c>
      <c r="Z36" s="68">
        <v>0.13400000000000001</v>
      </c>
      <c r="AA36" s="68">
        <v>22.379000000000001</v>
      </c>
      <c r="AB36" s="68">
        <v>1.2709999999999999</v>
      </c>
      <c r="AC36" s="68">
        <v>0.47399999999999998</v>
      </c>
      <c r="AD36" s="68">
        <v>2.9000000000000001E-2</v>
      </c>
      <c r="AE36" s="68">
        <v>2.508</v>
      </c>
      <c r="AF36" s="68">
        <v>38.523000000000003</v>
      </c>
      <c r="AG36" s="68">
        <v>6.4000000000000001E-2</v>
      </c>
      <c r="AH36" s="68">
        <v>1E-3</v>
      </c>
      <c r="AI36" s="68">
        <v>3.0000000000000001E-3</v>
      </c>
      <c r="AJ36" s="68">
        <v>7.3999999999999996E-2</v>
      </c>
      <c r="AK36" s="68">
        <v>4.3999999999999997E-2</v>
      </c>
      <c r="AL36" s="68">
        <v>5.1999999999999998E-2</v>
      </c>
      <c r="AM36" s="68">
        <v>9.66</v>
      </c>
      <c r="AN36" s="68">
        <v>3.2000000000000001E-2</v>
      </c>
      <c r="AO36" s="68">
        <v>3.3000000000000002E-2</v>
      </c>
      <c r="AP36" s="68">
        <v>8.0000000000000002E-3</v>
      </c>
      <c r="AQ36" s="68">
        <v>3.3000000000000002E-2</v>
      </c>
      <c r="AR36" s="68">
        <v>6.0000000000000001E-3</v>
      </c>
      <c r="AS36" s="68">
        <v>3.0000000000000001E-3</v>
      </c>
      <c r="AT36" s="68">
        <v>7.0000000000000001E-3</v>
      </c>
      <c r="AU36" s="68">
        <v>6.0000000000000001E-3</v>
      </c>
      <c r="AV36" s="68">
        <v>1E-3</v>
      </c>
      <c r="AW36" s="68">
        <v>7.0000000000000001E-3</v>
      </c>
      <c r="AX36" s="68">
        <v>3.0000000000000001E-3</v>
      </c>
      <c r="AY36" s="68">
        <v>1E-3</v>
      </c>
      <c r="AZ36" s="68">
        <v>4.0000000000000001E-3</v>
      </c>
      <c r="BA36" s="68">
        <v>1E-3</v>
      </c>
      <c r="BB36" s="68">
        <v>0</v>
      </c>
      <c r="BC36" s="68">
        <v>0</v>
      </c>
      <c r="BD36" s="68">
        <v>5.0000000000000001E-3</v>
      </c>
      <c r="BE36" s="68">
        <v>2.4820000000000002</v>
      </c>
      <c r="BF36" s="68">
        <v>4.8000000000000001E-2</v>
      </c>
      <c r="BG36" s="68">
        <v>2.7E-2</v>
      </c>
    </row>
    <row r="37" spans="1:59" s="62" customFormat="1" x14ac:dyDescent="0.2">
      <c r="A37" s="62" t="s">
        <v>36</v>
      </c>
      <c r="B37" s="62" t="s">
        <v>97</v>
      </c>
      <c r="C37" s="63">
        <v>35</v>
      </c>
      <c r="D37" s="64" t="s">
        <v>217</v>
      </c>
      <c r="E37" s="89" t="s">
        <v>369</v>
      </c>
      <c r="F37" s="71" t="s">
        <v>248</v>
      </c>
      <c r="G37" s="66" t="s">
        <v>223</v>
      </c>
      <c r="H37" s="67">
        <v>0.69513888888888886</v>
      </c>
      <c r="I37" s="66" t="s">
        <v>324</v>
      </c>
      <c r="J37" s="66">
        <v>0.14786188543725801</v>
      </c>
      <c r="K37" s="68">
        <v>0.76</v>
      </c>
      <c r="L37" s="68">
        <v>0</v>
      </c>
      <c r="M37" s="68">
        <v>37311.593999999997</v>
      </c>
      <c r="N37" s="68">
        <v>922.89300000000003</v>
      </c>
      <c r="O37" s="68">
        <v>14.574999999999999</v>
      </c>
      <c r="P37" s="68">
        <v>1055.729</v>
      </c>
      <c r="Q37" s="68">
        <v>5343.4750000000004</v>
      </c>
      <c r="R37" s="68">
        <v>1434.6679999999999</v>
      </c>
      <c r="S37" s="68">
        <v>5.4550000000000001</v>
      </c>
      <c r="T37" s="68">
        <v>2004.788</v>
      </c>
      <c r="U37" s="68">
        <v>2.1999999999999999E-2</v>
      </c>
      <c r="V37" s="68">
        <v>0.17799999999999999</v>
      </c>
      <c r="W37" s="68">
        <v>3.036</v>
      </c>
      <c r="X37" s="68">
        <v>40.356999999999999</v>
      </c>
      <c r="Y37" s="68">
        <v>4.0000000000000001E-3</v>
      </c>
      <c r="Z37" s="68">
        <v>1.581</v>
      </c>
      <c r="AA37" s="68">
        <v>218.81800000000001</v>
      </c>
      <c r="AB37" s="68">
        <v>20.283999999999999</v>
      </c>
      <c r="AC37" s="68">
        <v>0.46400000000000002</v>
      </c>
      <c r="AD37" s="68">
        <v>8.0000000000000002E-3</v>
      </c>
      <c r="AE37" s="68">
        <v>2.5790000000000002</v>
      </c>
      <c r="AF37" s="68">
        <v>40.302999999999997</v>
      </c>
      <c r="AG37" s="68">
        <v>6.5000000000000002E-2</v>
      </c>
      <c r="AH37" s="68">
        <v>6.0000000000000001E-3</v>
      </c>
      <c r="AI37" s="68">
        <v>8.9999999999999993E-3</v>
      </c>
      <c r="AJ37" s="68">
        <v>0.28399999999999997</v>
      </c>
      <c r="AK37" s="68">
        <v>9.2999999999999999E-2</v>
      </c>
      <c r="AL37" s="68">
        <v>4.9000000000000002E-2</v>
      </c>
      <c r="AM37" s="68">
        <v>10.301</v>
      </c>
      <c r="AN37" s="68">
        <v>2.5000000000000001E-2</v>
      </c>
      <c r="AO37" s="68">
        <v>2.7E-2</v>
      </c>
      <c r="AP37" s="68">
        <v>6.0000000000000001E-3</v>
      </c>
      <c r="AQ37" s="68">
        <v>2.5000000000000001E-2</v>
      </c>
      <c r="AR37" s="68">
        <v>5.0000000000000001E-3</v>
      </c>
      <c r="AS37" s="68">
        <v>3.0000000000000001E-3</v>
      </c>
      <c r="AT37" s="68">
        <v>5.0000000000000001E-3</v>
      </c>
      <c r="AU37" s="68">
        <v>5.0000000000000001E-3</v>
      </c>
      <c r="AV37" s="68">
        <v>1E-3</v>
      </c>
      <c r="AW37" s="68">
        <v>7.0000000000000001E-3</v>
      </c>
      <c r="AX37" s="68">
        <v>3.0000000000000001E-3</v>
      </c>
      <c r="AY37" s="68">
        <v>1E-3</v>
      </c>
      <c r="AZ37" s="68">
        <v>2E-3</v>
      </c>
      <c r="BA37" s="68">
        <v>1E-3</v>
      </c>
      <c r="BB37" s="68">
        <v>0</v>
      </c>
      <c r="BC37" s="68">
        <v>0</v>
      </c>
      <c r="BD37" s="68">
        <v>5.0000000000000001E-3</v>
      </c>
      <c r="BE37" s="68">
        <v>0.70499999999999996</v>
      </c>
      <c r="BF37" s="68">
        <v>4.2000000000000003E-2</v>
      </c>
      <c r="BG37" s="68">
        <v>2.1999999999999999E-2</v>
      </c>
    </row>
    <row r="38" spans="1:59" s="62" customFormat="1" x14ac:dyDescent="0.2">
      <c r="A38" s="62" t="s">
        <v>37</v>
      </c>
      <c r="B38" s="62" t="s">
        <v>96</v>
      </c>
      <c r="C38" s="63">
        <v>36</v>
      </c>
      <c r="D38" s="64" t="s">
        <v>217</v>
      </c>
      <c r="E38" s="89" t="s">
        <v>369</v>
      </c>
      <c r="F38" s="71" t="s">
        <v>227</v>
      </c>
      <c r="G38" s="66" t="s">
        <v>228</v>
      </c>
      <c r="H38" s="67">
        <v>0.66249999999999998</v>
      </c>
      <c r="I38" s="66" t="s">
        <v>343</v>
      </c>
      <c r="J38" s="66">
        <v>6.7525000000000002E-2</v>
      </c>
      <c r="K38" s="68">
        <v>0.70199999999999996</v>
      </c>
      <c r="L38" s="68">
        <v>6.0000000000000001E-3</v>
      </c>
      <c r="M38" s="68">
        <v>36631.906999999999</v>
      </c>
      <c r="N38" s="68">
        <v>860.678</v>
      </c>
      <c r="O38" s="68">
        <v>13.637</v>
      </c>
      <c r="P38" s="68">
        <v>1032.798</v>
      </c>
      <c r="Q38" s="68">
        <v>6334.5929999999998</v>
      </c>
      <c r="R38" s="68">
        <v>1454.7670000000001</v>
      </c>
      <c r="S38" s="68">
        <v>209.904</v>
      </c>
      <c r="T38" s="68">
        <v>2029.797</v>
      </c>
      <c r="U38" s="68">
        <v>0.02</v>
      </c>
      <c r="V38" s="68">
        <v>0.20499999999999999</v>
      </c>
      <c r="W38" s="68">
        <v>2.431</v>
      </c>
      <c r="X38" s="68">
        <v>53.125999999999998</v>
      </c>
      <c r="Y38" s="68">
        <v>0</v>
      </c>
      <c r="Z38" s="68">
        <v>5.6000000000000001E-2</v>
      </c>
      <c r="AA38" s="68">
        <v>89.116</v>
      </c>
      <c r="AB38" s="68">
        <v>2.4329999999999998</v>
      </c>
      <c r="AC38" s="68">
        <v>0.38</v>
      </c>
      <c r="AD38" s="68">
        <v>1.6E-2</v>
      </c>
      <c r="AE38" s="68">
        <v>2.573</v>
      </c>
      <c r="AF38" s="68">
        <v>42.7</v>
      </c>
      <c r="AG38" s="68">
        <v>6.8000000000000005E-2</v>
      </c>
      <c r="AH38" s="68">
        <v>3.0000000000000001E-3</v>
      </c>
      <c r="AI38" s="68">
        <v>2E-3</v>
      </c>
      <c r="AJ38" s="68">
        <v>7.6999999999999999E-2</v>
      </c>
      <c r="AK38" s="68">
        <v>7.0999999999999994E-2</v>
      </c>
      <c r="AL38" s="68">
        <v>5.3999999999999999E-2</v>
      </c>
      <c r="AM38" s="68">
        <v>8.3089999999999993</v>
      </c>
      <c r="AN38" s="68">
        <v>1.4999999999999999E-2</v>
      </c>
      <c r="AO38" s="68">
        <v>1.4999999999999999E-2</v>
      </c>
      <c r="AP38" s="68">
        <v>4.0000000000000001E-3</v>
      </c>
      <c r="AQ38" s="68">
        <v>1.6E-2</v>
      </c>
      <c r="AR38" s="68">
        <v>2E-3</v>
      </c>
      <c r="AS38" s="68">
        <v>1E-3</v>
      </c>
      <c r="AT38" s="68">
        <v>2E-3</v>
      </c>
      <c r="AU38" s="68">
        <v>2E-3</v>
      </c>
      <c r="AV38" s="68">
        <v>1E-3</v>
      </c>
      <c r="AW38" s="68">
        <v>8.0000000000000002E-3</v>
      </c>
      <c r="AX38" s="68">
        <v>2E-3</v>
      </c>
      <c r="AY38" s="68">
        <v>0</v>
      </c>
      <c r="AZ38" s="68">
        <v>1E-3</v>
      </c>
      <c r="BA38" s="68">
        <v>0</v>
      </c>
      <c r="BB38" s="68">
        <v>0</v>
      </c>
      <c r="BC38" s="68">
        <v>0</v>
      </c>
      <c r="BD38" s="68">
        <v>0</v>
      </c>
      <c r="BE38" s="68">
        <v>3.34</v>
      </c>
      <c r="BF38" s="68">
        <v>3.1E-2</v>
      </c>
      <c r="BG38" s="68">
        <v>1.6E-2</v>
      </c>
    </row>
    <row r="39" spans="1:59" s="62" customFormat="1" x14ac:dyDescent="0.2">
      <c r="A39" s="62" t="s">
        <v>38</v>
      </c>
      <c r="B39" s="62" t="s">
        <v>95</v>
      </c>
      <c r="C39" s="69">
        <v>37</v>
      </c>
      <c r="D39" s="64" t="s">
        <v>217</v>
      </c>
      <c r="E39" s="89" t="s">
        <v>368</v>
      </c>
      <c r="F39" s="71" t="s">
        <v>243</v>
      </c>
      <c r="G39" s="66" t="s">
        <v>218</v>
      </c>
      <c r="H39" s="67">
        <v>0.7090277777777777</v>
      </c>
      <c r="I39" s="66" t="s">
        <v>221</v>
      </c>
      <c r="J39" s="66">
        <v>0.32669300000000001</v>
      </c>
      <c r="K39" s="68">
        <v>0.67300000000000004</v>
      </c>
      <c r="L39" s="68">
        <v>0.01</v>
      </c>
      <c r="M39" s="68">
        <v>35930.692000000003</v>
      </c>
      <c r="N39" s="68">
        <v>874.40200000000004</v>
      </c>
      <c r="O39" s="68">
        <v>17.533000000000001</v>
      </c>
      <c r="P39" s="68">
        <v>1009.785</v>
      </c>
      <c r="Q39" s="68">
        <v>5054.6949999999997</v>
      </c>
      <c r="R39" s="68">
        <v>1370.354</v>
      </c>
      <c r="S39" s="68">
        <v>5.1760000000000002</v>
      </c>
      <c r="T39" s="68">
        <v>1991.075</v>
      </c>
      <c r="U39" s="68">
        <v>2.5999999999999999E-2</v>
      </c>
      <c r="V39" s="68">
        <v>0.16</v>
      </c>
      <c r="W39" s="68">
        <v>6.992</v>
      </c>
      <c r="X39" s="68">
        <v>51.930999999999997</v>
      </c>
      <c r="Y39" s="68">
        <v>6.0000000000000001E-3</v>
      </c>
      <c r="Z39" s="68">
        <v>0.15</v>
      </c>
      <c r="AA39" s="68">
        <v>9.9570000000000007</v>
      </c>
      <c r="AB39" s="68">
        <v>3.6419999999999999</v>
      </c>
      <c r="AC39" s="68">
        <v>0.47399999999999998</v>
      </c>
      <c r="AD39" s="68">
        <v>1.4999999999999999E-2</v>
      </c>
      <c r="AE39" s="68">
        <v>2.5150000000000001</v>
      </c>
      <c r="AF39" s="68">
        <v>37.731999999999999</v>
      </c>
      <c r="AG39" s="68">
        <v>6.2E-2</v>
      </c>
      <c r="AH39" s="68">
        <v>0</v>
      </c>
      <c r="AI39" s="68">
        <v>4.0000000000000001E-3</v>
      </c>
      <c r="AJ39" s="68">
        <v>7.0000000000000007E-2</v>
      </c>
      <c r="AK39" s="68">
        <v>4.5999999999999999E-2</v>
      </c>
      <c r="AL39" s="68">
        <v>5.5E-2</v>
      </c>
      <c r="AM39" s="68">
        <v>9.9130000000000003</v>
      </c>
      <c r="AN39" s="68">
        <v>3.5999999999999997E-2</v>
      </c>
      <c r="AO39" s="68">
        <v>3.9E-2</v>
      </c>
      <c r="AP39" s="68">
        <v>8.9999999999999993E-3</v>
      </c>
      <c r="AQ39" s="68">
        <v>3.5999999999999997E-2</v>
      </c>
      <c r="AR39" s="68">
        <v>7.0000000000000001E-3</v>
      </c>
      <c r="AS39" s="68">
        <v>3.0000000000000001E-3</v>
      </c>
      <c r="AT39" s="68">
        <v>7.0000000000000001E-3</v>
      </c>
      <c r="AU39" s="68">
        <v>5.0000000000000001E-3</v>
      </c>
      <c r="AV39" s="68">
        <v>1E-3</v>
      </c>
      <c r="AW39" s="68">
        <v>8.0000000000000002E-3</v>
      </c>
      <c r="AX39" s="68">
        <v>4.0000000000000001E-3</v>
      </c>
      <c r="AY39" s="68">
        <v>1E-3</v>
      </c>
      <c r="AZ39" s="68">
        <v>3.0000000000000001E-3</v>
      </c>
      <c r="BA39" s="68">
        <v>1E-3</v>
      </c>
      <c r="BB39" s="68">
        <v>0</v>
      </c>
      <c r="BC39" s="68">
        <v>0</v>
      </c>
      <c r="BD39" s="68">
        <v>4.0000000000000001E-3</v>
      </c>
      <c r="BE39" s="68">
        <v>8.3000000000000004E-2</v>
      </c>
      <c r="BF39" s="68">
        <v>3.2000000000000001E-2</v>
      </c>
      <c r="BG39" s="68">
        <v>2.5999999999999999E-2</v>
      </c>
    </row>
    <row r="40" spans="1:59" x14ac:dyDescent="0.2">
      <c r="A40" s="2" t="s">
        <v>39</v>
      </c>
      <c r="B40" s="2" t="s">
        <v>94</v>
      </c>
      <c r="C40" s="5">
        <v>38</v>
      </c>
      <c r="D40" s="6" t="s">
        <v>230</v>
      </c>
      <c r="E40" s="88" t="s">
        <v>370</v>
      </c>
      <c r="F40" s="25" t="s">
        <v>250</v>
      </c>
      <c r="G40" s="8" t="s">
        <v>292</v>
      </c>
      <c r="H40" s="33">
        <v>0.30763888888888891</v>
      </c>
      <c r="I40" s="8" t="s">
        <v>327</v>
      </c>
      <c r="J40" s="8">
        <v>0.12814700000000001</v>
      </c>
      <c r="K40" s="3">
        <v>0.71299999999999997</v>
      </c>
      <c r="L40" s="3">
        <v>6.0000000000000001E-3</v>
      </c>
      <c r="M40" s="3">
        <v>35989.940999999999</v>
      </c>
      <c r="N40" s="3">
        <v>863.88099999999997</v>
      </c>
      <c r="O40" s="3">
        <v>14.945</v>
      </c>
      <c r="P40" s="3">
        <v>1033.4159999999999</v>
      </c>
      <c r="Q40" s="3">
        <v>5280.2669999999998</v>
      </c>
      <c r="R40" s="3">
        <v>1350.787</v>
      </c>
      <c r="S40" s="3">
        <v>4.4969999999999999</v>
      </c>
      <c r="T40" s="3">
        <v>1981.5429999999999</v>
      </c>
      <c r="U40" s="3">
        <v>2.5000000000000001E-2</v>
      </c>
      <c r="V40" s="3">
        <v>0.17799999999999999</v>
      </c>
      <c r="W40" s="3">
        <v>4.524</v>
      </c>
      <c r="X40" s="3">
        <v>46.603999999999999</v>
      </c>
      <c r="Y40" s="3">
        <v>0</v>
      </c>
      <c r="Z40" s="3">
        <v>0.14599999999999999</v>
      </c>
      <c r="AA40" s="3">
        <v>58.314999999999998</v>
      </c>
      <c r="AB40" s="3">
        <v>4.3579999999999997</v>
      </c>
      <c r="AC40" s="3">
        <v>0.47799999999999998</v>
      </c>
      <c r="AD40" s="3">
        <v>5.0000000000000001E-3</v>
      </c>
      <c r="AE40" s="3">
        <v>2.5470000000000002</v>
      </c>
      <c r="AF40" s="3">
        <v>39.048000000000002</v>
      </c>
      <c r="AG40" s="3">
        <v>6.5000000000000002E-2</v>
      </c>
      <c r="AH40" s="3">
        <v>2E-3</v>
      </c>
      <c r="AI40" s="3">
        <v>2E-3</v>
      </c>
      <c r="AJ40" s="3">
        <v>6.8000000000000005E-2</v>
      </c>
      <c r="AK40" s="3">
        <v>4.9000000000000002E-2</v>
      </c>
      <c r="AL40" s="3">
        <v>5.0999999999999997E-2</v>
      </c>
      <c r="AM40" s="3">
        <v>9.5060000000000002</v>
      </c>
      <c r="AN40" s="3">
        <v>2.9000000000000001E-2</v>
      </c>
      <c r="AO40" s="3">
        <v>0.03</v>
      </c>
      <c r="AP40" s="3">
        <v>7.0000000000000001E-3</v>
      </c>
      <c r="AQ40" s="3">
        <v>2.9000000000000001E-2</v>
      </c>
      <c r="AR40" s="3">
        <v>5.0000000000000001E-3</v>
      </c>
      <c r="AS40" s="3">
        <v>2E-3</v>
      </c>
      <c r="AT40" s="3">
        <v>5.0000000000000001E-3</v>
      </c>
      <c r="AU40" s="3">
        <v>4.0000000000000001E-3</v>
      </c>
      <c r="AV40" s="3">
        <v>1E-3</v>
      </c>
      <c r="AW40" s="3">
        <v>6.0000000000000001E-3</v>
      </c>
      <c r="AX40" s="3">
        <v>4.0000000000000001E-3</v>
      </c>
      <c r="AY40" s="3">
        <v>0</v>
      </c>
      <c r="AZ40" s="3">
        <v>1E-3</v>
      </c>
      <c r="BA40" s="3">
        <v>1E-3</v>
      </c>
      <c r="BB40" s="3">
        <v>1E-3</v>
      </c>
      <c r="BC40" s="3">
        <v>0</v>
      </c>
      <c r="BD40" s="3">
        <v>4.0000000000000001E-3</v>
      </c>
      <c r="BE40" s="3">
        <v>0.34799999999999998</v>
      </c>
      <c r="BF40" s="3">
        <v>2.8000000000000001E-2</v>
      </c>
      <c r="BG40" s="3">
        <v>2.5999999999999999E-2</v>
      </c>
    </row>
    <row r="41" spans="1:59" x14ac:dyDescent="0.2">
      <c r="A41" s="2" t="s">
        <v>40</v>
      </c>
      <c r="B41" s="2" t="s">
        <v>93</v>
      </c>
      <c r="C41" s="5">
        <v>39</v>
      </c>
      <c r="D41" s="6" t="s">
        <v>233</v>
      </c>
      <c r="E41" s="88" t="s">
        <v>373</v>
      </c>
      <c r="F41" s="24" t="s">
        <v>253</v>
      </c>
      <c r="G41" s="8" t="s">
        <v>294</v>
      </c>
      <c r="H41" s="33">
        <v>0.3125</v>
      </c>
      <c r="I41" s="8" t="s">
        <v>330</v>
      </c>
      <c r="J41" s="8">
        <v>0.17476700000000001</v>
      </c>
      <c r="K41" s="3">
        <v>0.65800000000000003</v>
      </c>
      <c r="L41" s="3">
        <v>8.0000000000000002E-3</v>
      </c>
      <c r="M41" s="3">
        <v>35891.343999999997</v>
      </c>
      <c r="N41" s="3">
        <v>863.33</v>
      </c>
      <c r="O41" s="3">
        <v>13.997999999999999</v>
      </c>
      <c r="P41" s="3">
        <v>1020.914</v>
      </c>
      <c r="Q41" s="3">
        <v>5104.6660000000002</v>
      </c>
      <c r="R41" s="3">
        <v>1350.9290000000001</v>
      </c>
      <c r="S41" s="3">
        <v>4.8029999999999999</v>
      </c>
      <c r="T41" s="3">
        <v>1980.6869999999999</v>
      </c>
      <c r="U41" s="3">
        <v>2.4E-2</v>
      </c>
      <c r="V41" s="3">
        <v>0.17699999999999999</v>
      </c>
      <c r="W41" s="3">
        <v>4.4329999999999998</v>
      </c>
      <c r="X41" s="3">
        <v>69.344999999999999</v>
      </c>
      <c r="Y41" s="3">
        <v>0</v>
      </c>
      <c r="Z41" s="3">
        <v>0.129</v>
      </c>
      <c r="AA41" s="3">
        <v>109.678</v>
      </c>
      <c r="AB41" s="3">
        <v>7.4370000000000003</v>
      </c>
      <c r="AC41" s="3">
        <v>0.46400000000000002</v>
      </c>
      <c r="AD41" s="3">
        <v>1.7000000000000001E-2</v>
      </c>
      <c r="AE41" s="3">
        <v>2.4849999999999999</v>
      </c>
      <c r="AF41" s="3">
        <v>38.207999999999998</v>
      </c>
      <c r="AG41" s="3">
        <v>6.4000000000000001E-2</v>
      </c>
      <c r="AH41" s="3">
        <v>2E-3</v>
      </c>
      <c r="AI41" s="3">
        <v>5.0000000000000001E-3</v>
      </c>
      <c r="AJ41" s="3">
        <v>6.8000000000000005E-2</v>
      </c>
      <c r="AK41" s="3">
        <v>4.8000000000000001E-2</v>
      </c>
      <c r="AL41" s="3">
        <v>4.9000000000000002E-2</v>
      </c>
      <c r="AM41" s="3">
        <v>9.782</v>
      </c>
      <c r="AN41" s="3">
        <v>2.3E-2</v>
      </c>
      <c r="AO41" s="3">
        <v>2.5999999999999999E-2</v>
      </c>
      <c r="AP41" s="3">
        <v>6.0000000000000001E-3</v>
      </c>
      <c r="AQ41" s="3">
        <v>2.5999999999999999E-2</v>
      </c>
      <c r="AR41" s="3">
        <v>5.0000000000000001E-3</v>
      </c>
      <c r="AS41" s="3">
        <v>1E-3</v>
      </c>
      <c r="AT41" s="3">
        <v>4.0000000000000001E-3</v>
      </c>
      <c r="AU41" s="3">
        <v>4.0000000000000001E-3</v>
      </c>
      <c r="AV41" s="3">
        <v>1E-3</v>
      </c>
      <c r="AW41" s="3">
        <v>6.0000000000000001E-3</v>
      </c>
      <c r="AX41" s="3">
        <v>3.0000000000000001E-3</v>
      </c>
      <c r="AY41" s="3">
        <v>0</v>
      </c>
      <c r="AZ41" s="3">
        <v>5.0000000000000001E-3</v>
      </c>
      <c r="BA41" s="3">
        <v>1E-3</v>
      </c>
      <c r="BB41" s="3">
        <v>0</v>
      </c>
      <c r="BC41" s="3">
        <v>0</v>
      </c>
      <c r="BD41" s="3">
        <v>4.0000000000000001E-3</v>
      </c>
      <c r="BE41" s="3">
        <v>0.56899999999999995</v>
      </c>
      <c r="BF41" s="3">
        <v>2.7E-2</v>
      </c>
      <c r="BG41" s="3">
        <v>2.5000000000000001E-2</v>
      </c>
    </row>
    <row r="42" spans="1:59" x14ac:dyDescent="0.2">
      <c r="A42" s="2" t="s">
        <v>41</v>
      </c>
      <c r="B42" s="2" t="s">
        <v>92</v>
      </c>
      <c r="C42" s="4">
        <v>40</v>
      </c>
      <c r="D42" s="6" t="s">
        <v>233</v>
      </c>
      <c r="E42" s="88" t="s">
        <v>373</v>
      </c>
      <c r="F42" s="24" t="s">
        <v>268</v>
      </c>
      <c r="G42" s="8" t="s">
        <v>309</v>
      </c>
      <c r="H42" s="33">
        <v>0.32291666666666669</v>
      </c>
      <c r="K42" s="3">
        <v>0.61599999999999999</v>
      </c>
      <c r="L42" s="3">
        <v>1.2E-2</v>
      </c>
      <c r="M42" s="3">
        <v>36472.332000000002</v>
      </c>
      <c r="N42" s="3">
        <v>890.66800000000001</v>
      </c>
      <c r="O42" s="3">
        <v>14.148999999999999</v>
      </c>
      <c r="P42" s="3">
        <v>1025.559</v>
      </c>
      <c r="Q42" s="3">
        <v>5077.5479999999998</v>
      </c>
      <c r="R42" s="3">
        <v>1339.877</v>
      </c>
      <c r="S42" s="3">
        <v>4.7439999999999998</v>
      </c>
      <c r="T42" s="3">
        <v>2014.163</v>
      </c>
      <c r="U42" s="3">
        <v>1.6E-2</v>
      </c>
      <c r="V42" s="3">
        <v>0.17599999999999999</v>
      </c>
      <c r="W42" s="3">
        <v>3.8319999999999999</v>
      </c>
      <c r="X42" s="3">
        <v>34.015999999999998</v>
      </c>
      <c r="Y42" s="3">
        <v>0</v>
      </c>
      <c r="Z42" s="3">
        <v>0.11600000000000001</v>
      </c>
      <c r="AA42" s="3">
        <v>123.93899999999999</v>
      </c>
      <c r="AB42" s="3">
        <v>1.86</v>
      </c>
      <c r="AC42" s="3">
        <v>0.44900000000000001</v>
      </c>
      <c r="AD42" s="3">
        <v>3.0000000000000001E-3</v>
      </c>
      <c r="AE42" s="3">
        <v>2.5129999999999999</v>
      </c>
      <c r="AF42" s="3">
        <v>39.106999999999999</v>
      </c>
      <c r="AG42" s="3">
        <v>6.0999999999999999E-2</v>
      </c>
      <c r="AH42" s="3">
        <v>2E-3</v>
      </c>
      <c r="AI42" s="3">
        <v>2E-3</v>
      </c>
      <c r="AJ42" s="3">
        <v>8.7999999999999995E-2</v>
      </c>
      <c r="AK42" s="3">
        <v>5.1999999999999998E-2</v>
      </c>
      <c r="AL42" s="3">
        <v>0.05</v>
      </c>
      <c r="AM42" s="3">
        <v>10.122</v>
      </c>
      <c r="AN42" s="3">
        <v>2.8000000000000001E-2</v>
      </c>
      <c r="AO42" s="3">
        <v>2.7E-2</v>
      </c>
      <c r="AP42" s="3">
        <v>7.0000000000000001E-3</v>
      </c>
      <c r="AQ42" s="3">
        <v>2.9000000000000001E-2</v>
      </c>
      <c r="AR42" s="3">
        <v>5.0000000000000001E-3</v>
      </c>
      <c r="AS42" s="3">
        <v>1E-3</v>
      </c>
      <c r="AT42" s="3">
        <v>6.0000000000000001E-3</v>
      </c>
      <c r="AU42" s="3">
        <v>4.0000000000000001E-3</v>
      </c>
      <c r="AV42" s="3">
        <v>1E-3</v>
      </c>
      <c r="AW42" s="3">
        <v>7.0000000000000001E-3</v>
      </c>
      <c r="AX42" s="3">
        <v>3.0000000000000001E-3</v>
      </c>
      <c r="AY42" s="3">
        <v>1E-3</v>
      </c>
      <c r="AZ42" s="3">
        <v>6.0000000000000001E-3</v>
      </c>
      <c r="BA42" s="3">
        <v>1E-3</v>
      </c>
      <c r="BB42" s="3">
        <v>0</v>
      </c>
      <c r="BC42" s="3">
        <v>0</v>
      </c>
      <c r="BD42" s="3">
        <v>5.0000000000000001E-3</v>
      </c>
      <c r="BE42" s="3">
        <v>0.10299999999999999</v>
      </c>
      <c r="BF42" s="3">
        <v>2.5999999999999999E-2</v>
      </c>
      <c r="BG42" s="3">
        <v>2.5000000000000001E-2</v>
      </c>
    </row>
    <row r="43" spans="1:59" x14ac:dyDescent="0.2">
      <c r="A43" s="2" t="s">
        <v>42</v>
      </c>
      <c r="B43" s="2" t="s">
        <v>91</v>
      </c>
      <c r="C43" s="5">
        <v>41</v>
      </c>
      <c r="D43" s="6" t="s">
        <v>231</v>
      </c>
      <c r="E43" s="88" t="s">
        <v>371</v>
      </c>
      <c r="F43" s="24" t="s">
        <v>251</v>
      </c>
      <c r="G43" s="8" t="s">
        <v>238</v>
      </c>
      <c r="H43" s="33">
        <v>0.32430555555555557</v>
      </c>
      <c r="I43" s="8" t="s">
        <v>344</v>
      </c>
      <c r="J43" s="8">
        <v>7.9963000000000006E-2</v>
      </c>
      <c r="K43" s="3">
        <v>0.73599999999999999</v>
      </c>
      <c r="L43" s="3">
        <v>6.0000000000000001E-3</v>
      </c>
      <c r="M43" s="3">
        <v>36706.156999999999</v>
      </c>
      <c r="N43" s="3">
        <v>863.08699999999999</v>
      </c>
      <c r="O43" s="3">
        <v>16.164000000000001</v>
      </c>
      <c r="P43" s="3">
        <v>1050.0740000000001</v>
      </c>
      <c r="Q43" s="3">
        <v>5535.5360000000001</v>
      </c>
      <c r="R43" s="3">
        <v>1444.491</v>
      </c>
      <c r="S43" s="3">
        <v>4.8289999999999997</v>
      </c>
      <c r="T43" s="3">
        <v>2018.2249999999999</v>
      </c>
      <c r="U43" s="3">
        <v>3.6999999999999998E-2</v>
      </c>
      <c r="V43" s="3">
        <v>0.17</v>
      </c>
      <c r="W43" s="3">
        <v>5.0549999999999997</v>
      </c>
      <c r="X43" s="3">
        <v>49.877000000000002</v>
      </c>
      <c r="Y43" s="3">
        <v>0</v>
      </c>
      <c r="Z43" s="3">
        <v>0.187</v>
      </c>
      <c r="AA43" s="3">
        <v>76.974999999999994</v>
      </c>
      <c r="AB43" s="3">
        <v>10.016</v>
      </c>
      <c r="AC43" s="3">
        <v>0.45600000000000002</v>
      </c>
      <c r="AD43" s="3">
        <v>6.0000000000000001E-3</v>
      </c>
      <c r="AE43" s="3">
        <v>2.5659999999999998</v>
      </c>
      <c r="AF43" s="3">
        <v>40.29</v>
      </c>
      <c r="AG43" s="3">
        <v>7.8E-2</v>
      </c>
      <c r="AH43" s="3">
        <v>2E-3</v>
      </c>
      <c r="AI43" s="3">
        <v>6.0000000000000001E-3</v>
      </c>
      <c r="AJ43" s="3">
        <v>0.13200000000000001</v>
      </c>
      <c r="AK43" s="3">
        <v>5.1999999999999998E-2</v>
      </c>
      <c r="AL43" s="3">
        <v>5.1999999999999998E-2</v>
      </c>
      <c r="AM43" s="3">
        <v>9.6769999999999996</v>
      </c>
      <c r="AN43" s="3">
        <v>2.7E-2</v>
      </c>
      <c r="AO43" s="3">
        <v>0.03</v>
      </c>
      <c r="AP43" s="3">
        <v>7.0000000000000001E-3</v>
      </c>
      <c r="AQ43" s="3">
        <v>2.8000000000000001E-2</v>
      </c>
      <c r="AR43" s="3">
        <v>6.0000000000000001E-3</v>
      </c>
      <c r="AS43" s="3">
        <v>5.0000000000000001E-3</v>
      </c>
      <c r="AT43" s="3">
        <v>8.0000000000000002E-3</v>
      </c>
      <c r="AU43" s="3">
        <v>5.0000000000000001E-3</v>
      </c>
      <c r="AV43" s="3">
        <v>2E-3</v>
      </c>
      <c r="AW43" s="3">
        <v>8.9999999999999993E-3</v>
      </c>
      <c r="AX43" s="3">
        <v>4.0000000000000001E-3</v>
      </c>
      <c r="AY43" s="3">
        <v>2E-3</v>
      </c>
      <c r="AZ43" s="3">
        <v>4.0000000000000001E-3</v>
      </c>
      <c r="BA43" s="3">
        <v>2E-3</v>
      </c>
      <c r="BB43" s="3">
        <v>1E-3</v>
      </c>
      <c r="BC43" s="3">
        <v>0</v>
      </c>
      <c r="BD43" s="3">
        <v>5.0000000000000001E-3</v>
      </c>
      <c r="BE43" s="3">
        <v>1.86</v>
      </c>
      <c r="BF43" s="3">
        <v>0.184</v>
      </c>
      <c r="BG43" s="3">
        <v>2.1999999999999999E-2</v>
      </c>
    </row>
    <row r="44" spans="1:59" x14ac:dyDescent="0.2">
      <c r="A44" s="2" t="s">
        <v>43</v>
      </c>
      <c r="B44" s="2" t="s">
        <v>90</v>
      </c>
      <c r="C44" s="5">
        <v>42</v>
      </c>
      <c r="D44" s="6" t="s">
        <v>231</v>
      </c>
      <c r="E44" s="88" t="s">
        <v>371</v>
      </c>
      <c r="F44" s="24" t="s">
        <v>269</v>
      </c>
      <c r="G44" s="8" t="s">
        <v>310</v>
      </c>
      <c r="H44" s="8" t="s">
        <v>285</v>
      </c>
      <c r="I44" s="8" t="s">
        <v>345</v>
      </c>
      <c r="J44" s="8">
        <v>0.13278000000000001</v>
      </c>
      <c r="K44" s="3">
        <v>0.65400000000000003</v>
      </c>
      <c r="L44" s="3">
        <v>1.2E-2</v>
      </c>
      <c r="M44" s="3">
        <v>35505.033000000003</v>
      </c>
      <c r="N44" s="3">
        <v>849.32500000000005</v>
      </c>
      <c r="O44" s="3">
        <v>14.743</v>
      </c>
      <c r="P44" s="3">
        <v>993.31299999999999</v>
      </c>
      <c r="Q44" s="3">
        <v>4959.9750000000004</v>
      </c>
      <c r="R44" s="3">
        <v>1382.2809999999999</v>
      </c>
      <c r="S44" s="3">
        <v>5.056</v>
      </c>
      <c r="T44" s="3">
        <v>2012.463</v>
      </c>
      <c r="U44" s="3">
        <v>2.5000000000000001E-2</v>
      </c>
      <c r="V44" s="3">
        <v>0.16600000000000001</v>
      </c>
      <c r="W44" s="3">
        <v>4.9359999999999999</v>
      </c>
      <c r="X44" s="3">
        <v>39.573999999999998</v>
      </c>
      <c r="Y44" s="3">
        <v>1E-3</v>
      </c>
      <c r="Z44" s="3">
        <v>0.13900000000000001</v>
      </c>
      <c r="AA44" s="3">
        <v>21.841000000000001</v>
      </c>
      <c r="AB44" s="3">
        <v>2.8159999999999998</v>
      </c>
      <c r="AC44" s="3">
        <v>0.47299999999999998</v>
      </c>
      <c r="AD44" s="3">
        <v>3.7999999999999999E-2</v>
      </c>
      <c r="AE44" s="3">
        <v>2.4380000000000002</v>
      </c>
      <c r="AF44" s="3">
        <v>37.622</v>
      </c>
      <c r="AG44" s="3">
        <v>7.0999999999999994E-2</v>
      </c>
      <c r="AH44" s="3">
        <v>3.0000000000000001E-3</v>
      </c>
      <c r="AI44" s="3">
        <v>7.0000000000000001E-3</v>
      </c>
      <c r="AJ44" s="3">
        <v>9.8000000000000004E-2</v>
      </c>
      <c r="AK44" s="3">
        <v>5.1999999999999998E-2</v>
      </c>
      <c r="AL44" s="3">
        <v>5.6000000000000001E-2</v>
      </c>
      <c r="AM44" s="3">
        <v>9.8580000000000005</v>
      </c>
      <c r="AN44" s="3">
        <v>0.03</v>
      </c>
      <c r="AO44" s="3">
        <v>3.3000000000000002E-2</v>
      </c>
      <c r="AP44" s="3">
        <v>8.0000000000000002E-3</v>
      </c>
      <c r="AQ44" s="3">
        <v>3.2000000000000001E-2</v>
      </c>
      <c r="AR44" s="3">
        <v>6.0000000000000001E-3</v>
      </c>
      <c r="AS44" s="3">
        <v>2E-3</v>
      </c>
      <c r="AT44" s="3">
        <v>6.0000000000000001E-3</v>
      </c>
      <c r="AU44" s="3">
        <v>6.0000000000000001E-3</v>
      </c>
      <c r="AV44" s="3">
        <v>2E-3</v>
      </c>
      <c r="AW44" s="3">
        <v>0.01</v>
      </c>
      <c r="AX44" s="3">
        <v>4.0000000000000001E-3</v>
      </c>
      <c r="AY44" s="3">
        <v>1E-3</v>
      </c>
      <c r="AZ44" s="3">
        <v>6.0000000000000001E-3</v>
      </c>
      <c r="BA44" s="3">
        <v>2E-3</v>
      </c>
      <c r="BB44" s="3">
        <v>1E-3</v>
      </c>
      <c r="BC44" s="3">
        <v>0</v>
      </c>
      <c r="BD44" s="3">
        <v>8.0000000000000002E-3</v>
      </c>
      <c r="BE44" s="3">
        <v>0.496</v>
      </c>
      <c r="BF44" s="3">
        <v>9.6000000000000002E-2</v>
      </c>
      <c r="BG44" s="3">
        <v>2.8000000000000001E-2</v>
      </c>
    </row>
    <row r="45" spans="1:59" x14ac:dyDescent="0.2">
      <c r="A45" s="2" t="s">
        <v>44</v>
      </c>
      <c r="B45" s="2" t="s">
        <v>89</v>
      </c>
      <c r="C45" s="4">
        <v>43</v>
      </c>
      <c r="D45" s="6" t="s">
        <v>232</v>
      </c>
      <c r="E45" s="88" t="s">
        <v>372</v>
      </c>
      <c r="F45" s="24" t="s">
        <v>252</v>
      </c>
      <c r="G45" s="8" t="s">
        <v>239</v>
      </c>
      <c r="H45" s="33">
        <v>0.33333333333333331</v>
      </c>
      <c r="I45" s="8" t="s">
        <v>329</v>
      </c>
      <c r="J45" s="8">
        <v>2.1373E-2</v>
      </c>
      <c r="K45" s="3">
        <v>0.67500000000000004</v>
      </c>
      <c r="L45" s="3">
        <v>1.2999999999999999E-2</v>
      </c>
      <c r="M45" s="3">
        <v>36118.807000000001</v>
      </c>
      <c r="N45" s="3">
        <v>869.44299999999998</v>
      </c>
      <c r="O45" s="3">
        <v>14.368</v>
      </c>
      <c r="P45" s="3">
        <v>1013.246</v>
      </c>
      <c r="Q45" s="3">
        <v>5272.64</v>
      </c>
      <c r="R45" s="3">
        <v>1444.396</v>
      </c>
      <c r="S45" s="3">
        <v>5.6950000000000003</v>
      </c>
      <c r="T45" s="3">
        <v>2036.1279999999999</v>
      </c>
      <c r="U45" s="3">
        <v>2.7E-2</v>
      </c>
      <c r="V45" s="3">
        <v>0.17399999999999999</v>
      </c>
      <c r="W45" s="3">
        <v>4.391</v>
      </c>
      <c r="X45" s="3">
        <v>104.265</v>
      </c>
      <c r="Y45" s="3">
        <v>0</v>
      </c>
      <c r="Z45" s="3">
        <v>0.14499999999999999</v>
      </c>
      <c r="AA45" s="3">
        <v>110.42400000000001</v>
      </c>
      <c r="AB45" s="3">
        <v>32.344000000000001</v>
      </c>
      <c r="AC45" s="3">
        <v>0.45300000000000001</v>
      </c>
      <c r="AD45" s="3">
        <v>5.3999999999999999E-2</v>
      </c>
      <c r="AE45" s="3">
        <v>2.5089999999999999</v>
      </c>
      <c r="AF45" s="3">
        <v>39.347999999999999</v>
      </c>
      <c r="AG45" s="3">
        <v>7.0999999999999994E-2</v>
      </c>
      <c r="AH45" s="3">
        <v>8.9999999999999993E-3</v>
      </c>
      <c r="AI45" s="3">
        <v>4.0000000000000001E-3</v>
      </c>
      <c r="AJ45" s="3">
        <v>8.1000000000000003E-2</v>
      </c>
      <c r="AK45" s="3">
        <v>6.7000000000000004E-2</v>
      </c>
      <c r="AL45" s="3">
        <v>5.0999999999999997E-2</v>
      </c>
      <c r="AM45" s="3">
        <v>10.275</v>
      </c>
      <c r="AN45" s="3">
        <v>2.5999999999999999E-2</v>
      </c>
      <c r="AO45" s="3">
        <v>2.7E-2</v>
      </c>
      <c r="AP45" s="3">
        <v>7.0000000000000001E-3</v>
      </c>
      <c r="AQ45" s="3">
        <v>2.5999999999999999E-2</v>
      </c>
      <c r="AR45" s="3">
        <v>6.0000000000000001E-3</v>
      </c>
      <c r="AS45" s="3">
        <v>2E-3</v>
      </c>
      <c r="AT45" s="3">
        <v>4.0000000000000001E-3</v>
      </c>
      <c r="AU45" s="3">
        <v>5.0000000000000001E-3</v>
      </c>
      <c r="AV45" s="3">
        <v>1E-3</v>
      </c>
      <c r="AW45" s="3">
        <v>0.01</v>
      </c>
      <c r="AX45" s="3">
        <v>3.0000000000000001E-3</v>
      </c>
      <c r="AY45" s="3">
        <v>1E-3</v>
      </c>
      <c r="AZ45" s="3">
        <v>2E-3</v>
      </c>
      <c r="BA45" s="3">
        <v>1E-3</v>
      </c>
      <c r="BB45" s="3">
        <v>0</v>
      </c>
      <c r="BC45" s="3">
        <v>0</v>
      </c>
      <c r="BD45" s="3">
        <v>7.0000000000000001E-3</v>
      </c>
      <c r="BE45" s="3">
        <v>1.7589999999999999</v>
      </c>
      <c r="BF45" s="3">
        <v>6.4000000000000001E-2</v>
      </c>
      <c r="BG45" s="3">
        <v>2.4E-2</v>
      </c>
    </row>
    <row r="46" spans="1:59" x14ac:dyDescent="0.2">
      <c r="A46" s="2" t="s">
        <v>45</v>
      </c>
      <c r="B46" s="2" t="s">
        <v>88</v>
      </c>
      <c r="C46" s="5">
        <v>44</v>
      </c>
      <c r="D46" s="6" t="s">
        <v>217</v>
      </c>
      <c r="E46" s="88" t="s">
        <v>379</v>
      </c>
      <c r="F46" s="24" t="s">
        <v>270</v>
      </c>
      <c r="G46" s="8" t="s">
        <v>311</v>
      </c>
      <c r="H46" s="33">
        <v>0.36944444444444446</v>
      </c>
      <c r="I46" s="8" t="s">
        <v>346</v>
      </c>
      <c r="J46" s="8">
        <v>0.40582400000000002</v>
      </c>
      <c r="K46" s="3">
        <v>0.60099999999999998</v>
      </c>
      <c r="L46" s="3">
        <v>2E-3</v>
      </c>
      <c r="M46" s="3">
        <v>37128.089</v>
      </c>
      <c r="N46" s="3">
        <v>898.48199999999997</v>
      </c>
      <c r="O46" s="3">
        <v>15.473000000000001</v>
      </c>
      <c r="P46" s="3">
        <v>1039.722</v>
      </c>
      <c r="Q46" s="3">
        <v>5145.9989999999998</v>
      </c>
      <c r="R46" s="3">
        <v>1389.3420000000001</v>
      </c>
      <c r="S46" s="3">
        <v>5.2039999999999997</v>
      </c>
      <c r="T46" s="3">
        <v>2020.394</v>
      </c>
      <c r="U46" s="3">
        <v>0.02</v>
      </c>
      <c r="V46" s="3">
        <v>0.20799999999999999</v>
      </c>
      <c r="W46" s="3">
        <v>3.9950000000000001</v>
      </c>
      <c r="X46" s="3">
        <v>40.267000000000003</v>
      </c>
      <c r="Y46" s="3">
        <v>0</v>
      </c>
      <c r="Z46" s="3">
        <v>0.11799999999999999</v>
      </c>
      <c r="AA46" s="3">
        <v>126.589</v>
      </c>
      <c r="AB46" s="3">
        <v>6.9119999999999999</v>
      </c>
      <c r="AC46" s="3">
        <v>0.48199999999999998</v>
      </c>
      <c r="AD46" s="3">
        <v>6.0000000000000001E-3</v>
      </c>
      <c r="AE46" s="3">
        <v>2.4990000000000001</v>
      </c>
      <c r="AF46" s="3">
        <v>38.578000000000003</v>
      </c>
      <c r="AG46" s="3">
        <v>6.2E-2</v>
      </c>
      <c r="AH46" s="3">
        <v>3.0000000000000001E-3</v>
      </c>
      <c r="AI46" s="3">
        <v>3.0000000000000001E-3</v>
      </c>
      <c r="AJ46" s="3">
        <v>6.5000000000000002E-2</v>
      </c>
      <c r="AK46" s="3">
        <v>4.8000000000000001E-2</v>
      </c>
      <c r="AL46" s="3">
        <v>5.6000000000000001E-2</v>
      </c>
      <c r="AM46" s="3">
        <v>9.64</v>
      </c>
      <c r="AN46" s="3">
        <v>2.7E-2</v>
      </c>
      <c r="AO46" s="3">
        <v>0.03</v>
      </c>
      <c r="AP46" s="3">
        <v>7.0000000000000001E-3</v>
      </c>
      <c r="AQ46" s="3">
        <v>2.8000000000000001E-2</v>
      </c>
      <c r="AR46" s="3">
        <v>5.0000000000000001E-3</v>
      </c>
      <c r="AS46" s="3">
        <v>2E-3</v>
      </c>
      <c r="AT46" s="3">
        <v>6.0000000000000001E-3</v>
      </c>
      <c r="AU46" s="3">
        <v>4.0000000000000001E-3</v>
      </c>
      <c r="AV46" s="3">
        <v>1E-3</v>
      </c>
      <c r="AW46" s="3">
        <v>7.0000000000000001E-3</v>
      </c>
      <c r="AX46" s="3">
        <v>4.0000000000000001E-3</v>
      </c>
      <c r="AY46" s="3">
        <v>1E-3</v>
      </c>
      <c r="AZ46" s="3">
        <v>3.0000000000000001E-3</v>
      </c>
      <c r="BA46" s="3">
        <v>1E-3</v>
      </c>
      <c r="BB46" s="3">
        <v>1E-3</v>
      </c>
      <c r="BC46" s="3">
        <v>0</v>
      </c>
      <c r="BD46" s="3">
        <v>5.0000000000000001E-3</v>
      </c>
      <c r="BE46" s="3">
        <v>6.0999999999999999E-2</v>
      </c>
      <c r="BF46" s="3">
        <v>0.05</v>
      </c>
      <c r="BG46" s="3">
        <v>2.5000000000000001E-2</v>
      </c>
    </row>
    <row r="47" spans="1:59" x14ac:dyDescent="0.2">
      <c r="A47" s="2" t="s">
        <v>46</v>
      </c>
      <c r="B47" s="2" t="s">
        <v>87</v>
      </c>
      <c r="C47" s="5">
        <v>45</v>
      </c>
      <c r="D47" s="6" t="s">
        <v>236</v>
      </c>
      <c r="E47" s="88" t="s">
        <v>378</v>
      </c>
      <c r="F47" s="24" t="s">
        <v>271</v>
      </c>
      <c r="G47" s="8" t="s">
        <v>312</v>
      </c>
      <c r="H47" s="33">
        <v>0.38680555555555557</v>
      </c>
      <c r="I47" s="8" t="s">
        <v>334</v>
      </c>
      <c r="J47" s="8">
        <v>0.75678500000000004</v>
      </c>
      <c r="K47" s="3">
        <v>0.72699999999999998</v>
      </c>
      <c r="L47" s="3">
        <v>2E-3</v>
      </c>
      <c r="M47" s="3">
        <v>36503.921999999999</v>
      </c>
      <c r="N47" s="3">
        <v>885.60599999999999</v>
      </c>
      <c r="O47" s="3">
        <v>15.271000000000001</v>
      </c>
      <c r="P47" s="3">
        <v>1026.8710000000001</v>
      </c>
      <c r="Q47" s="3">
        <v>5124.2340000000004</v>
      </c>
      <c r="R47" s="3">
        <v>1426.971</v>
      </c>
      <c r="S47" s="3">
        <v>5.4720000000000004</v>
      </c>
      <c r="T47" s="3">
        <v>2018.008</v>
      </c>
      <c r="U47" s="3">
        <v>0.03</v>
      </c>
      <c r="V47" s="3">
        <v>0.16400000000000001</v>
      </c>
      <c r="W47" s="3">
        <v>4.1520000000000001</v>
      </c>
      <c r="X47" s="3">
        <v>38.341999999999999</v>
      </c>
      <c r="Y47" s="3">
        <v>1E-3</v>
      </c>
      <c r="Z47" s="3">
        <v>0.27200000000000002</v>
      </c>
      <c r="AA47" s="3">
        <v>128.27199999999999</v>
      </c>
      <c r="AB47" s="3">
        <v>21.23</v>
      </c>
      <c r="AC47" s="3">
        <v>0.47399999999999998</v>
      </c>
      <c r="AD47" s="3">
        <v>3.3000000000000002E-2</v>
      </c>
      <c r="AE47" s="3">
        <v>2.4660000000000002</v>
      </c>
      <c r="AF47" s="3">
        <v>38.218000000000004</v>
      </c>
      <c r="AG47" s="3">
        <v>6.9000000000000006E-2</v>
      </c>
      <c r="AH47" s="3">
        <v>1E-3</v>
      </c>
      <c r="AI47" s="3">
        <v>1.4999999999999999E-2</v>
      </c>
      <c r="AJ47" s="3">
        <v>0.376</v>
      </c>
      <c r="AK47" s="3">
        <v>7.0999999999999994E-2</v>
      </c>
      <c r="AL47" s="3">
        <v>5.3999999999999999E-2</v>
      </c>
      <c r="AM47" s="3">
        <v>9.532</v>
      </c>
      <c r="AN47" s="3">
        <v>2.9000000000000001E-2</v>
      </c>
      <c r="AO47" s="3">
        <v>3.1E-2</v>
      </c>
      <c r="AP47" s="3">
        <v>7.0000000000000001E-3</v>
      </c>
      <c r="AQ47" s="3">
        <v>3.3000000000000002E-2</v>
      </c>
      <c r="AR47" s="3">
        <v>6.0000000000000001E-3</v>
      </c>
      <c r="AS47" s="3">
        <v>1E-3</v>
      </c>
      <c r="AT47" s="3">
        <v>5.0000000000000001E-3</v>
      </c>
      <c r="AU47" s="3">
        <v>5.0000000000000001E-3</v>
      </c>
      <c r="AV47" s="3">
        <v>1E-3</v>
      </c>
      <c r="AW47" s="3">
        <v>8.9999999999999993E-3</v>
      </c>
      <c r="AX47" s="3">
        <v>4.0000000000000001E-3</v>
      </c>
      <c r="AY47" s="3">
        <v>1E-3</v>
      </c>
      <c r="AZ47" s="3">
        <v>4.0000000000000001E-3</v>
      </c>
      <c r="BA47" s="3">
        <v>1E-3</v>
      </c>
      <c r="BB47" s="3">
        <v>0</v>
      </c>
      <c r="BC47" s="3">
        <v>0</v>
      </c>
      <c r="BD47" s="3">
        <v>5.0000000000000001E-3</v>
      </c>
      <c r="BE47" s="3">
        <v>0.34599999999999997</v>
      </c>
      <c r="BF47" s="3">
        <v>4.3999999999999997E-2</v>
      </c>
      <c r="BG47" s="3">
        <v>2.5000000000000001E-2</v>
      </c>
    </row>
    <row r="48" spans="1:59" x14ac:dyDescent="0.2">
      <c r="A48" s="2" t="s">
        <v>47</v>
      </c>
      <c r="B48" s="2" t="s">
        <v>86</v>
      </c>
      <c r="C48" s="4">
        <v>46</v>
      </c>
      <c r="D48" s="6" t="s">
        <v>236</v>
      </c>
      <c r="E48" s="88" t="s">
        <v>380</v>
      </c>
      <c r="F48" s="24" t="s">
        <v>272</v>
      </c>
      <c r="G48" s="8" t="s">
        <v>313</v>
      </c>
      <c r="H48" s="33">
        <v>0.39583333333333331</v>
      </c>
      <c r="I48" s="8" t="s">
        <v>347</v>
      </c>
      <c r="J48" s="8">
        <v>0.93975900000000001</v>
      </c>
      <c r="K48" s="3">
        <v>0.61599999999999999</v>
      </c>
      <c r="L48" s="3">
        <v>8.9999999999999993E-3</v>
      </c>
      <c r="M48" s="3">
        <v>37486.862999999998</v>
      </c>
      <c r="N48" s="3">
        <v>918.13800000000003</v>
      </c>
      <c r="O48" s="3">
        <v>14.94</v>
      </c>
      <c r="P48" s="3">
        <v>1048.194</v>
      </c>
      <c r="Q48" s="3">
        <v>5533.4790000000003</v>
      </c>
      <c r="R48" s="3">
        <v>1476.1869999999999</v>
      </c>
      <c r="S48" s="3">
        <v>5.1079999999999997</v>
      </c>
      <c r="T48" s="3">
        <v>2049.5450000000001</v>
      </c>
      <c r="U48" s="3">
        <v>2.1999999999999999E-2</v>
      </c>
      <c r="V48" s="3">
        <v>0.17399999999999999</v>
      </c>
      <c r="W48" s="3">
        <v>4.3970000000000002</v>
      </c>
      <c r="X48" s="3">
        <v>37.817</v>
      </c>
      <c r="Y48" s="3">
        <v>2E-3</v>
      </c>
      <c r="Z48" s="3">
        <v>9.7000000000000003E-2</v>
      </c>
      <c r="AA48" s="3">
        <v>22.151</v>
      </c>
      <c r="AB48" s="3">
        <v>6.3390000000000004</v>
      </c>
      <c r="AC48" s="3">
        <v>0.47</v>
      </c>
      <c r="AD48" s="3">
        <v>3.6999999999999998E-2</v>
      </c>
      <c r="AE48" s="3">
        <v>2.5299999999999998</v>
      </c>
      <c r="AF48" s="3">
        <v>40.067</v>
      </c>
      <c r="AG48" s="3">
        <v>7.0999999999999994E-2</v>
      </c>
      <c r="AH48" s="3">
        <v>0</v>
      </c>
      <c r="AI48" s="3">
        <v>1E-3</v>
      </c>
      <c r="AJ48" s="3">
        <v>7.1999999999999995E-2</v>
      </c>
      <c r="AK48" s="3">
        <v>4.3999999999999997E-2</v>
      </c>
      <c r="AL48" s="3">
        <v>5.3999999999999999E-2</v>
      </c>
      <c r="AM48" s="3">
        <v>10.329000000000001</v>
      </c>
      <c r="AN48" s="3">
        <v>2.5999999999999999E-2</v>
      </c>
      <c r="AO48" s="3">
        <v>2.8000000000000001E-2</v>
      </c>
      <c r="AP48" s="3">
        <v>6.0000000000000001E-3</v>
      </c>
      <c r="AQ48" s="3">
        <v>2.4E-2</v>
      </c>
      <c r="AR48" s="3">
        <v>5.0000000000000001E-3</v>
      </c>
      <c r="AS48" s="3">
        <v>2E-3</v>
      </c>
      <c r="AT48" s="3">
        <v>6.0000000000000001E-3</v>
      </c>
      <c r="AU48" s="3">
        <v>4.0000000000000001E-3</v>
      </c>
      <c r="AV48" s="3">
        <v>1E-3</v>
      </c>
      <c r="AW48" s="3">
        <v>7.0000000000000001E-3</v>
      </c>
      <c r="AX48" s="3">
        <v>3.0000000000000001E-3</v>
      </c>
      <c r="AY48" s="3">
        <v>0</v>
      </c>
      <c r="AZ48" s="3">
        <v>4.0000000000000001E-3</v>
      </c>
      <c r="BA48" s="3">
        <v>1E-3</v>
      </c>
      <c r="BB48" s="3">
        <v>0</v>
      </c>
      <c r="BC48" s="3">
        <v>0</v>
      </c>
      <c r="BD48" s="3">
        <v>5.0000000000000001E-3</v>
      </c>
      <c r="BE48" s="3">
        <v>8.1000000000000003E-2</v>
      </c>
      <c r="BF48" s="3">
        <v>3.7999999999999999E-2</v>
      </c>
      <c r="BG48" s="3">
        <v>2.4E-2</v>
      </c>
    </row>
    <row r="49" spans="1:59" x14ac:dyDescent="0.2">
      <c r="A49" s="2" t="s">
        <v>48</v>
      </c>
      <c r="B49" s="2" t="s">
        <v>85</v>
      </c>
      <c r="C49" s="5">
        <v>47</v>
      </c>
      <c r="D49" s="6" t="s">
        <v>236</v>
      </c>
      <c r="E49" s="88" t="s">
        <v>380</v>
      </c>
      <c r="F49" s="24" t="s">
        <v>273</v>
      </c>
      <c r="G49" s="8" t="s">
        <v>314</v>
      </c>
      <c r="H49" s="33">
        <v>0.40277777777777773</v>
      </c>
      <c r="I49" s="8" t="s">
        <v>348</v>
      </c>
      <c r="J49" s="8">
        <v>1.276491</v>
      </c>
      <c r="K49" s="3">
        <v>0.72199999999999998</v>
      </c>
      <c r="L49" s="3">
        <v>2E-3</v>
      </c>
      <c r="M49" s="3">
        <v>37041.65</v>
      </c>
      <c r="N49" s="3">
        <v>911.35599999999999</v>
      </c>
      <c r="O49" s="3">
        <v>14.382</v>
      </c>
      <c r="P49" s="3">
        <v>1036.999</v>
      </c>
      <c r="Q49" s="3">
        <v>5084.8040000000001</v>
      </c>
      <c r="R49" s="3">
        <v>1269.047</v>
      </c>
      <c r="S49" s="3">
        <v>4.8289999999999997</v>
      </c>
      <c r="T49" s="3">
        <v>2136.6280000000002</v>
      </c>
      <c r="U49" s="3">
        <v>2.3E-2</v>
      </c>
      <c r="V49" s="3">
        <v>0.224</v>
      </c>
      <c r="W49" s="3">
        <v>4.4089999999999998</v>
      </c>
      <c r="X49" s="3">
        <v>36.902000000000001</v>
      </c>
      <c r="Y49" s="3">
        <v>5.0000000000000001E-3</v>
      </c>
      <c r="Z49" s="3">
        <v>0.60599999999999998</v>
      </c>
      <c r="AA49" s="3">
        <v>115.015</v>
      </c>
      <c r="AB49" s="3">
        <v>35.076000000000001</v>
      </c>
      <c r="AC49" s="3">
        <v>0.48099999999999998</v>
      </c>
      <c r="AD49" s="3">
        <v>4.2999999999999997E-2</v>
      </c>
      <c r="AE49" s="3">
        <v>2.5459999999999998</v>
      </c>
      <c r="AF49" s="3">
        <v>38.378999999999998</v>
      </c>
      <c r="AG49" s="3">
        <v>6.5000000000000002E-2</v>
      </c>
      <c r="AH49" s="3">
        <v>2E-3</v>
      </c>
      <c r="AI49" s="3">
        <v>2.9000000000000001E-2</v>
      </c>
      <c r="AJ49" s="3">
        <v>0.14000000000000001</v>
      </c>
      <c r="AK49" s="3">
        <v>8.3000000000000004E-2</v>
      </c>
      <c r="AL49" s="3">
        <v>5.2999999999999999E-2</v>
      </c>
      <c r="AM49" s="3">
        <v>9.5410000000000004</v>
      </c>
      <c r="AN49" s="3">
        <v>2.5999999999999999E-2</v>
      </c>
      <c r="AO49" s="3">
        <v>2.9000000000000001E-2</v>
      </c>
      <c r="AP49" s="3">
        <v>7.0000000000000001E-3</v>
      </c>
      <c r="AQ49" s="3">
        <v>2.7E-2</v>
      </c>
      <c r="AR49" s="3">
        <v>4.0000000000000001E-3</v>
      </c>
      <c r="AS49" s="3">
        <v>3.0000000000000001E-3</v>
      </c>
      <c r="AT49" s="3">
        <v>4.0000000000000001E-3</v>
      </c>
      <c r="AU49" s="3">
        <v>5.0000000000000001E-3</v>
      </c>
      <c r="AV49" s="3">
        <v>1E-3</v>
      </c>
      <c r="AW49" s="3">
        <v>7.0000000000000001E-3</v>
      </c>
      <c r="AX49" s="3">
        <v>3.0000000000000001E-3</v>
      </c>
      <c r="AY49" s="3">
        <v>1E-3</v>
      </c>
      <c r="AZ49" s="3">
        <v>4.0000000000000001E-3</v>
      </c>
      <c r="BA49" s="3">
        <v>1E-3</v>
      </c>
      <c r="BB49" s="3">
        <v>1E-3</v>
      </c>
      <c r="BC49" s="3">
        <v>0</v>
      </c>
      <c r="BD49" s="3">
        <v>5.0000000000000001E-3</v>
      </c>
      <c r="BE49" s="3">
        <v>0.68300000000000005</v>
      </c>
      <c r="BF49" s="3">
        <v>3.2000000000000001E-2</v>
      </c>
      <c r="BG49" s="3">
        <v>2.7E-2</v>
      </c>
    </row>
    <row r="50" spans="1:59" x14ac:dyDescent="0.2">
      <c r="A50" s="2" t="s">
        <v>49</v>
      </c>
      <c r="B50" s="2" t="s">
        <v>84</v>
      </c>
      <c r="C50" s="5">
        <v>48</v>
      </c>
      <c r="D50" s="6" t="s">
        <v>236</v>
      </c>
      <c r="E50" s="88" t="s">
        <v>380</v>
      </c>
      <c r="F50" s="24" t="s">
        <v>274</v>
      </c>
      <c r="G50" s="8" t="s">
        <v>315</v>
      </c>
      <c r="H50" s="33">
        <v>0.40833333333333338</v>
      </c>
      <c r="I50" s="8" t="s">
        <v>334</v>
      </c>
      <c r="J50" s="8">
        <v>1.239212</v>
      </c>
      <c r="K50" s="3">
        <v>0.72699999999999998</v>
      </c>
      <c r="L50" s="3">
        <v>8.0000000000000002E-3</v>
      </c>
      <c r="M50" s="3">
        <v>37029.349000000002</v>
      </c>
      <c r="N50" s="3">
        <v>911.48500000000001</v>
      </c>
      <c r="O50" s="3">
        <v>14.417999999999999</v>
      </c>
      <c r="P50" s="3">
        <v>1039.2539999999999</v>
      </c>
      <c r="Q50" s="3">
        <v>5322.9859999999999</v>
      </c>
      <c r="R50" s="3">
        <v>1401.94</v>
      </c>
      <c r="S50" s="3">
        <v>4.68</v>
      </c>
      <c r="T50" s="3">
        <v>2032.7550000000001</v>
      </c>
      <c r="U50" s="3">
        <v>2.1000000000000001E-2</v>
      </c>
      <c r="V50" s="3">
        <v>0.17699999999999999</v>
      </c>
      <c r="W50" s="3">
        <v>4.5910000000000002</v>
      </c>
      <c r="X50" s="3">
        <v>43.517000000000003</v>
      </c>
      <c r="Y50" s="3">
        <v>0</v>
      </c>
      <c r="Z50" s="3">
        <v>0.14699999999999999</v>
      </c>
      <c r="AA50" s="3">
        <v>15.967000000000001</v>
      </c>
      <c r="AB50" s="3">
        <v>2.113</v>
      </c>
      <c r="AC50" s="3">
        <v>0.47199999999999998</v>
      </c>
      <c r="AD50" s="3">
        <v>0</v>
      </c>
      <c r="AE50" s="3">
        <v>2.4710000000000001</v>
      </c>
      <c r="AF50" s="3">
        <v>39.052999999999997</v>
      </c>
      <c r="AG50" s="3">
        <v>5.7000000000000002E-2</v>
      </c>
      <c r="AH50" s="3">
        <v>0</v>
      </c>
      <c r="AI50" s="3">
        <v>3.0000000000000001E-3</v>
      </c>
      <c r="AJ50" s="3">
        <v>6.9000000000000006E-2</v>
      </c>
      <c r="AK50" s="3">
        <v>4.3999999999999997E-2</v>
      </c>
      <c r="AL50" s="3">
        <v>4.8000000000000001E-2</v>
      </c>
      <c r="AM50" s="3">
        <v>10.010999999999999</v>
      </c>
      <c r="AN50" s="3">
        <v>2.7E-2</v>
      </c>
      <c r="AO50" s="3">
        <v>0.03</v>
      </c>
      <c r="AP50" s="3">
        <v>7.0000000000000001E-3</v>
      </c>
      <c r="AQ50" s="3">
        <v>2.9000000000000001E-2</v>
      </c>
      <c r="AR50" s="3">
        <v>4.0000000000000001E-3</v>
      </c>
      <c r="AS50" s="3">
        <v>2E-3</v>
      </c>
      <c r="AT50" s="3">
        <v>5.0000000000000001E-3</v>
      </c>
      <c r="AU50" s="3">
        <v>5.0000000000000001E-3</v>
      </c>
      <c r="AV50" s="3">
        <v>1E-3</v>
      </c>
      <c r="AW50" s="3">
        <v>5.0000000000000001E-3</v>
      </c>
      <c r="AX50" s="3">
        <v>3.0000000000000001E-3</v>
      </c>
      <c r="AY50" s="3">
        <v>1E-3</v>
      </c>
      <c r="AZ50" s="3">
        <v>2E-3</v>
      </c>
      <c r="BA50" s="3">
        <v>1E-3</v>
      </c>
      <c r="BB50" s="3">
        <v>0</v>
      </c>
      <c r="BC50" s="3">
        <v>0</v>
      </c>
      <c r="BD50" s="3">
        <v>5.0000000000000001E-3</v>
      </c>
      <c r="BE50" s="3">
        <v>0.13100000000000001</v>
      </c>
      <c r="BF50" s="3">
        <v>0.03</v>
      </c>
      <c r="BG50" s="3">
        <v>2.5000000000000001E-2</v>
      </c>
    </row>
    <row r="51" spans="1:59" s="62" customFormat="1" x14ac:dyDescent="0.2">
      <c r="A51" s="62" t="s">
        <v>50</v>
      </c>
      <c r="B51" s="62" t="s">
        <v>83</v>
      </c>
      <c r="C51" s="69">
        <v>49</v>
      </c>
      <c r="D51" s="64" t="s">
        <v>234</v>
      </c>
      <c r="E51" s="89" t="s">
        <v>374</v>
      </c>
      <c r="F51" s="71" t="s">
        <v>254</v>
      </c>
      <c r="G51" s="66" t="s">
        <v>295</v>
      </c>
      <c r="H51" s="67">
        <v>0.5756944444444444</v>
      </c>
      <c r="I51" s="66" t="s">
        <v>331</v>
      </c>
      <c r="J51" s="66">
        <v>0.120223</v>
      </c>
      <c r="K51" s="68">
        <v>0.72</v>
      </c>
      <c r="L51" s="68">
        <v>2E-3</v>
      </c>
      <c r="M51" s="68">
        <v>35862.856</v>
      </c>
      <c r="N51" s="68">
        <v>885.58299999999997</v>
      </c>
      <c r="O51" s="68">
        <v>13.882</v>
      </c>
      <c r="P51" s="68">
        <v>1019.127</v>
      </c>
      <c r="Q51" s="68">
        <v>5118.5969999999998</v>
      </c>
      <c r="R51" s="68">
        <v>1370.15</v>
      </c>
      <c r="S51" s="68">
        <v>5.1100000000000003</v>
      </c>
      <c r="T51" s="68">
        <v>2011.26</v>
      </c>
      <c r="U51" s="68">
        <v>1.9E-2</v>
      </c>
      <c r="V51" s="68">
        <v>0.155</v>
      </c>
      <c r="W51" s="68">
        <v>2.7160000000000002</v>
      </c>
      <c r="X51" s="68">
        <v>33.584000000000003</v>
      </c>
      <c r="Y51" s="68">
        <v>0</v>
      </c>
      <c r="Z51" s="68">
        <v>0.253</v>
      </c>
      <c r="AA51" s="68">
        <v>157.26900000000001</v>
      </c>
      <c r="AB51" s="68">
        <v>31.757000000000001</v>
      </c>
      <c r="AC51" s="68">
        <v>0.45300000000000001</v>
      </c>
      <c r="AD51" s="68">
        <v>0.01</v>
      </c>
      <c r="AE51" s="68">
        <v>2.4590000000000001</v>
      </c>
      <c r="AF51" s="68">
        <v>38.926000000000002</v>
      </c>
      <c r="AG51" s="68">
        <v>6.6000000000000003E-2</v>
      </c>
      <c r="AH51" s="68">
        <v>2E-3</v>
      </c>
      <c r="AI51" s="68">
        <v>6.0000000000000001E-3</v>
      </c>
      <c r="AJ51" s="68">
        <v>0.17299999999999999</v>
      </c>
      <c r="AK51" s="68">
        <v>0.114</v>
      </c>
      <c r="AL51" s="68">
        <v>5.0999999999999997E-2</v>
      </c>
      <c r="AM51" s="68">
        <v>9.8520000000000003</v>
      </c>
      <c r="AN51" s="68">
        <v>2.4E-2</v>
      </c>
      <c r="AO51" s="68">
        <v>2.4E-2</v>
      </c>
      <c r="AP51" s="68">
        <v>6.0000000000000001E-3</v>
      </c>
      <c r="AQ51" s="68">
        <v>2.5999999999999999E-2</v>
      </c>
      <c r="AR51" s="68">
        <v>6.0000000000000001E-3</v>
      </c>
      <c r="AS51" s="68">
        <v>2E-3</v>
      </c>
      <c r="AT51" s="68">
        <v>4.0000000000000001E-3</v>
      </c>
      <c r="AU51" s="68">
        <v>4.0000000000000001E-3</v>
      </c>
      <c r="AV51" s="68">
        <v>1E-3</v>
      </c>
      <c r="AW51" s="68">
        <v>6.0000000000000001E-3</v>
      </c>
      <c r="AX51" s="68">
        <v>3.0000000000000001E-3</v>
      </c>
      <c r="AY51" s="68">
        <v>1E-3</v>
      </c>
      <c r="AZ51" s="68">
        <v>3.0000000000000001E-3</v>
      </c>
      <c r="BA51" s="68">
        <v>1E-3</v>
      </c>
      <c r="BB51" s="68">
        <v>0</v>
      </c>
      <c r="BC51" s="68">
        <v>0</v>
      </c>
      <c r="BD51" s="68">
        <v>4.0000000000000001E-3</v>
      </c>
      <c r="BE51" s="68">
        <v>1.665</v>
      </c>
      <c r="BF51" s="68">
        <v>2.7E-2</v>
      </c>
      <c r="BG51" s="68">
        <v>2.1000000000000001E-2</v>
      </c>
    </row>
    <row r="52" spans="1:59" s="62" customFormat="1" x14ac:dyDescent="0.2">
      <c r="A52" s="62" t="s">
        <v>51</v>
      </c>
      <c r="B52" s="62" t="s">
        <v>82</v>
      </c>
      <c r="C52" s="63">
        <v>50</v>
      </c>
      <c r="D52" s="64" t="s">
        <v>234</v>
      </c>
      <c r="E52" s="89" t="s">
        <v>374</v>
      </c>
      <c r="F52" s="71" t="s">
        <v>258</v>
      </c>
      <c r="G52" s="66" t="s">
        <v>299</v>
      </c>
      <c r="H52" s="67">
        <v>0.58124999999999993</v>
      </c>
      <c r="I52" s="66" t="s">
        <v>349</v>
      </c>
      <c r="J52" s="66">
        <v>0.16997699999999999</v>
      </c>
      <c r="K52" s="68">
        <v>0.55600000000000005</v>
      </c>
      <c r="L52" s="68">
        <v>4.0000000000000001E-3</v>
      </c>
      <c r="M52" s="68">
        <v>36788.921000000002</v>
      </c>
      <c r="N52" s="68">
        <v>841.27</v>
      </c>
      <c r="O52" s="68">
        <v>13.541</v>
      </c>
      <c r="P52" s="68">
        <v>1030.0229999999999</v>
      </c>
      <c r="Q52" s="68">
        <v>4834.8500000000004</v>
      </c>
      <c r="R52" s="68">
        <v>1325.2750000000001</v>
      </c>
      <c r="S52" s="68">
        <v>4.1669999999999998</v>
      </c>
      <c r="T52" s="68">
        <v>1884.6020000000001</v>
      </c>
      <c r="U52" s="68">
        <v>1.0999999999999999E-2</v>
      </c>
      <c r="V52" s="68">
        <v>0.151</v>
      </c>
      <c r="W52" s="68">
        <v>28.178999999999998</v>
      </c>
      <c r="X52" s="68">
        <v>1156.521</v>
      </c>
      <c r="Y52" s="68">
        <v>0.06</v>
      </c>
      <c r="Z52" s="68">
        <v>0.38900000000000001</v>
      </c>
      <c r="AA52" s="68">
        <v>154.739</v>
      </c>
      <c r="AB52" s="68">
        <v>2.2919999999999998</v>
      </c>
      <c r="AC52" s="68">
        <v>0.432</v>
      </c>
      <c r="AD52" s="68">
        <v>1.0999999999999999E-2</v>
      </c>
      <c r="AE52" s="68">
        <v>2.5249999999999999</v>
      </c>
      <c r="AF52" s="68">
        <v>36.582000000000001</v>
      </c>
      <c r="AG52" s="68">
        <v>5.5E-2</v>
      </c>
      <c r="AH52" s="68">
        <v>4.0000000000000001E-3</v>
      </c>
      <c r="AI52" s="68">
        <v>1E-3</v>
      </c>
      <c r="AJ52" s="68">
        <v>0.14799999999999999</v>
      </c>
      <c r="AK52" s="68">
        <v>4.7E-2</v>
      </c>
      <c r="AL52" s="68">
        <v>5.0999999999999997E-2</v>
      </c>
      <c r="AM52" s="68">
        <v>8.7739999999999991</v>
      </c>
      <c r="AN52" s="68">
        <v>0.02</v>
      </c>
      <c r="AO52" s="68">
        <v>2.1000000000000001E-2</v>
      </c>
      <c r="AP52" s="68">
        <v>5.0000000000000001E-3</v>
      </c>
      <c r="AQ52" s="68">
        <v>2.1000000000000001E-2</v>
      </c>
      <c r="AR52" s="68">
        <v>4.0000000000000001E-3</v>
      </c>
      <c r="AS52" s="68">
        <v>1E-3</v>
      </c>
      <c r="AT52" s="68">
        <v>4.0000000000000001E-3</v>
      </c>
      <c r="AU52" s="68">
        <v>3.0000000000000001E-3</v>
      </c>
      <c r="AV52" s="68">
        <v>1E-3</v>
      </c>
      <c r="AW52" s="68">
        <v>5.0000000000000001E-3</v>
      </c>
      <c r="AX52" s="68">
        <v>2E-3</v>
      </c>
      <c r="AY52" s="68">
        <v>0</v>
      </c>
      <c r="AZ52" s="68">
        <v>3.0000000000000001E-3</v>
      </c>
      <c r="BA52" s="68">
        <v>1E-3</v>
      </c>
      <c r="BB52" s="68">
        <v>0</v>
      </c>
      <c r="BC52" s="68">
        <v>0</v>
      </c>
      <c r="BD52" s="68">
        <v>3.0000000000000001E-3</v>
      </c>
      <c r="BE52" s="68">
        <v>1.1339999999999999</v>
      </c>
      <c r="BF52" s="68">
        <v>0.03</v>
      </c>
      <c r="BG52" s="68">
        <v>0.02</v>
      </c>
    </row>
    <row r="53" spans="1:59" s="62" customFormat="1" x14ac:dyDescent="0.2">
      <c r="A53" s="62" t="s">
        <v>52</v>
      </c>
      <c r="B53" s="62" t="s">
        <v>81</v>
      </c>
      <c r="C53" s="63">
        <v>51</v>
      </c>
      <c r="D53" s="64" t="s">
        <v>234</v>
      </c>
      <c r="E53" s="89" t="s">
        <v>374</v>
      </c>
      <c r="F53" s="71" t="s">
        <v>255</v>
      </c>
      <c r="G53" s="66" t="s">
        <v>296</v>
      </c>
      <c r="H53" s="67">
        <v>0.57777777777777783</v>
      </c>
      <c r="I53" s="66" t="s">
        <v>332</v>
      </c>
      <c r="J53" s="66">
        <v>0.121529</v>
      </c>
      <c r="K53" s="68">
        <v>0.61599999999999999</v>
      </c>
      <c r="L53" s="68">
        <v>0.01</v>
      </c>
      <c r="M53" s="68">
        <v>35903.002</v>
      </c>
      <c r="N53" s="68">
        <v>891.74599999999998</v>
      </c>
      <c r="O53" s="68">
        <v>16.038</v>
      </c>
      <c r="P53" s="68">
        <v>1014.124</v>
      </c>
      <c r="Q53" s="68">
        <v>5025.7049999999999</v>
      </c>
      <c r="R53" s="68">
        <v>1437.047</v>
      </c>
      <c r="S53" s="68">
        <v>3.448</v>
      </c>
      <c r="T53" s="68">
        <v>2003.6790000000001</v>
      </c>
      <c r="U53" s="68">
        <v>2.1999999999999999E-2</v>
      </c>
      <c r="V53" s="68">
        <v>1.0009999999999999</v>
      </c>
      <c r="W53" s="68">
        <v>4.3929999999999998</v>
      </c>
      <c r="X53" s="68">
        <v>36.320999999999998</v>
      </c>
      <c r="Y53" s="68">
        <v>0.01</v>
      </c>
      <c r="Z53" s="68">
        <v>1.1259999999999999</v>
      </c>
      <c r="AA53" s="68">
        <v>380.55799999999999</v>
      </c>
      <c r="AB53" s="68">
        <v>1159.6189999999999</v>
      </c>
      <c r="AC53" s="68">
        <v>2.7440000000000002</v>
      </c>
      <c r="AD53" s="68">
        <v>6.8000000000000005E-2</v>
      </c>
      <c r="AE53" s="68">
        <v>2.4889999999999999</v>
      </c>
      <c r="AF53" s="68">
        <v>38.101999999999997</v>
      </c>
      <c r="AG53" s="68">
        <v>7.1999999999999995E-2</v>
      </c>
      <c r="AH53" s="68">
        <v>6.0000000000000001E-3</v>
      </c>
      <c r="AI53" s="68">
        <v>1.4E-2</v>
      </c>
      <c r="AJ53" s="68">
        <v>0.16300000000000001</v>
      </c>
      <c r="AK53" s="68">
        <v>0.13300000000000001</v>
      </c>
      <c r="AL53" s="68">
        <v>5.5E-2</v>
      </c>
      <c r="AM53" s="68">
        <v>10.234</v>
      </c>
      <c r="AN53" s="68">
        <v>0.03</v>
      </c>
      <c r="AO53" s="68">
        <v>3.3000000000000002E-2</v>
      </c>
      <c r="AP53" s="68">
        <v>8.9999999999999993E-3</v>
      </c>
      <c r="AQ53" s="68">
        <v>3.1E-2</v>
      </c>
      <c r="AR53" s="68">
        <v>7.0000000000000001E-3</v>
      </c>
      <c r="AS53" s="68">
        <v>3.0000000000000001E-3</v>
      </c>
      <c r="AT53" s="68">
        <v>7.0000000000000001E-3</v>
      </c>
      <c r="AU53" s="68">
        <v>6.0000000000000001E-3</v>
      </c>
      <c r="AV53" s="68">
        <v>2E-3</v>
      </c>
      <c r="AW53" s="68">
        <v>1.2E-2</v>
      </c>
      <c r="AX53" s="68">
        <v>4.0000000000000001E-3</v>
      </c>
      <c r="AY53" s="68">
        <v>1E-3</v>
      </c>
      <c r="AZ53" s="68">
        <v>4.0000000000000001E-3</v>
      </c>
      <c r="BA53" s="68">
        <v>2E-3</v>
      </c>
      <c r="BB53" s="68">
        <v>1E-3</v>
      </c>
      <c r="BC53" s="68">
        <v>0</v>
      </c>
      <c r="BD53" s="68">
        <v>1.4E-2</v>
      </c>
      <c r="BE53" s="68">
        <v>9.5060000000000002</v>
      </c>
      <c r="BF53" s="68">
        <v>0.19</v>
      </c>
      <c r="BG53" s="68">
        <v>2.1999999999999999E-2</v>
      </c>
    </row>
    <row r="54" spans="1:59" s="62" customFormat="1" x14ac:dyDescent="0.2">
      <c r="A54" s="62" t="s">
        <v>53</v>
      </c>
      <c r="B54" s="62" t="s">
        <v>80</v>
      </c>
      <c r="C54" s="69">
        <v>52</v>
      </c>
      <c r="D54" s="64" t="s">
        <v>234</v>
      </c>
      <c r="E54" s="89" t="s">
        <v>374</v>
      </c>
      <c r="F54" s="71" t="s">
        <v>256</v>
      </c>
      <c r="G54" s="66" t="s">
        <v>297</v>
      </c>
      <c r="H54" s="67">
        <v>0.58888888888888891</v>
      </c>
      <c r="I54" s="66" t="s">
        <v>333</v>
      </c>
      <c r="J54" s="66">
        <v>3.8303999999999998E-2</v>
      </c>
      <c r="K54" s="68">
        <v>0.68</v>
      </c>
      <c r="L54" s="68">
        <v>0.01</v>
      </c>
      <c r="M54" s="68">
        <v>36217.635999999999</v>
      </c>
      <c r="N54" s="68">
        <v>877.93399999999997</v>
      </c>
      <c r="O54" s="68">
        <v>15.063000000000001</v>
      </c>
      <c r="P54" s="68">
        <v>1022.129</v>
      </c>
      <c r="Q54" s="68">
        <v>4948.7610000000004</v>
      </c>
      <c r="R54" s="68">
        <v>1362.644</v>
      </c>
      <c r="S54" s="68">
        <v>4.8869999999999996</v>
      </c>
      <c r="T54" s="68">
        <v>1966.4829999999999</v>
      </c>
      <c r="U54" s="68">
        <v>2.1999999999999999E-2</v>
      </c>
      <c r="V54" s="68">
        <v>0.183</v>
      </c>
      <c r="W54" s="68">
        <v>4.4039999999999999</v>
      </c>
      <c r="X54" s="68">
        <v>41.52</v>
      </c>
      <c r="Y54" s="68">
        <v>3.0000000000000001E-3</v>
      </c>
      <c r="Z54" s="68">
        <v>0.17299999999999999</v>
      </c>
      <c r="AA54" s="68">
        <v>85.747</v>
      </c>
      <c r="AB54" s="68">
        <v>8.7669999999999995</v>
      </c>
      <c r="AC54" s="68">
        <v>0.498</v>
      </c>
      <c r="AD54" s="68">
        <v>1.7999999999999999E-2</v>
      </c>
      <c r="AE54" s="68">
        <v>2.468</v>
      </c>
      <c r="AF54" s="68">
        <v>37.895000000000003</v>
      </c>
      <c r="AG54" s="68">
        <v>6.4000000000000001E-2</v>
      </c>
      <c r="AH54" s="68">
        <v>0</v>
      </c>
      <c r="AI54" s="68">
        <v>3.0000000000000001E-3</v>
      </c>
      <c r="AJ54" s="68">
        <v>7.0999999999999994E-2</v>
      </c>
      <c r="AK54" s="68">
        <v>4.9000000000000002E-2</v>
      </c>
      <c r="AL54" s="68">
        <v>4.8000000000000001E-2</v>
      </c>
      <c r="AM54" s="68">
        <v>9.673</v>
      </c>
      <c r="AN54" s="68">
        <v>3.2000000000000001E-2</v>
      </c>
      <c r="AO54" s="68">
        <v>3.4000000000000002E-2</v>
      </c>
      <c r="AP54" s="68">
        <v>8.9999999999999993E-3</v>
      </c>
      <c r="AQ54" s="68">
        <v>3.4000000000000002E-2</v>
      </c>
      <c r="AR54" s="68">
        <v>7.0000000000000001E-3</v>
      </c>
      <c r="AS54" s="68">
        <v>4.0000000000000001E-3</v>
      </c>
      <c r="AT54" s="68">
        <v>7.0000000000000001E-3</v>
      </c>
      <c r="AU54" s="68">
        <v>6.0000000000000001E-3</v>
      </c>
      <c r="AV54" s="68">
        <v>2E-3</v>
      </c>
      <c r="AW54" s="68">
        <v>0.01</v>
      </c>
      <c r="AX54" s="68">
        <v>4.0000000000000001E-3</v>
      </c>
      <c r="AY54" s="68">
        <v>1E-3</v>
      </c>
      <c r="AZ54" s="68">
        <v>5.0000000000000001E-3</v>
      </c>
      <c r="BA54" s="68">
        <v>2E-3</v>
      </c>
      <c r="BB54" s="68">
        <v>1E-3</v>
      </c>
      <c r="BC54" s="68">
        <v>0</v>
      </c>
      <c r="BD54" s="68">
        <v>6.0000000000000001E-3</v>
      </c>
      <c r="BE54" s="68">
        <v>0.53200000000000003</v>
      </c>
      <c r="BF54" s="68">
        <v>8.8999999999999996E-2</v>
      </c>
      <c r="BG54" s="68">
        <v>2.8000000000000001E-2</v>
      </c>
    </row>
    <row r="55" spans="1:59" s="62" customFormat="1" x14ac:dyDescent="0.2">
      <c r="A55" s="62" t="s">
        <v>54</v>
      </c>
      <c r="B55" s="62" t="s">
        <v>79</v>
      </c>
      <c r="C55" s="63">
        <v>53</v>
      </c>
      <c r="D55" s="64" t="s">
        <v>234</v>
      </c>
      <c r="E55" s="91" t="s">
        <v>375</v>
      </c>
      <c r="F55" s="71" t="s">
        <v>257</v>
      </c>
      <c r="G55" s="66" t="s">
        <v>298</v>
      </c>
      <c r="H55" s="67">
        <v>0.59236111111111112</v>
      </c>
      <c r="I55" s="66" t="s">
        <v>334</v>
      </c>
      <c r="J55" s="66">
        <v>0.759629</v>
      </c>
      <c r="K55" s="68">
        <v>0.63800000000000001</v>
      </c>
      <c r="L55" s="68">
        <v>0.02</v>
      </c>
      <c r="M55" s="68">
        <v>35573.550999999999</v>
      </c>
      <c r="N55" s="68">
        <v>862.00199999999995</v>
      </c>
      <c r="O55" s="68">
        <v>14.949</v>
      </c>
      <c r="P55" s="68">
        <v>1010.663</v>
      </c>
      <c r="Q55" s="68">
        <v>4847.6970000000001</v>
      </c>
      <c r="R55" s="68">
        <v>1399.2719999999999</v>
      </c>
      <c r="S55" s="68">
        <v>5.1070000000000002</v>
      </c>
      <c r="T55" s="68">
        <v>2005.91</v>
      </c>
      <c r="U55" s="68">
        <v>2.3E-2</v>
      </c>
      <c r="V55" s="68">
        <v>0.159</v>
      </c>
      <c r="W55" s="68">
        <v>4.8540000000000001</v>
      </c>
      <c r="X55" s="68">
        <v>42.491999999999997</v>
      </c>
      <c r="Y55" s="68">
        <v>1E-3</v>
      </c>
      <c r="Z55" s="68">
        <v>0.156</v>
      </c>
      <c r="AA55" s="68">
        <v>53.76</v>
      </c>
      <c r="AB55" s="68">
        <v>11.537000000000001</v>
      </c>
      <c r="AC55" s="68">
        <v>0.46800000000000003</v>
      </c>
      <c r="AD55" s="68">
        <v>0</v>
      </c>
      <c r="AE55" s="68">
        <v>2.4380000000000002</v>
      </c>
      <c r="AF55" s="68">
        <v>37.151000000000003</v>
      </c>
      <c r="AG55" s="68">
        <v>6.5000000000000002E-2</v>
      </c>
      <c r="AH55" s="68">
        <v>3.0000000000000001E-3</v>
      </c>
      <c r="AI55" s="68">
        <v>6.0000000000000001E-3</v>
      </c>
      <c r="AJ55" s="68">
        <v>0.113</v>
      </c>
      <c r="AK55" s="68">
        <v>5.0999999999999997E-2</v>
      </c>
      <c r="AL55" s="68">
        <v>5.1999999999999998E-2</v>
      </c>
      <c r="AM55" s="68">
        <v>10.106</v>
      </c>
      <c r="AN55" s="68">
        <v>0.03</v>
      </c>
      <c r="AO55" s="68">
        <v>3.3000000000000002E-2</v>
      </c>
      <c r="AP55" s="68">
        <v>8.0000000000000002E-3</v>
      </c>
      <c r="AQ55" s="68">
        <v>3.3000000000000002E-2</v>
      </c>
      <c r="AR55" s="68">
        <v>5.0000000000000001E-3</v>
      </c>
      <c r="AS55" s="68">
        <v>2E-3</v>
      </c>
      <c r="AT55" s="68">
        <v>6.0000000000000001E-3</v>
      </c>
      <c r="AU55" s="68">
        <v>6.0000000000000001E-3</v>
      </c>
      <c r="AV55" s="68">
        <v>1E-3</v>
      </c>
      <c r="AW55" s="68">
        <v>8.0000000000000002E-3</v>
      </c>
      <c r="AX55" s="68">
        <v>4.0000000000000001E-3</v>
      </c>
      <c r="AY55" s="68">
        <v>1E-3</v>
      </c>
      <c r="AZ55" s="68">
        <v>3.0000000000000001E-3</v>
      </c>
      <c r="BA55" s="68">
        <v>1E-3</v>
      </c>
      <c r="BB55" s="68">
        <v>1E-3</v>
      </c>
      <c r="BC55" s="68">
        <v>0</v>
      </c>
      <c r="BD55" s="68">
        <v>6.0000000000000001E-3</v>
      </c>
      <c r="BE55" s="68">
        <v>0.27400000000000002</v>
      </c>
      <c r="BF55" s="68">
        <v>6.5000000000000002E-2</v>
      </c>
      <c r="BG55" s="68">
        <v>2.7E-2</v>
      </c>
    </row>
    <row r="56" spans="1:59" s="62" customFormat="1" x14ac:dyDescent="0.2">
      <c r="A56" s="62" t="s">
        <v>55</v>
      </c>
      <c r="B56" s="62" t="s">
        <v>78</v>
      </c>
      <c r="C56" s="63">
        <v>54</v>
      </c>
      <c r="D56" s="64" t="s">
        <v>235</v>
      </c>
      <c r="E56" s="89" t="s">
        <v>378</v>
      </c>
      <c r="F56" s="71" t="s">
        <v>264</v>
      </c>
      <c r="G56" s="66" t="s">
        <v>305</v>
      </c>
      <c r="H56" s="67">
        <v>0.61458333333333337</v>
      </c>
      <c r="I56" s="66" t="s">
        <v>341</v>
      </c>
      <c r="J56" s="66">
        <v>0.40820699999999999</v>
      </c>
      <c r="K56" s="68">
        <v>0.60299999999999998</v>
      </c>
      <c r="L56" s="68">
        <v>8.0000000000000002E-3</v>
      </c>
      <c r="M56" s="68">
        <v>36182.61</v>
      </c>
      <c r="N56" s="68">
        <v>872.88400000000001</v>
      </c>
      <c r="O56" s="68">
        <v>14.263999999999999</v>
      </c>
      <c r="P56" s="68">
        <v>1021.274</v>
      </c>
      <c r="Q56" s="68">
        <v>5002.6059999999998</v>
      </c>
      <c r="R56" s="68">
        <v>1309.4860000000001</v>
      </c>
      <c r="S56" s="68">
        <v>5.1349999999999998</v>
      </c>
      <c r="T56" s="68">
        <v>1960.529</v>
      </c>
      <c r="U56" s="68">
        <v>1.2999999999999999E-2</v>
      </c>
      <c r="V56" s="68">
        <v>0.182</v>
      </c>
      <c r="W56" s="68">
        <v>2.5019999999999998</v>
      </c>
      <c r="X56" s="68">
        <v>31.21</v>
      </c>
      <c r="Y56" s="68">
        <v>0</v>
      </c>
      <c r="Z56" s="68">
        <v>0.182</v>
      </c>
      <c r="AA56" s="68">
        <v>173.63499999999999</v>
      </c>
      <c r="AB56" s="68">
        <v>24.297000000000001</v>
      </c>
      <c r="AC56" s="68">
        <v>0.436</v>
      </c>
      <c r="AD56" s="68">
        <v>0.56599999999999995</v>
      </c>
      <c r="AE56" s="68">
        <v>2.5499999999999998</v>
      </c>
      <c r="AF56" s="68">
        <v>38.463999999999999</v>
      </c>
      <c r="AG56" s="68">
        <v>6.7000000000000004E-2</v>
      </c>
      <c r="AH56" s="68">
        <v>5.0000000000000001E-3</v>
      </c>
      <c r="AI56" s="68">
        <v>1.6E-2</v>
      </c>
      <c r="AJ56" s="68">
        <v>0.18099999999999999</v>
      </c>
      <c r="AK56" s="68">
        <v>0.128</v>
      </c>
      <c r="AL56" s="68">
        <v>4.8000000000000001E-2</v>
      </c>
      <c r="AM56" s="68">
        <v>10.19</v>
      </c>
      <c r="AN56" s="68">
        <v>0.02</v>
      </c>
      <c r="AO56" s="68">
        <v>0.02</v>
      </c>
      <c r="AP56" s="68">
        <v>5.0000000000000001E-3</v>
      </c>
      <c r="AQ56" s="68">
        <v>2.1000000000000001E-2</v>
      </c>
      <c r="AR56" s="68">
        <v>4.0000000000000001E-3</v>
      </c>
      <c r="AS56" s="68">
        <v>2E-3</v>
      </c>
      <c r="AT56" s="68">
        <v>3.0000000000000001E-3</v>
      </c>
      <c r="AU56" s="68">
        <v>4.0000000000000001E-3</v>
      </c>
      <c r="AV56" s="68">
        <v>1E-3</v>
      </c>
      <c r="AW56" s="68">
        <v>1.2E-2</v>
      </c>
      <c r="AX56" s="68">
        <v>2E-3</v>
      </c>
      <c r="AY56" s="68">
        <v>0</v>
      </c>
      <c r="AZ56" s="68">
        <v>2E-3</v>
      </c>
      <c r="BA56" s="68">
        <v>1E-3</v>
      </c>
      <c r="BB56" s="68">
        <v>0</v>
      </c>
      <c r="BC56" s="68">
        <v>0</v>
      </c>
      <c r="BD56" s="68">
        <v>6.0000000000000001E-3</v>
      </c>
      <c r="BE56" s="68">
        <v>2.78</v>
      </c>
      <c r="BF56" s="68">
        <v>4.5999999999999999E-2</v>
      </c>
      <c r="BG56" s="68">
        <v>2.1000000000000001E-2</v>
      </c>
    </row>
    <row r="57" spans="1:59" s="62" customFormat="1" x14ac:dyDescent="0.2">
      <c r="A57" s="62" t="s">
        <v>56</v>
      </c>
      <c r="B57" s="62" t="s">
        <v>77</v>
      </c>
      <c r="C57" s="69">
        <v>55</v>
      </c>
      <c r="D57" s="64" t="s">
        <v>235</v>
      </c>
      <c r="E57" s="89" t="s">
        <v>368</v>
      </c>
      <c r="F57" s="71" t="s">
        <v>261</v>
      </c>
      <c r="G57" s="66" t="s">
        <v>302</v>
      </c>
      <c r="H57" s="67">
        <v>0.62777777777777777</v>
      </c>
      <c r="I57" s="66" t="s">
        <v>338</v>
      </c>
      <c r="J57" s="66">
        <v>0.10552400000000001</v>
      </c>
      <c r="K57" s="68">
        <v>0.69599999999999995</v>
      </c>
      <c r="L57" s="68">
        <v>4.0000000000000001E-3</v>
      </c>
      <c r="M57" s="68">
        <v>36419.97</v>
      </c>
      <c r="N57" s="68">
        <v>898.47900000000004</v>
      </c>
      <c r="O57" s="68">
        <v>14.727</v>
      </c>
      <c r="P57" s="68">
        <v>1017.275</v>
      </c>
      <c r="Q57" s="68">
        <v>5125.7579999999998</v>
      </c>
      <c r="R57" s="68">
        <v>1397.9839999999999</v>
      </c>
      <c r="S57" s="68">
        <v>5.1219999999999999</v>
      </c>
      <c r="T57" s="68">
        <v>2028.598</v>
      </c>
      <c r="U57" s="68">
        <v>2.9000000000000001E-2</v>
      </c>
      <c r="V57" s="68">
        <v>0.17499999999999999</v>
      </c>
      <c r="W57" s="68">
        <v>4.7619999999999996</v>
      </c>
      <c r="X57" s="68">
        <v>40.405999999999999</v>
      </c>
      <c r="Y57" s="68">
        <v>3.0000000000000001E-3</v>
      </c>
      <c r="Z57" s="68">
        <v>0.17499999999999999</v>
      </c>
      <c r="AA57" s="68">
        <v>57.707999999999998</v>
      </c>
      <c r="AB57" s="68">
        <v>5.9560000000000004</v>
      </c>
      <c r="AC57" s="68">
        <v>0.47699999999999998</v>
      </c>
      <c r="AD57" s="68">
        <v>4.0000000000000001E-3</v>
      </c>
      <c r="AE57" s="68">
        <v>2.4929999999999999</v>
      </c>
      <c r="AF57" s="68">
        <v>38.167000000000002</v>
      </c>
      <c r="AG57" s="68">
        <v>7.0000000000000007E-2</v>
      </c>
      <c r="AH57" s="68">
        <v>0</v>
      </c>
      <c r="AI57" s="68">
        <v>2E-3</v>
      </c>
      <c r="AJ57" s="68">
        <v>9.7769999999999992</v>
      </c>
      <c r="AK57" s="68">
        <v>4.7E-2</v>
      </c>
      <c r="AL57" s="68">
        <v>0.05</v>
      </c>
      <c r="AM57" s="68">
        <v>10.185</v>
      </c>
      <c r="AN57" s="68">
        <v>2.9000000000000001E-2</v>
      </c>
      <c r="AO57" s="68">
        <v>3.3000000000000002E-2</v>
      </c>
      <c r="AP57" s="68">
        <v>8.0000000000000002E-3</v>
      </c>
      <c r="AQ57" s="68">
        <v>0.03</v>
      </c>
      <c r="AR57" s="68">
        <v>5.0000000000000001E-3</v>
      </c>
      <c r="AS57" s="68">
        <v>2E-3</v>
      </c>
      <c r="AT57" s="68">
        <v>7.0000000000000001E-3</v>
      </c>
      <c r="AU57" s="68">
        <v>5.0000000000000001E-3</v>
      </c>
      <c r="AV57" s="68">
        <v>1E-3</v>
      </c>
      <c r="AW57" s="68">
        <v>8.0000000000000002E-3</v>
      </c>
      <c r="AX57" s="68">
        <v>3.0000000000000001E-3</v>
      </c>
      <c r="AY57" s="68">
        <v>1E-3</v>
      </c>
      <c r="AZ57" s="68">
        <v>5.0000000000000001E-3</v>
      </c>
      <c r="BA57" s="68">
        <v>1E-3</v>
      </c>
      <c r="BB57" s="68">
        <v>0</v>
      </c>
      <c r="BC57" s="68">
        <v>0</v>
      </c>
      <c r="BD57" s="68">
        <v>5.0000000000000001E-3</v>
      </c>
      <c r="BE57" s="68">
        <v>0.312</v>
      </c>
      <c r="BF57" s="68">
        <v>4.2000000000000003E-2</v>
      </c>
      <c r="BG57" s="68">
        <v>2.4E-2</v>
      </c>
    </row>
    <row r="58" spans="1:59" s="62" customFormat="1" x14ac:dyDescent="0.2">
      <c r="A58" s="62" t="s">
        <v>57</v>
      </c>
      <c r="B58" s="62" t="s">
        <v>76</v>
      </c>
      <c r="C58" s="63">
        <v>56</v>
      </c>
      <c r="D58" s="64" t="s">
        <v>235</v>
      </c>
      <c r="E58" s="89" t="s">
        <v>377</v>
      </c>
      <c r="F58" s="71" t="s">
        <v>263</v>
      </c>
      <c r="G58" s="66" t="s">
        <v>304</v>
      </c>
      <c r="H58" s="67">
        <v>0.63541666666666663</v>
      </c>
      <c r="I58" s="66" t="s">
        <v>340</v>
      </c>
      <c r="J58" s="66">
        <v>0.17762800000000001</v>
      </c>
      <c r="K58" s="68">
        <v>0.625</v>
      </c>
      <c r="L58" s="68">
        <v>0.01</v>
      </c>
      <c r="M58" s="68">
        <v>36402.004000000001</v>
      </c>
      <c r="N58" s="68">
        <v>892.02099999999996</v>
      </c>
      <c r="O58" s="68">
        <v>15.753</v>
      </c>
      <c r="P58" s="68">
        <v>1018.593</v>
      </c>
      <c r="Q58" s="68">
        <v>5266.3519999999999</v>
      </c>
      <c r="R58" s="68">
        <v>1413.23</v>
      </c>
      <c r="S58" s="68">
        <v>5.3769999999999998</v>
      </c>
      <c r="T58" s="68">
        <v>2029.924</v>
      </c>
      <c r="U58" s="68">
        <v>3.2000000000000001E-2</v>
      </c>
      <c r="V58" s="68">
        <v>0.16200000000000001</v>
      </c>
      <c r="W58" s="68">
        <v>4.827</v>
      </c>
      <c r="X58" s="68">
        <v>40.049999999999997</v>
      </c>
      <c r="Y58" s="68">
        <v>2E-3</v>
      </c>
      <c r="Z58" s="68">
        <v>0.17299999999999999</v>
      </c>
      <c r="AA58" s="68">
        <v>28.039000000000001</v>
      </c>
      <c r="AB58" s="68">
        <v>3.004</v>
      </c>
      <c r="AC58" s="68">
        <v>0.501</v>
      </c>
      <c r="AD58" s="68">
        <v>2.1999999999999999E-2</v>
      </c>
      <c r="AE58" s="68">
        <v>2.5099999999999998</v>
      </c>
      <c r="AF58" s="68">
        <v>38.488</v>
      </c>
      <c r="AG58" s="68">
        <v>6.7000000000000004E-2</v>
      </c>
      <c r="AH58" s="68">
        <v>3.0000000000000001E-3</v>
      </c>
      <c r="AI58" s="68">
        <v>4.0000000000000001E-3</v>
      </c>
      <c r="AJ58" s="68">
        <v>0.13200000000000001</v>
      </c>
      <c r="AK58" s="68">
        <v>4.4999999999999998E-2</v>
      </c>
      <c r="AL58" s="68">
        <v>4.8000000000000001E-2</v>
      </c>
      <c r="AM58" s="68">
        <v>9.7710000000000008</v>
      </c>
      <c r="AN58" s="68">
        <v>0.03</v>
      </c>
      <c r="AO58" s="68">
        <v>3.3000000000000002E-2</v>
      </c>
      <c r="AP58" s="68">
        <v>8.0000000000000002E-3</v>
      </c>
      <c r="AQ58" s="68">
        <v>0.03</v>
      </c>
      <c r="AR58" s="68">
        <v>7.0000000000000001E-3</v>
      </c>
      <c r="AS58" s="68">
        <v>2E-3</v>
      </c>
      <c r="AT58" s="68">
        <v>4.0000000000000001E-3</v>
      </c>
      <c r="AU58" s="68">
        <v>4.0000000000000001E-3</v>
      </c>
      <c r="AV58" s="68">
        <v>1E-3</v>
      </c>
      <c r="AW58" s="68">
        <v>8.0000000000000002E-3</v>
      </c>
      <c r="AX58" s="68">
        <v>3.0000000000000001E-3</v>
      </c>
      <c r="AY58" s="68">
        <v>1E-3</v>
      </c>
      <c r="AZ58" s="68">
        <v>5.0000000000000001E-3</v>
      </c>
      <c r="BA58" s="68">
        <v>1E-3</v>
      </c>
      <c r="BB58" s="68">
        <v>0</v>
      </c>
      <c r="BC58" s="68">
        <v>0</v>
      </c>
      <c r="BD58" s="68">
        <v>4.0000000000000001E-3</v>
      </c>
      <c r="BE58" s="68">
        <v>0.41499999999999998</v>
      </c>
      <c r="BF58" s="68">
        <v>3.7999999999999999E-2</v>
      </c>
      <c r="BG58" s="68">
        <v>2.5000000000000001E-2</v>
      </c>
    </row>
    <row r="59" spans="1:59" s="62" customFormat="1" x14ac:dyDescent="0.2">
      <c r="A59" s="62" t="s">
        <v>58</v>
      </c>
      <c r="B59" s="62" t="s">
        <v>75</v>
      </c>
      <c r="C59" s="63">
        <v>57</v>
      </c>
      <c r="D59" s="64" t="s">
        <v>236</v>
      </c>
      <c r="E59" s="89" t="s">
        <v>380</v>
      </c>
      <c r="F59" s="71" t="s">
        <v>272</v>
      </c>
      <c r="G59" s="66" t="s">
        <v>313</v>
      </c>
      <c r="H59" s="67">
        <v>0.65</v>
      </c>
      <c r="I59" s="66" t="s">
        <v>350</v>
      </c>
      <c r="J59" s="66">
        <v>0.93975900000000001</v>
      </c>
      <c r="K59" s="68">
        <v>0.59499999999999997</v>
      </c>
      <c r="L59" s="68">
        <v>4.0000000000000001E-3</v>
      </c>
      <c r="M59" s="68">
        <v>36438.108999999997</v>
      </c>
      <c r="N59" s="68">
        <v>877.52099999999996</v>
      </c>
      <c r="O59" s="68">
        <v>15.095000000000001</v>
      </c>
      <c r="P59" s="68">
        <v>1012.378</v>
      </c>
      <c r="Q59" s="68">
        <v>4993.058</v>
      </c>
      <c r="R59" s="68">
        <v>1385.229</v>
      </c>
      <c r="S59" s="68">
        <v>4.9640000000000004</v>
      </c>
      <c r="T59" s="68">
        <v>1993.521</v>
      </c>
      <c r="U59" s="68">
        <v>2.4E-2</v>
      </c>
      <c r="V59" s="68">
        <v>0.16900000000000001</v>
      </c>
      <c r="W59" s="68">
        <v>4.6719999999999997</v>
      </c>
      <c r="X59" s="68">
        <v>43.924999999999997</v>
      </c>
      <c r="Y59" s="68">
        <v>1E-3</v>
      </c>
      <c r="Z59" s="68">
        <v>0.13</v>
      </c>
      <c r="AA59" s="68">
        <v>22.018999999999998</v>
      </c>
      <c r="AB59" s="68">
        <v>1.5389999999999999</v>
      </c>
      <c r="AC59" s="68">
        <v>0.496</v>
      </c>
      <c r="AD59" s="68">
        <v>1.7000000000000001E-2</v>
      </c>
      <c r="AE59" s="68">
        <v>2.4620000000000002</v>
      </c>
      <c r="AF59" s="68">
        <v>37.64</v>
      </c>
      <c r="AG59" s="68">
        <v>7.3999999999999996E-2</v>
      </c>
      <c r="AH59" s="68">
        <v>1E-3</v>
      </c>
      <c r="AI59" s="68">
        <v>3.0000000000000001E-3</v>
      </c>
      <c r="AJ59" s="68">
        <v>6.9000000000000006E-2</v>
      </c>
      <c r="AK59" s="68">
        <v>4.4999999999999998E-2</v>
      </c>
      <c r="AL59" s="68">
        <v>5.0999999999999997E-2</v>
      </c>
      <c r="AM59" s="68">
        <v>9.625</v>
      </c>
      <c r="AN59" s="68">
        <v>3.3000000000000002E-2</v>
      </c>
      <c r="AO59" s="68">
        <v>3.5000000000000003E-2</v>
      </c>
      <c r="AP59" s="68">
        <v>8.0000000000000002E-3</v>
      </c>
      <c r="AQ59" s="68">
        <v>3.4000000000000002E-2</v>
      </c>
      <c r="AR59" s="68">
        <v>5.0000000000000001E-3</v>
      </c>
      <c r="AS59" s="68">
        <v>1E-3</v>
      </c>
      <c r="AT59" s="68">
        <v>6.0000000000000001E-3</v>
      </c>
      <c r="AU59" s="68">
        <v>5.0000000000000001E-3</v>
      </c>
      <c r="AV59" s="68">
        <v>1E-3</v>
      </c>
      <c r="AW59" s="68">
        <v>7.0000000000000001E-3</v>
      </c>
      <c r="AX59" s="68">
        <v>4.0000000000000001E-3</v>
      </c>
      <c r="AY59" s="68">
        <v>1E-3</v>
      </c>
      <c r="AZ59" s="68">
        <v>4.0000000000000001E-3</v>
      </c>
      <c r="BA59" s="68">
        <v>1E-3</v>
      </c>
      <c r="BB59" s="68">
        <v>1E-3</v>
      </c>
      <c r="BC59" s="68">
        <v>0</v>
      </c>
      <c r="BD59" s="68">
        <v>4.0000000000000001E-3</v>
      </c>
      <c r="BE59" s="68">
        <v>5.0999999999999997E-2</v>
      </c>
      <c r="BF59" s="68">
        <v>3.3000000000000002E-2</v>
      </c>
      <c r="BG59" s="68">
        <v>2.5999999999999999E-2</v>
      </c>
    </row>
    <row r="60" spans="1:59" s="62" customFormat="1" x14ac:dyDescent="0.2">
      <c r="A60" s="62" t="s">
        <v>59</v>
      </c>
      <c r="B60" s="62" t="s">
        <v>74</v>
      </c>
      <c r="C60" s="69">
        <v>58</v>
      </c>
      <c r="D60" s="64" t="s">
        <v>236</v>
      </c>
      <c r="E60" s="89" t="s">
        <v>380</v>
      </c>
      <c r="F60" s="71" t="s">
        <v>273</v>
      </c>
      <c r="G60" s="66" t="s">
        <v>314</v>
      </c>
      <c r="H60" s="67">
        <v>0.65625</v>
      </c>
      <c r="I60" s="66" t="s">
        <v>348</v>
      </c>
      <c r="J60" s="66">
        <v>1.276491</v>
      </c>
      <c r="K60" s="68">
        <v>0.73799999999999999</v>
      </c>
      <c r="L60" s="68">
        <v>1.0999999999999999E-2</v>
      </c>
      <c r="M60" s="68">
        <v>36508.135000000002</v>
      </c>
      <c r="N60" s="68">
        <v>889.32500000000005</v>
      </c>
      <c r="O60" s="68">
        <v>14.582000000000001</v>
      </c>
      <c r="P60" s="68">
        <v>1019.08</v>
      </c>
      <c r="Q60" s="68">
        <v>5059.7139999999999</v>
      </c>
      <c r="R60" s="68">
        <v>1411.327</v>
      </c>
      <c r="S60" s="68">
        <v>4.7889999999999997</v>
      </c>
      <c r="T60" s="68">
        <v>2021.771</v>
      </c>
      <c r="U60" s="68">
        <v>1.6E-2</v>
      </c>
      <c r="V60" s="68">
        <v>0.16</v>
      </c>
      <c r="W60" s="68">
        <v>3.4950000000000001</v>
      </c>
      <c r="X60" s="68">
        <v>35.543999999999997</v>
      </c>
      <c r="Y60" s="68">
        <v>4.0000000000000001E-3</v>
      </c>
      <c r="Z60" s="68">
        <v>0.51500000000000001</v>
      </c>
      <c r="AA60" s="68">
        <v>98.444000000000003</v>
      </c>
      <c r="AB60" s="68">
        <v>30.021000000000001</v>
      </c>
      <c r="AC60" s="68">
        <v>0.46300000000000002</v>
      </c>
      <c r="AD60" s="68">
        <v>3.1E-2</v>
      </c>
      <c r="AE60" s="68">
        <v>2.4820000000000002</v>
      </c>
      <c r="AF60" s="68">
        <v>38.151000000000003</v>
      </c>
      <c r="AG60" s="68">
        <v>6.5000000000000002E-2</v>
      </c>
      <c r="AH60" s="68">
        <v>3.0000000000000001E-3</v>
      </c>
      <c r="AI60" s="68">
        <v>2.7E-2</v>
      </c>
      <c r="AJ60" s="68">
        <v>0.17</v>
      </c>
      <c r="AK60" s="68">
        <v>0.123</v>
      </c>
      <c r="AL60" s="68">
        <v>5.2999999999999999E-2</v>
      </c>
      <c r="AM60" s="68">
        <v>10.228999999999999</v>
      </c>
      <c r="AN60" s="68">
        <v>2.5999999999999999E-2</v>
      </c>
      <c r="AO60" s="68">
        <v>2.7E-2</v>
      </c>
      <c r="AP60" s="68">
        <v>6.0000000000000001E-3</v>
      </c>
      <c r="AQ60" s="68">
        <v>2.4E-2</v>
      </c>
      <c r="AR60" s="68">
        <v>6.0000000000000001E-3</v>
      </c>
      <c r="AS60" s="68">
        <v>2E-3</v>
      </c>
      <c r="AT60" s="68">
        <v>5.0000000000000001E-3</v>
      </c>
      <c r="AU60" s="68">
        <v>4.0000000000000001E-3</v>
      </c>
      <c r="AV60" s="68">
        <v>1E-3</v>
      </c>
      <c r="AW60" s="68">
        <v>8.0000000000000002E-3</v>
      </c>
      <c r="AX60" s="68">
        <v>3.0000000000000001E-3</v>
      </c>
      <c r="AY60" s="68">
        <v>0</v>
      </c>
      <c r="AZ60" s="68">
        <v>4.0000000000000001E-3</v>
      </c>
      <c r="BA60" s="68">
        <v>1E-3</v>
      </c>
      <c r="BB60" s="68">
        <v>1E-3</v>
      </c>
      <c r="BC60" s="68">
        <v>0</v>
      </c>
      <c r="BD60" s="68">
        <v>4.0000000000000001E-3</v>
      </c>
      <c r="BE60" s="68">
        <v>0.58199999999999996</v>
      </c>
      <c r="BF60" s="68">
        <v>2.9000000000000001E-2</v>
      </c>
      <c r="BG60" s="68">
        <v>2.5000000000000001E-2</v>
      </c>
    </row>
    <row r="61" spans="1:59" s="62" customFormat="1" x14ac:dyDescent="0.2">
      <c r="A61" s="62" t="s">
        <v>60</v>
      </c>
      <c r="B61" s="62" t="s">
        <v>73</v>
      </c>
      <c r="C61" s="63">
        <v>59</v>
      </c>
      <c r="D61" s="64" t="s">
        <v>236</v>
      </c>
      <c r="E61" s="89" t="s">
        <v>378</v>
      </c>
      <c r="F61" s="71" t="s">
        <v>271</v>
      </c>
      <c r="G61" s="66" t="s">
        <v>312</v>
      </c>
      <c r="H61" s="67">
        <v>0.66666666666666663</v>
      </c>
      <c r="I61" s="66" t="s">
        <v>334</v>
      </c>
      <c r="J61" s="66">
        <v>0.75678500000000004</v>
      </c>
      <c r="K61" s="68">
        <v>0.59499999999999997</v>
      </c>
      <c r="L61" s="68">
        <v>6.0000000000000001E-3</v>
      </c>
      <c r="M61" s="68">
        <v>37517.557000000001</v>
      </c>
      <c r="N61" s="68">
        <v>908.75400000000002</v>
      </c>
      <c r="O61" s="68">
        <v>14.673</v>
      </c>
      <c r="P61" s="68">
        <v>1055.126</v>
      </c>
      <c r="Q61" s="68">
        <v>5312.98</v>
      </c>
      <c r="R61" s="68">
        <v>1444.616</v>
      </c>
      <c r="S61" s="68">
        <v>5.3109999999999999</v>
      </c>
      <c r="T61" s="68">
        <v>2045.5260000000001</v>
      </c>
      <c r="U61" s="68">
        <v>2.4E-2</v>
      </c>
      <c r="V61" s="68">
        <v>0.17499999999999999</v>
      </c>
      <c r="W61" s="68">
        <v>4.99</v>
      </c>
      <c r="X61" s="68">
        <v>40.055999999999997</v>
      </c>
      <c r="Y61" s="68">
        <v>3.0000000000000001E-3</v>
      </c>
      <c r="Z61" s="68">
        <v>0.20300000000000001</v>
      </c>
      <c r="AA61" s="68">
        <v>55.857999999999997</v>
      </c>
      <c r="AB61" s="68">
        <v>7.3890000000000002</v>
      </c>
      <c r="AC61" s="68">
        <v>0.47499999999999998</v>
      </c>
      <c r="AD61" s="68">
        <v>7.0000000000000001E-3</v>
      </c>
      <c r="AE61" s="68">
        <v>2.5819999999999999</v>
      </c>
      <c r="AF61" s="68">
        <v>39.103999999999999</v>
      </c>
      <c r="AG61" s="68">
        <v>6.6000000000000003E-2</v>
      </c>
      <c r="AH61" s="68">
        <v>0</v>
      </c>
      <c r="AI61" s="68">
        <v>8.0000000000000002E-3</v>
      </c>
      <c r="AJ61" s="68">
        <v>0.14499999999999999</v>
      </c>
      <c r="AK61" s="68">
        <v>5.7000000000000002E-2</v>
      </c>
      <c r="AL61" s="68">
        <v>5.0999999999999997E-2</v>
      </c>
      <c r="AM61" s="68">
        <v>9.7409999999999997</v>
      </c>
      <c r="AN61" s="68">
        <v>2.8000000000000001E-2</v>
      </c>
      <c r="AO61" s="68">
        <v>0.03</v>
      </c>
      <c r="AP61" s="68">
        <v>7.0000000000000001E-3</v>
      </c>
      <c r="AQ61" s="68">
        <v>3.1E-2</v>
      </c>
      <c r="AR61" s="68">
        <v>6.0000000000000001E-3</v>
      </c>
      <c r="AS61" s="68">
        <v>2E-3</v>
      </c>
      <c r="AT61" s="68">
        <v>6.0000000000000001E-3</v>
      </c>
      <c r="AU61" s="68">
        <v>5.0000000000000001E-3</v>
      </c>
      <c r="AV61" s="68">
        <v>1E-3</v>
      </c>
      <c r="AW61" s="68">
        <v>7.0000000000000001E-3</v>
      </c>
      <c r="AX61" s="68">
        <v>4.0000000000000001E-3</v>
      </c>
      <c r="AY61" s="68">
        <v>0</v>
      </c>
      <c r="AZ61" s="68">
        <v>5.0000000000000001E-3</v>
      </c>
      <c r="BA61" s="68">
        <v>1E-3</v>
      </c>
      <c r="BB61" s="68">
        <v>0</v>
      </c>
      <c r="BC61" s="68">
        <v>0</v>
      </c>
      <c r="BD61" s="68">
        <v>5.0000000000000001E-3</v>
      </c>
      <c r="BE61" s="68">
        <v>0.17399999999999999</v>
      </c>
      <c r="BF61" s="68">
        <v>2.8000000000000001E-2</v>
      </c>
      <c r="BG61" s="68">
        <v>2.5000000000000001E-2</v>
      </c>
    </row>
    <row r="62" spans="1:59" x14ac:dyDescent="0.2">
      <c r="F62" s="26"/>
      <c r="G62" s="34"/>
      <c r="H62" s="34"/>
      <c r="K62" s="3">
        <f>AVERAGE(K3:K61)</f>
        <v>0.65906779661016934</v>
      </c>
      <c r="L62" s="3">
        <f t="shared" ref="L62:BG62" si="0">AVERAGE(L3:L61)</f>
        <v>7.1864406779661065E-3</v>
      </c>
      <c r="M62" s="3">
        <f t="shared" si="0"/>
        <v>36084.408593220338</v>
      </c>
      <c r="N62" s="3">
        <f t="shared" si="0"/>
        <v>885.87620338983049</v>
      </c>
      <c r="O62" s="3">
        <f t="shared" si="0"/>
        <v>14.879322033898305</v>
      </c>
      <c r="P62" s="3">
        <f t="shared" si="0"/>
        <v>1032.8050338983053</v>
      </c>
      <c r="Q62" s="3">
        <f t="shared" si="0"/>
        <v>5220.6660169491515</v>
      </c>
      <c r="R62" s="3">
        <f t="shared" si="0"/>
        <v>1379.7518305084743</v>
      </c>
      <c r="S62" s="3">
        <f t="shared" si="0"/>
        <v>26.404457627118635</v>
      </c>
      <c r="T62" s="3">
        <f t="shared" si="0"/>
        <v>2000.6376610169489</v>
      </c>
      <c r="U62" s="3">
        <f t="shared" si="0"/>
        <v>2.408474576271186E-2</v>
      </c>
      <c r="V62" s="3">
        <f t="shared" si="0"/>
        <v>0.19264406779661022</v>
      </c>
      <c r="W62" s="3">
        <f t="shared" si="0"/>
        <v>5.2999152542372876</v>
      </c>
      <c r="X62" s="3">
        <f t="shared" si="0"/>
        <v>76.515745762711845</v>
      </c>
      <c r="Y62" s="3">
        <f t="shared" si="0"/>
        <v>4.1525423728813564E-3</v>
      </c>
      <c r="Z62" s="3">
        <f t="shared" si="0"/>
        <v>0.31325423728813545</v>
      </c>
      <c r="AA62" s="3">
        <f t="shared" si="0"/>
        <v>113.73884745762714</v>
      </c>
      <c r="AB62" s="3">
        <f t="shared" si="0"/>
        <v>44.661525423728826</v>
      </c>
      <c r="AC62" s="3">
        <f t="shared" si="0"/>
        <v>0.52674576271186435</v>
      </c>
      <c r="AD62" s="3">
        <f t="shared" si="0"/>
        <v>4.0728813559322029E-2</v>
      </c>
      <c r="AE62" s="3">
        <f t="shared" si="0"/>
        <v>2.5380677966101697</v>
      </c>
      <c r="AF62" s="3">
        <f t="shared" si="0"/>
        <v>39.023762711864386</v>
      </c>
      <c r="AG62" s="3">
        <f t="shared" si="0"/>
        <v>6.7288135593220333E-2</v>
      </c>
      <c r="AH62" s="3">
        <f t="shared" si="0"/>
        <v>3.1186440677966111E-3</v>
      </c>
      <c r="AI62" s="3">
        <f t="shared" si="0"/>
        <v>6.0508474576271218E-3</v>
      </c>
      <c r="AJ62" s="3">
        <f t="shared" si="0"/>
        <v>0.29757627118644064</v>
      </c>
      <c r="AK62" s="3">
        <f t="shared" si="0"/>
        <v>6.338983050847459E-2</v>
      </c>
      <c r="AL62" s="3">
        <f t="shared" si="0"/>
        <v>5.3355932203389848E-2</v>
      </c>
      <c r="AM62" s="3">
        <f t="shared" si="0"/>
        <v>9.8262711864406782</v>
      </c>
      <c r="AN62" s="3">
        <f t="shared" si="0"/>
        <v>2.8152542372881357E-2</v>
      </c>
      <c r="AO62" s="3">
        <f t="shared" si="0"/>
        <v>3.0237288135593208E-2</v>
      </c>
      <c r="AP62" s="3">
        <f t="shared" si="0"/>
        <v>7.1016949152542417E-3</v>
      </c>
      <c r="AQ62" s="3">
        <f t="shared" si="0"/>
        <v>2.8898305084745762E-2</v>
      </c>
      <c r="AR62" s="3">
        <f t="shared" si="0"/>
        <v>5.6101694915254271E-3</v>
      </c>
      <c r="AS62" s="3">
        <f t="shared" si="0"/>
        <v>2.3050847457627135E-3</v>
      </c>
      <c r="AT62" s="3">
        <f t="shared" si="0"/>
        <v>5.5762711864406822E-3</v>
      </c>
      <c r="AU62" s="3">
        <f t="shared" si="0"/>
        <v>4.7966101694915282E-3</v>
      </c>
      <c r="AV62" s="3">
        <f t="shared" si="0"/>
        <v>1.2033898305084754E-3</v>
      </c>
      <c r="AW62" s="3">
        <f t="shared" si="0"/>
        <v>7.4576271186440725E-3</v>
      </c>
      <c r="AX62" s="3">
        <f t="shared" si="0"/>
        <v>3.3220338983050873E-3</v>
      </c>
      <c r="AY62" s="3">
        <f t="shared" si="0"/>
        <v>6.6101694915254275E-4</v>
      </c>
      <c r="AZ62" s="3">
        <f t="shared" si="0"/>
        <v>3.9661016949152569E-3</v>
      </c>
      <c r="BA62" s="3">
        <f t="shared" si="0"/>
        <v>1.1355932203389839E-3</v>
      </c>
      <c r="BB62" s="3">
        <f t="shared" si="0"/>
        <v>3.5593220338983069E-4</v>
      </c>
      <c r="BC62" s="3">
        <f t="shared" si="0"/>
        <v>8.4745762711864412E-5</v>
      </c>
      <c r="BD62" s="3">
        <f t="shared" si="0"/>
        <v>5.0508474576271209E-3</v>
      </c>
      <c r="BE62" s="3">
        <f t="shared" si="0"/>
        <v>1.2764915254237288</v>
      </c>
      <c r="BF62" s="3">
        <f t="shared" si="0"/>
        <v>5.1440677966101675E-2</v>
      </c>
      <c r="BG62" s="3">
        <f t="shared" si="0"/>
        <v>2.3949152542372877E-2</v>
      </c>
    </row>
    <row r="63" spans="1:59" x14ac:dyDescent="0.2">
      <c r="A63" s="72"/>
      <c r="B63"/>
      <c r="F63" s="26"/>
      <c r="G63" s="34"/>
      <c r="H63" s="35"/>
      <c r="K63" s="3">
        <f>MEDIAN(K3:K61)</f>
        <v>0.65600000000000003</v>
      </c>
      <c r="L63" s="3">
        <f t="shared" ref="L63:BG63" si="1">MEDIAN(L3:L61)</f>
        <v>8.0000000000000002E-3</v>
      </c>
      <c r="M63" s="3">
        <f t="shared" si="1"/>
        <v>36014.637999999999</v>
      </c>
      <c r="N63" s="3">
        <f t="shared" si="1"/>
        <v>881.79399999999998</v>
      </c>
      <c r="O63" s="3">
        <f t="shared" si="1"/>
        <v>14.647</v>
      </c>
      <c r="P63" s="3">
        <f t="shared" si="1"/>
        <v>1025.559</v>
      </c>
      <c r="Q63" s="3">
        <f t="shared" si="1"/>
        <v>5144.549</v>
      </c>
      <c r="R63" s="3">
        <f t="shared" si="1"/>
        <v>1382.2809999999999</v>
      </c>
      <c r="S63" s="3">
        <f t="shared" si="1"/>
        <v>5.056</v>
      </c>
      <c r="T63" s="3">
        <f t="shared" si="1"/>
        <v>2003.6790000000001</v>
      </c>
      <c r="U63" s="3">
        <f t="shared" si="1"/>
        <v>2.3E-2</v>
      </c>
      <c r="V63" s="3">
        <f t="shared" si="1"/>
        <v>0.17599999999999999</v>
      </c>
      <c r="W63" s="3">
        <f t="shared" si="1"/>
        <v>4.0419999999999998</v>
      </c>
      <c r="X63" s="3">
        <f t="shared" si="1"/>
        <v>42.1</v>
      </c>
      <c r="Y63" s="3">
        <f t="shared" si="1"/>
        <v>1E-3</v>
      </c>
      <c r="Z63" s="3">
        <f t="shared" si="1"/>
        <v>0.17799999999999999</v>
      </c>
      <c r="AA63" s="3">
        <f t="shared" si="1"/>
        <v>104.758</v>
      </c>
      <c r="AB63" s="3">
        <f t="shared" si="1"/>
        <v>7.718</v>
      </c>
      <c r="AC63" s="3">
        <f t="shared" si="1"/>
        <v>0.46600000000000003</v>
      </c>
      <c r="AD63" s="3">
        <f t="shared" si="1"/>
        <v>2.3E-2</v>
      </c>
      <c r="AE63" s="3">
        <f t="shared" si="1"/>
        <v>2.5129999999999999</v>
      </c>
      <c r="AF63" s="3">
        <f t="shared" si="1"/>
        <v>38.631</v>
      </c>
      <c r="AG63" s="3">
        <f t="shared" si="1"/>
        <v>6.7000000000000004E-2</v>
      </c>
      <c r="AH63" s="3">
        <f t="shared" si="1"/>
        <v>3.0000000000000001E-3</v>
      </c>
      <c r="AI63" s="3">
        <f t="shared" si="1"/>
        <v>4.0000000000000001E-3</v>
      </c>
      <c r="AJ63" s="3">
        <f t="shared" si="1"/>
        <v>9.1999999999999998E-2</v>
      </c>
      <c r="AK63" s="3">
        <f t="shared" si="1"/>
        <v>5.6000000000000001E-2</v>
      </c>
      <c r="AL63" s="3">
        <f t="shared" si="1"/>
        <v>5.1999999999999998E-2</v>
      </c>
      <c r="AM63" s="3">
        <f t="shared" si="1"/>
        <v>9.8049999999999997</v>
      </c>
      <c r="AN63" s="3">
        <f t="shared" si="1"/>
        <v>2.7E-2</v>
      </c>
      <c r="AO63" s="3">
        <f t="shared" si="1"/>
        <v>0.03</v>
      </c>
      <c r="AP63" s="3">
        <f t="shared" si="1"/>
        <v>7.0000000000000001E-3</v>
      </c>
      <c r="AQ63" s="3">
        <f t="shared" si="1"/>
        <v>2.8000000000000001E-2</v>
      </c>
      <c r="AR63" s="3">
        <f t="shared" si="1"/>
        <v>5.0000000000000001E-3</v>
      </c>
      <c r="AS63" s="3">
        <f t="shared" si="1"/>
        <v>2E-3</v>
      </c>
      <c r="AT63" s="3">
        <f t="shared" si="1"/>
        <v>5.0000000000000001E-3</v>
      </c>
      <c r="AU63" s="3">
        <f t="shared" si="1"/>
        <v>5.0000000000000001E-3</v>
      </c>
      <c r="AV63" s="3">
        <f t="shared" si="1"/>
        <v>1E-3</v>
      </c>
      <c r="AW63" s="3">
        <f t="shared" si="1"/>
        <v>7.0000000000000001E-3</v>
      </c>
      <c r="AX63" s="3">
        <f t="shared" si="1"/>
        <v>3.0000000000000001E-3</v>
      </c>
      <c r="AY63" s="3">
        <f t="shared" si="1"/>
        <v>1E-3</v>
      </c>
      <c r="AZ63" s="3">
        <f t="shared" si="1"/>
        <v>4.0000000000000001E-3</v>
      </c>
      <c r="BA63" s="3">
        <f t="shared" si="1"/>
        <v>1E-3</v>
      </c>
      <c r="BB63" s="3">
        <f t="shared" si="1"/>
        <v>0</v>
      </c>
      <c r="BC63" s="3">
        <f t="shared" si="1"/>
        <v>0</v>
      </c>
      <c r="BD63" s="3">
        <f t="shared" si="1"/>
        <v>5.0000000000000001E-3</v>
      </c>
      <c r="BE63" s="3">
        <f t="shared" si="1"/>
        <v>0.61099999999999999</v>
      </c>
      <c r="BF63" s="3">
        <f t="shared" si="1"/>
        <v>3.3000000000000002E-2</v>
      </c>
      <c r="BG63" s="3">
        <f t="shared" si="1"/>
        <v>2.5000000000000001E-2</v>
      </c>
    </row>
    <row r="64" spans="1:59" x14ac:dyDescent="0.2">
      <c r="A64" s="75"/>
      <c r="B64"/>
      <c r="F64" s="26"/>
      <c r="G64" s="34"/>
      <c r="H64" s="34"/>
      <c r="J64" s="3"/>
      <c r="K64" s="3">
        <f>MAX(K3:K61)</f>
        <v>0.82199999999999995</v>
      </c>
      <c r="L64" s="3">
        <f t="shared" ref="L64:BG64" si="2">MAX(L3:L61)</f>
        <v>0.02</v>
      </c>
      <c r="M64" s="3">
        <f t="shared" si="2"/>
        <v>37929.826999999997</v>
      </c>
      <c r="N64" s="3">
        <f t="shared" si="2"/>
        <v>1096.3989999999999</v>
      </c>
      <c r="O64" s="3">
        <f t="shared" si="2"/>
        <v>37.597999999999999</v>
      </c>
      <c r="P64" s="3">
        <f t="shared" si="2"/>
        <v>1301.364</v>
      </c>
      <c r="Q64" s="3">
        <f t="shared" si="2"/>
        <v>6334.5929999999998</v>
      </c>
      <c r="R64" s="3">
        <f t="shared" si="2"/>
        <v>1509.06</v>
      </c>
      <c r="S64" s="3">
        <f t="shared" si="2"/>
        <v>479.67599999999999</v>
      </c>
      <c r="T64" s="3">
        <f t="shared" si="2"/>
        <v>2136.6280000000002</v>
      </c>
      <c r="U64" s="3">
        <f t="shared" si="2"/>
        <v>6.7000000000000004E-2</v>
      </c>
      <c r="V64" s="3">
        <f t="shared" si="2"/>
        <v>1.0009999999999999</v>
      </c>
      <c r="W64" s="3">
        <f t="shared" si="2"/>
        <v>34.654000000000003</v>
      </c>
      <c r="X64" s="3">
        <f t="shared" si="2"/>
        <v>1156.521</v>
      </c>
      <c r="Y64" s="3">
        <f t="shared" si="2"/>
        <v>6.3E-2</v>
      </c>
      <c r="Z64" s="3">
        <f t="shared" si="2"/>
        <v>1.7829999999999999</v>
      </c>
      <c r="AA64" s="3">
        <f t="shared" si="2"/>
        <v>381.923</v>
      </c>
      <c r="AB64" s="3">
        <f t="shared" si="2"/>
        <v>1159.6189999999999</v>
      </c>
      <c r="AC64" s="3">
        <f t="shared" si="2"/>
        <v>2.7440000000000002</v>
      </c>
      <c r="AD64" s="3">
        <f t="shared" si="2"/>
        <v>0.56599999999999995</v>
      </c>
      <c r="AE64" s="3">
        <f t="shared" si="2"/>
        <v>3.5169999999999999</v>
      </c>
      <c r="AF64" s="3">
        <f t="shared" si="2"/>
        <v>45.357999999999997</v>
      </c>
      <c r="AG64" s="3">
        <f t="shared" si="2"/>
        <v>8.3000000000000004E-2</v>
      </c>
      <c r="AH64" s="3">
        <f t="shared" si="2"/>
        <v>8.9999999999999993E-3</v>
      </c>
      <c r="AI64" s="3">
        <f t="shared" si="2"/>
        <v>2.9000000000000001E-2</v>
      </c>
      <c r="AJ64" s="3">
        <f t="shared" si="2"/>
        <v>9.7769999999999992</v>
      </c>
      <c r="AK64" s="3">
        <f t="shared" si="2"/>
        <v>0.13300000000000001</v>
      </c>
      <c r="AL64" s="3">
        <f t="shared" si="2"/>
        <v>9.5000000000000001E-2</v>
      </c>
      <c r="AM64" s="3">
        <f t="shared" si="2"/>
        <v>12.484999999999999</v>
      </c>
      <c r="AN64" s="3">
        <f t="shared" si="2"/>
        <v>9.6000000000000002E-2</v>
      </c>
      <c r="AO64" s="3">
        <f t="shared" si="2"/>
        <v>0.113</v>
      </c>
      <c r="AP64" s="3">
        <f t="shared" si="2"/>
        <v>2.1999999999999999E-2</v>
      </c>
      <c r="AQ64" s="3">
        <f t="shared" si="2"/>
        <v>8.7999999999999995E-2</v>
      </c>
      <c r="AR64" s="3">
        <f t="shared" si="2"/>
        <v>1.6E-2</v>
      </c>
      <c r="AS64" s="3">
        <f t="shared" si="2"/>
        <v>6.0000000000000001E-3</v>
      </c>
      <c r="AT64" s="3">
        <f t="shared" si="2"/>
        <v>1.4999999999999999E-2</v>
      </c>
      <c r="AU64" s="3">
        <f t="shared" si="2"/>
        <v>1.2E-2</v>
      </c>
      <c r="AV64" s="3">
        <f t="shared" si="2"/>
        <v>3.0000000000000001E-3</v>
      </c>
      <c r="AW64" s="3">
        <f t="shared" si="2"/>
        <v>1.2E-2</v>
      </c>
      <c r="AX64" s="3">
        <f t="shared" si="2"/>
        <v>7.0000000000000001E-3</v>
      </c>
      <c r="AY64" s="3">
        <f t="shared" si="2"/>
        <v>2E-3</v>
      </c>
      <c r="AZ64" s="3">
        <f t="shared" si="2"/>
        <v>8.9999999999999993E-3</v>
      </c>
      <c r="BA64" s="3">
        <f t="shared" si="2"/>
        <v>2E-3</v>
      </c>
      <c r="BB64" s="3">
        <f t="shared" si="2"/>
        <v>2E-3</v>
      </c>
      <c r="BC64" s="3">
        <f t="shared" si="2"/>
        <v>2E-3</v>
      </c>
      <c r="BD64" s="3">
        <f t="shared" si="2"/>
        <v>1.4E-2</v>
      </c>
      <c r="BE64" s="3">
        <f t="shared" si="2"/>
        <v>10.311999999999999</v>
      </c>
      <c r="BF64" s="3">
        <f t="shared" si="2"/>
        <v>0.19</v>
      </c>
      <c r="BG64" s="3">
        <f t="shared" si="2"/>
        <v>2.9000000000000001E-2</v>
      </c>
    </row>
    <row r="65" spans="3:59" x14ac:dyDescent="0.2">
      <c r="F65" s="26"/>
      <c r="G65" s="34"/>
      <c r="K65" s="3">
        <f>MIN(K3:K61)</f>
        <v>0.53</v>
      </c>
      <c r="L65" s="3">
        <f t="shared" ref="L65:BG65" si="3">MIN(L3:L61)</f>
        <v>0</v>
      </c>
      <c r="M65" s="3">
        <f t="shared" si="3"/>
        <v>34632.135999999999</v>
      </c>
      <c r="N65" s="3">
        <f t="shared" si="3"/>
        <v>832.27700000000004</v>
      </c>
      <c r="O65" s="3">
        <f t="shared" si="3"/>
        <v>9.4149999999999991</v>
      </c>
      <c r="P65" s="3">
        <f t="shared" si="3"/>
        <v>991.41300000000001</v>
      </c>
      <c r="Q65" s="3">
        <f t="shared" si="3"/>
        <v>4834.8500000000004</v>
      </c>
      <c r="R65" s="3">
        <f t="shared" si="3"/>
        <v>1269.047</v>
      </c>
      <c r="S65" s="3">
        <f t="shared" si="3"/>
        <v>3.448</v>
      </c>
      <c r="T65" s="3">
        <f t="shared" si="3"/>
        <v>1884.6020000000001</v>
      </c>
      <c r="U65" s="3">
        <f t="shared" si="3"/>
        <v>6.0000000000000001E-3</v>
      </c>
      <c r="V65" s="3">
        <f t="shared" si="3"/>
        <v>0.14899999999999999</v>
      </c>
      <c r="W65" s="3">
        <f t="shared" si="3"/>
        <v>2.2799999999999998</v>
      </c>
      <c r="X65" s="3">
        <f t="shared" si="3"/>
        <v>13.951000000000001</v>
      </c>
      <c r="Y65" s="3">
        <f t="shared" si="3"/>
        <v>0</v>
      </c>
      <c r="Z65" s="3">
        <f t="shared" si="3"/>
        <v>5.6000000000000001E-2</v>
      </c>
      <c r="AA65" s="3">
        <f t="shared" si="3"/>
        <v>5.0170000000000003</v>
      </c>
      <c r="AB65" s="3">
        <f t="shared" si="3"/>
        <v>1.2709999999999999</v>
      </c>
      <c r="AC65" s="3">
        <f t="shared" si="3"/>
        <v>0.32800000000000001</v>
      </c>
      <c r="AD65" s="3">
        <f t="shared" si="3"/>
        <v>0</v>
      </c>
      <c r="AE65" s="3">
        <f t="shared" si="3"/>
        <v>2.387</v>
      </c>
      <c r="AF65" s="3">
        <f t="shared" si="3"/>
        <v>36.582000000000001</v>
      </c>
      <c r="AG65" s="3">
        <f t="shared" si="3"/>
        <v>5.5E-2</v>
      </c>
      <c r="AH65" s="3">
        <f t="shared" si="3"/>
        <v>0</v>
      </c>
      <c r="AI65" s="3">
        <f t="shared" si="3"/>
        <v>1E-3</v>
      </c>
      <c r="AJ65" s="3">
        <f t="shared" si="3"/>
        <v>5.8000000000000003E-2</v>
      </c>
      <c r="AK65" s="3">
        <f t="shared" si="3"/>
        <v>4.3999999999999997E-2</v>
      </c>
      <c r="AL65" s="3">
        <f t="shared" si="3"/>
        <v>4.8000000000000001E-2</v>
      </c>
      <c r="AM65" s="3">
        <f t="shared" si="3"/>
        <v>8.3089999999999993</v>
      </c>
      <c r="AN65" s="3">
        <f t="shared" si="3"/>
        <v>1.4E-2</v>
      </c>
      <c r="AO65" s="3">
        <f t="shared" si="3"/>
        <v>1.4999999999999999E-2</v>
      </c>
      <c r="AP65" s="3">
        <f t="shared" si="3"/>
        <v>3.0000000000000001E-3</v>
      </c>
      <c r="AQ65" s="3">
        <f t="shared" si="3"/>
        <v>1.4E-2</v>
      </c>
      <c r="AR65" s="3">
        <f t="shared" si="3"/>
        <v>2E-3</v>
      </c>
      <c r="AS65" s="3">
        <f t="shared" si="3"/>
        <v>1E-3</v>
      </c>
      <c r="AT65" s="3">
        <f t="shared" si="3"/>
        <v>2E-3</v>
      </c>
      <c r="AU65" s="3">
        <f t="shared" si="3"/>
        <v>2E-3</v>
      </c>
      <c r="AV65" s="3">
        <f t="shared" si="3"/>
        <v>1E-3</v>
      </c>
      <c r="AW65" s="3">
        <f t="shared" si="3"/>
        <v>5.0000000000000001E-3</v>
      </c>
      <c r="AX65" s="3">
        <f t="shared" si="3"/>
        <v>2E-3</v>
      </c>
      <c r="AY65" s="3">
        <f t="shared" si="3"/>
        <v>0</v>
      </c>
      <c r="AZ65" s="3">
        <f t="shared" si="3"/>
        <v>1E-3</v>
      </c>
      <c r="BA65" s="3">
        <f t="shared" si="3"/>
        <v>0</v>
      </c>
      <c r="BB65" s="3">
        <f t="shared" si="3"/>
        <v>0</v>
      </c>
      <c r="BC65" s="3">
        <f t="shared" si="3"/>
        <v>0</v>
      </c>
      <c r="BD65" s="3">
        <f t="shared" si="3"/>
        <v>0</v>
      </c>
      <c r="BE65" s="3">
        <f t="shared" si="3"/>
        <v>2.8000000000000001E-2</v>
      </c>
      <c r="BF65" s="3">
        <f t="shared" si="3"/>
        <v>1.4999999999999999E-2</v>
      </c>
      <c r="BG65" s="3">
        <f t="shared" si="3"/>
        <v>8.9999999999999993E-3</v>
      </c>
    </row>
    <row r="66" spans="3:59" x14ac:dyDescent="0.2">
      <c r="C66" s="72" t="s">
        <v>357</v>
      </c>
      <c r="D66">
        <v>37</v>
      </c>
      <c r="F66" s="26"/>
      <c r="G66" s="34"/>
      <c r="H66" s="34"/>
      <c r="K66" s="3">
        <f>STDEV(K3:K61)</f>
        <v>5.7181159305702479E-2</v>
      </c>
      <c r="L66" s="3">
        <f t="shared" ref="L66:BG66" si="4">STDEV(L3:L61)</f>
        <v>4.1666764075475333E-3</v>
      </c>
      <c r="M66" s="3">
        <f t="shared" si="4"/>
        <v>730.4710685496774</v>
      </c>
      <c r="N66" s="3">
        <f t="shared" si="4"/>
        <v>36.339292517157986</v>
      </c>
      <c r="O66" s="3">
        <f t="shared" si="4"/>
        <v>3.4731812478926463</v>
      </c>
      <c r="P66" s="3">
        <f t="shared" si="4"/>
        <v>40.954469583860835</v>
      </c>
      <c r="Q66" s="3">
        <f t="shared" si="4"/>
        <v>298.07987481068704</v>
      </c>
      <c r="R66" s="3">
        <f t="shared" si="4"/>
        <v>51.845689870785534</v>
      </c>
      <c r="S66" s="3">
        <f t="shared" si="4"/>
        <v>83.659969404134742</v>
      </c>
      <c r="T66" s="3">
        <f t="shared" si="4"/>
        <v>40.254586143783015</v>
      </c>
      <c r="U66" s="3">
        <f t="shared" si="4"/>
        <v>1.0947032562160742E-2</v>
      </c>
      <c r="V66" s="3">
        <f t="shared" si="4"/>
        <v>0.10967676060884764</v>
      </c>
      <c r="W66" s="3">
        <f t="shared" si="4"/>
        <v>5.4282537844012717</v>
      </c>
      <c r="X66" s="3">
        <f t="shared" si="4"/>
        <v>155.4930805328863</v>
      </c>
      <c r="Y66" s="3">
        <f t="shared" si="4"/>
        <v>1.1352978584285384E-2</v>
      </c>
      <c r="Z66" s="3">
        <f t="shared" si="4"/>
        <v>0.36827344569042902</v>
      </c>
      <c r="AA66" s="3">
        <f t="shared" si="4"/>
        <v>87.293883512438782</v>
      </c>
      <c r="AB66" s="3">
        <f t="shared" si="4"/>
        <v>183.29426053314268</v>
      </c>
      <c r="AC66" s="3">
        <f t="shared" si="4"/>
        <v>0.37040670067393466</v>
      </c>
      <c r="AD66" s="3">
        <f t="shared" si="4"/>
        <v>8.0827792785026137E-2</v>
      </c>
      <c r="AE66" s="3">
        <f t="shared" si="4"/>
        <v>0.14381392005029894</v>
      </c>
      <c r="AF66" s="3">
        <f t="shared" si="4"/>
        <v>1.4280259021482455</v>
      </c>
      <c r="AG66" s="3">
        <f t="shared" si="4"/>
        <v>5.6874054670662203E-3</v>
      </c>
      <c r="AH66" s="3">
        <f t="shared" si="4"/>
        <v>2.4571131488599386E-3</v>
      </c>
      <c r="AI66" s="3">
        <f t="shared" si="4"/>
        <v>5.7787474147280521E-3</v>
      </c>
      <c r="AJ66" s="3">
        <f t="shared" si="4"/>
        <v>1.2694309504844778</v>
      </c>
      <c r="AK66" s="3">
        <f t="shared" si="4"/>
        <v>2.2894071623195782E-2</v>
      </c>
      <c r="AL66" s="3">
        <f t="shared" si="4"/>
        <v>7.048508553084868E-3</v>
      </c>
      <c r="AM66" s="3">
        <f t="shared" si="4"/>
        <v>0.64713330264856872</v>
      </c>
      <c r="AN66" s="3">
        <f t="shared" si="4"/>
        <v>1.0787626307762628E-2</v>
      </c>
      <c r="AO66" s="3">
        <f t="shared" si="4"/>
        <v>1.2912622777799785E-2</v>
      </c>
      <c r="AP66" s="3">
        <f t="shared" si="4"/>
        <v>2.5099451515798541E-3</v>
      </c>
      <c r="AQ66" s="3">
        <f t="shared" si="4"/>
        <v>9.7780452796827066E-3</v>
      </c>
      <c r="AR66" s="3">
        <f t="shared" si="4"/>
        <v>1.9120033648843428E-3</v>
      </c>
      <c r="AS66" s="3">
        <f t="shared" si="4"/>
        <v>1.0043738362976004E-3</v>
      </c>
      <c r="AT66" s="3">
        <f t="shared" si="4"/>
        <v>1.8118707214911456E-3</v>
      </c>
      <c r="AU66" s="3">
        <f t="shared" si="4"/>
        <v>1.4115247443926475E-3</v>
      </c>
      <c r="AV66" s="3">
        <f t="shared" si="4"/>
        <v>4.4642878016192819E-4</v>
      </c>
      <c r="AW66" s="3">
        <f t="shared" si="4"/>
        <v>1.8691878551586492E-3</v>
      </c>
      <c r="AX66" s="3">
        <f t="shared" si="4"/>
        <v>9.9030956438572867E-4</v>
      </c>
      <c r="AY66" s="3">
        <f t="shared" si="4"/>
        <v>5.7566062474359548E-4</v>
      </c>
      <c r="AZ66" s="3">
        <f t="shared" si="4"/>
        <v>1.6184933574471428E-3</v>
      </c>
      <c r="BA66" s="3">
        <f t="shared" si="4"/>
        <v>3.9206030142472184E-4</v>
      </c>
      <c r="BB66" s="3">
        <f t="shared" si="4"/>
        <v>5.496930762552793E-4</v>
      </c>
      <c r="BC66" s="3">
        <f t="shared" si="4"/>
        <v>3.3672538658841141E-4</v>
      </c>
      <c r="BD66" s="3">
        <f t="shared" si="4"/>
        <v>2.2699212261400904E-3</v>
      </c>
      <c r="BE66" s="3">
        <f t="shared" si="4"/>
        <v>1.92181234841312</v>
      </c>
      <c r="BF66" s="3">
        <f t="shared" si="4"/>
        <v>4.6354061380088261E-2</v>
      </c>
      <c r="BG66" s="3">
        <f t="shared" si="4"/>
        <v>3.5253942250260272E-3</v>
      </c>
    </row>
    <row r="67" spans="3:59" x14ac:dyDescent="0.2">
      <c r="C67" s="75" t="s">
        <v>358</v>
      </c>
      <c r="D67">
        <v>22</v>
      </c>
      <c r="K67" s="3">
        <f>_xlfn.QUARTILE.EXC(K3:K61,1)</f>
        <v>0.61599999999999999</v>
      </c>
      <c r="L67" s="3">
        <f t="shared" ref="L67:BG67" si="5">_xlfn.QUARTILE.EXC(L3:L61,1)</f>
        <v>4.0000000000000001E-3</v>
      </c>
      <c r="M67" s="3">
        <f t="shared" si="5"/>
        <v>35505.033000000003</v>
      </c>
      <c r="N67" s="3">
        <f t="shared" si="5"/>
        <v>865.06700000000001</v>
      </c>
      <c r="O67" s="3">
        <f t="shared" si="5"/>
        <v>13.657999999999999</v>
      </c>
      <c r="P67" s="3">
        <f t="shared" si="5"/>
        <v>1014.124</v>
      </c>
      <c r="Q67" s="3">
        <f t="shared" si="5"/>
        <v>5041.9520000000002</v>
      </c>
      <c r="R67" s="3">
        <f t="shared" si="5"/>
        <v>1339.877</v>
      </c>
      <c r="S67" s="3">
        <f t="shared" si="5"/>
        <v>4.8289999999999997</v>
      </c>
      <c r="T67" s="3">
        <f t="shared" si="5"/>
        <v>1973.271</v>
      </c>
      <c r="U67" s="3">
        <f t="shared" si="5"/>
        <v>1.7999999999999999E-2</v>
      </c>
      <c r="V67" s="3">
        <f t="shared" si="5"/>
        <v>0.16300000000000001</v>
      </c>
      <c r="W67" s="3">
        <f t="shared" si="5"/>
        <v>3.3820000000000001</v>
      </c>
      <c r="X67" s="3">
        <f t="shared" si="5"/>
        <v>38.341999999999999</v>
      </c>
      <c r="Y67" s="3">
        <f t="shared" si="5"/>
        <v>0</v>
      </c>
      <c r="Z67" s="3">
        <f t="shared" si="5"/>
        <v>0.14000000000000001</v>
      </c>
      <c r="AA67" s="3">
        <f t="shared" si="5"/>
        <v>43.052999999999997</v>
      </c>
      <c r="AB67" s="3">
        <f t="shared" si="5"/>
        <v>4.07</v>
      </c>
      <c r="AC67" s="3">
        <f t="shared" si="5"/>
        <v>0.434</v>
      </c>
      <c r="AD67" s="3">
        <f t="shared" si="5"/>
        <v>8.9999999999999993E-3</v>
      </c>
      <c r="AE67" s="3">
        <f t="shared" si="5"/>
        <v>2.4820000000000002</v>
      </c>
      <c r="AF67" s="3">
        <f t="shared" si="5"/>
        <v>38.167000000000002</v>
      </c>
      <c r="AG67" s="3">
        <f t="shared" si="5"/>
        <v>6.4000000000000001E-2</v>
      </c>
      <c r="AH67" s="3">
        <f t="shared" si="5"/>
        <v>1E-3</v>
      </c>
      <c r="AI67" s="3">
        <f t="shared" si="5"/>
        <v>3.0000000000000001E-3</v>
      </c>
      <c r="AJ67" s="3">
        <f t="shared" si="5"/>
        <v>7.1999999999999995E-2</v>
      </c>
      <c r="AK67" s="3">
        <f t="shared" si="5"/>
        <v>4.7E-2</v>
      </c>
      <c r="AL67" s="3">
        <f t="shared" si="5"/>
        <v>5.0999999999999997E-2</v>
      </c>
      <c r="AM67" s="3">
        <f t="shared" si="5"/>
        <v>9.5410000000000004</v>
      </c>
      <c r="AN67" s="3">
        <f t="shared" si="5"/>
        <v>2.3E-2</v>
      </c>
      <c r="AO67" s="3">
        <f t="shared" si="5"/>
        <v>2.4E-2</v>
      </c>
      <c r="AP67" s="3">
        <f t="shared" si="5"/>
        <v>6.0000000000000001E-3</v>
      </c>
      <c r="AQ67" s="3">
        <f t="shared" si="5"/>
        <v>2.4E-2</v>
      </c>
      <c r="AR67" s="3">
        <f t="shared" si="5"/>
        <v>4.0000000000000001E-3</v>
      </c>
      <c r="AS67" s="3">
        <f t="shared" si="5"/>
        <v>2E-3</v>
      </c>
      <c r="AT67" s="3">
        <f t="shared" si="5"/>
        <v>4.0000000000000001E-3</v>
      </c>
      <c r="AU67" s="3">
        <f t="shared" si="5"/>
        <v>4.0000000000000001E-3</v>
      </c>
      <c r="AV67" s="3">
        <f t="shared" si="5"/>
        <v>1E-3</v>
      </c>
      <c r="AW67" s="3">
        <f t="shared" si="5"/>
        <v>6.0000000000000001E-3</v>
      </c>
      <c r="AX67" s="3">
        <f t="shared" si="5"/>
        <v>3.0000000000000001E-3</v>
      </c>
      <c r="AY67" s="3">
        <f t="shared" si="5"/>
        <v>0</v>
      </c>
      <c r="AZ67" s="3">
        <f t="shared" si="5"/>
        <v>3.0000000000000001E-3</v>
      </c>
      <c r="BA67" s="3">
        <f t="shared" si="5"/>
        <v>1E-3</v>
      </c>
      <c r="BB67" s="3">
        <f t="shared" si="5"/>
        <v>0</v>
      </c>
      <c r="BC67" s="3">
        <f t="shared" si="5"/>
        <v>0</v>
      </c>
      <c r="BD67" s="3">
        <f t="shared" si="5"/>
        <v>4.0000000000000001E-3</v>
      </c>
      <c r="BE67" s="3">
        <f t="shared" si="5"/>
        <v>0.25</v>
      </c>
      <c r="BF67" s="3">
        <f t="shared" si="5"/>
        <v>2.5999999999999999E-2</v>
      </c>
      <c r="BG67" s="3">
        <f t="shared" si="5"/>
        <v>2.1999999999999999E-2</v>
      </c>
    </row>
    <row r="68" spans="3:59" x14ac:dyDescent="0.2">
      <c r="K68" s="3">
        <f>_xlfn.QUARTILE.EXC(K3:K61,3)</f>
        <v>0.7</v>
      </c>
      <c r="L68" s="3">
        <f t="shared" ref="L68:BG68" si="6">_xlfn.QUARTILE.EXC(L3:L61,3)</f>
        <v>0.01</v>
      </c>
      <c r="M68" s="3">
        <f t="shared" si="6"/>
        <v>36472.332000000002</v>
      </c>
      <c r="N68" s="3">
        <f t="shared" si="6"/>
        <v>894.19899999999996</v>
      </c>
      <c r="O68" s="3">
        <f t="shared" si="6"/>
        <v>15.162000000000001</v>
      </c>
      <c r="P68" s="3">
        <f t="shared" si="6"/>
        <v>1039.2539999999999</v>
      </c>
      <c r="Q68" s="3">
        <f t="shared" si="6"/>
        <v>5326.3140000000003</v>
      </c>
      <c r="R68" s="3">
        <f t="shared" si="6"/>
        <v>1413.23</v>
      </c>
      <c r="S68" s="3">
        <f t="shared" si="6"/>
        <v>5.367</v>
      </c>
      <c r="T68" s="3">
        <f t="shared" si="6"/>
        <v>2018.2249999999999</v>
      </c>
      <c r="U68" s="3">
        <f t="shared" si="6"/>
        <v>2.7E-2</v>
      </c>
      <c r="V68" s="3">
        <f t="shared" si="6"/>
        <v>0.183</v>
      </c>
      <c r="W68" s="3">
        <f t="shared" si="6"/>
        <v>4.7279999999999998</v>
      </c>
      <c r="X68" s="3">
        <f t="shared" si="6"/>
        <v>53.125999999999998</v>
      </c>
      <c r="Y68" s="3">
        <f t="shared" si="6"/>
        <v>3.0000000000000001E-3</v>
      </c>
      <c r="Z68" s="3">
        <f t="shared" si="6"/>
        <v>0.251</v>
      </c>
      <c r="AA68" s="3">
        <f t="shared" si="6"/>
        <v>157.26900000000001</v>
      </c>
      <c r="AB68" s="3">
        <f t="shared" si="6"/>
        <v>16.504000000000001</v>
      </c>
      <c r="AC68" s="3">
        <f t="shared" si="6"/>
        <v>0.47699999999999998</v>
      </c>
      <c r="AD68" s="3">
        <f t="shared" si="6"/>
        <v>3.7999999999999999E-2</v>
      </c>
      <c r="AE68" s="3">
        <f t="shared" si="6"/>
        <v>2.5499999999999998</v>
      </c>
      <c r="AF68" s="3">
        <f t="shared" si="6"/>
        <v>39.615000000000002</v>
      </c>
      <c r="AG68" s="3">
        <f t="shared" si="6"/>
        <v>7.0999999999999994E-2</v>
      </c>
      <c r="AH68" s="3">
        <f t="shared" si="6"/>
        <v>5.0000000000000001E-3</v>
      </c>
      <c r="AI68" s="3">
        <f t="shared" si="6"/>
        <v>7.0000000000000001E-3</v>
      </c>
      <c r="AJ68" s="3">
        <f t="shared" si="6"/>
        <v>0.14000000000000001</v>
      </c>
      <c r="AK68" s="3">
        <f t="shared" si="6"/>
        <v>7.0999999999999994E-2</v>
      </c>
      <c r="AL68" s="3">
        <f t="shared" si="6"/>
        <v>5.3999999999999999E-2</v>
      </c>
      <c r="AM68" s="3">
        <f t="shared" si="6"/>
        <v>10.122</v>
      </c>
      <c r="AN68" s="3">
        <f t="shared" si="6"/>
        <v>3.1E-2</v>
      </c>
      <c r="AO68" s="3">
        <f t="shared" si="6"/>
        <v>3.3000000000000002E-2</v>
      </c>
      <c r="AP68" s="3">
        <f t="shared" si="6"/>
        <v>8.0000000000000002E-3</v>
      </c>
      <c r="AQ68" s="3">
        <f t="shared" si="6"/>
        <v>3.2000000000000001E-2</v>
      </c>
      <c r="AR68" s="3">
        <f t="shared" si="6"/>
        <v>6.0000000000000001E-3</v>
      </c>
      <c r="AS68" s="3">
        <f t="shared" si="6"/>
        <v>3.0000000000000001E-3</v>
      </c>
      <c r="AT68" s="3">
        <f t="shared" si="6"/>
        <v>6.0000000000000001E-3</v>
      </c>
      <c r="AU68" s="3">
        <f t="shared" si="6"/>
        <v>5.0000000000000001E-3</v>
      </c>
      <c r="AV68" s="3">
        <f t="shared" si="6"/>
        <v>1E-3</v>
      </c>
      <c r="AW68" s="3">
        <f t="shared" si="6"/>
        <v>8.0000000000000002E-3</v>
      </c>
      <c r="AX68" s="3">
        <f t="shared" si="6"/>
        <v>4.0000000000000001E-3</v>
      </c>
      <c r="AY68" s="3">
        <f t="shared" si="6"/>
        <v>1E-3</v>
      </c>
      <c r="AZ68" s="3">
        <f t="shared" si="6"/>
        <v>5.0000000000000001E-3</v>
      </c>
      <c r="BA68" s="3">
        <f t="shared" si="6"/>
        <v>1E-3</v>
      </c>
      <c r="BB68" s="3">
        <f t="shared" si="6"/>
        <v>1E-3</v>
      </c>
      <c r="BC68" s="3">
        <f t="shared" si="6"/>
        <v>0</v>
      </c>
      <c r="BD68" s="3">
        <f t="shared" si="6"/>
        <v>6.0000000000000001E-3</v>
      </c>
      <c r="BE68" s="3">
        <f t="shared" si="6"/>
        <v>1.665</v>
      </c>
      <c r="BF68" s="3">
        <f t="shared" si="6"/>
        <v>6.2E-2</v>
      </c>
      <c r="BG68" s="3">
        <f t="shared" si="6"/>
        <v>2.5999999999999999E-2</v>
      </c>
    </row>
  </sheetData>
  <pageMargins left="0.7" right="0.7" top="0.75" bottom="0.75" header="0.3" footer="0.3"/>
  <pageSetup orientation="portrait" r:id="rId1"/>
  <ignoredErrors>
    <ignoredError sqref="E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E4D0-E78D-DD4C-B9D3-D1FBE1D7CFC1}">
  <dimension ref="A1:G61"/>
  <sheetViews>
    <sheetView topLeftCell="A2" zoomScale="75" workbookViewId="0">
      <selection activeCell="E1" sqref="E1:E1048576"/>
    </sheetView>
  </sheetViews>
  <sheetFormatPr baseColWidth="10" defaultRowHeight="15" x14ac:dyDescent="0.2"/>
  <cols>
    <col min="1" max="1" width="14" style="2" customWidth="1"/>
    <col min="2" max="2" width="14.1640625" style="2" customWidth="1"/>
    <col min="3" max="3" width="10.83203125" style="3"/>
    <col min="7" max="7" width="13.1640625" style="2" bestFit="1" customWidth="1"/>
  </cols>
  <sheetData>
    <row r="1" spans="1:7" x14ac:dyDescent="0.2">
      <c r="A1" s="11" t="s">
        <v>229</v>
      </c>
      <c r="B1" s="12" t="s">
        <v>202</v>
      </c>
      <c r="C1" s="13" t="s">
        <v>186</v>
      </c>
      <c r="G1" s="7"/>
    </row>
    <row r="2" spans="1:7" x14ac:dyDescent="0.2">
      <c r="A2" s="14"/>
      <c r="B2" s="15"/>
      <c r="C2" s="16" t="s">
        <v>200</v>
      </c>
      <c r="G2" s="7"/>
    </row>
    <row r="3" spans="1:7" x14ac:dyDescent="0.2">
      <c r="A3" s="17">
        <v>1</v>
      </c>
      <c r="B3" s="5" t="s">
        <v>204</v>
      </c>
      <c r="C3" s="16">
        <v>0.65100000000000002</v>
      </c>
      <c r="G3" s="6"/>
    </row>
    <row r="4" spans="1:7" x14ac:dyDescent="0.2">
      <c r="A4" s="17">
        <v>2</v>
      </c>
      <c r="B4" s="5" t="s">
        <v>204</v>
      </c>
      <c r="C4" s="16">
        <v>0.88500000000000001</v>
      </c>
      <c r="G4" s="6"/>
    </row>
    <row r="5" spans="1:7" x14ac:dyDescent="0.2">
      <c r="A5" s="17">
        <v>3</v>
      </c>
      <c r="B5" s="5" t="s">
        <v>204</v>
      </c>
      <c r="C5" s="16">
        <v>0.126</v>
      </c>
      <c r="G5" s="6"/>
    </row>
    <row r="6" spans="1:7" x14ac:dyDescent="0.2">
      <c r="A6" s="17">
        <v>4</v>
      </c>
      <c r="B6" s="5" t="s">
        <v>204</v>
      </c>
      <c r="C6" s="16">
        <v>0.58699999999999997</v>
      </c>
      <c r="G6" s="6"/>
    </row>
    <row r="7" spans="1:7" x14ac:dyDescent="0.2">
      <c r="A7" s="17">
        <v>5</v>
      </c>
      <c r="B7" s="5" t="s">
        <v>204</v>
      </c>
      <c r="C7" s="16">
        <v>1.0449999999999999</v>
      </c>
      <c r="G7" s="6"/>
    </row>
    <row r="8" spans="1:7" x14ac:dyDescent="0.2">
      <c r="A8" s="17">
        <v>6</v>
      </c>
      <c r="B8" s="5" t="s">
        <v>204</v>
      </c>
      <c r="C8" s="16">
        <v>1.948</v>
      </c>
      <c r="G8" s="6"/>
    </row>
    <row r="9" spans="1:7" x14ac:dyDescent="0.2">
      <c r="A9" s="17">
        <v>7</v>
      </c>
      <c r="B9" s="5" t="s">
        <v>217</v>
      </c>
      <c r="C9" s="16">
        <v>0.111</v>
      </c>
      <c r="G9" s="6"/>
    </row>
    <row r="10" spans="1:7" x14ac:dyDescent="0.2">
      <c r="A10" s="17">
        <v>8</v>
      </c>
      <c r="B10" s="5" t="s">
        <v>204</v>
      </c>
      <c r="C10" s="16">
        <v>0.104</v>
      </c>
      <c r="G10" s="6"/>
    </row>
    <row r="11" spans="1:7" x14ac:dyDescent="0.2">
      <c r="A11" s="17">
        <v>9</v>
      </c>
      <c r="B11" s="5" t="s">
        <v>222</v>
      </c>
      <c r="C11" s="16">
        <v>0.40899999999999997</v>
      </c>
      <c r="G11" s="6"/>
    </row>
    <row r="12" spans="1:7" x14ac:dyDescent="0.2">
      <c r="A12" s="17">
        <v>10</v>
      </c>
      <c r="B12" s="5" t="s">
        <v>204</v>
      </c>
      <c r="C12" s="16">
        <v>0.44400000000000001</v>
      </c>
      <c r="G12" s="6"/>
    </row>
    <row r="13" spans="1:7" x14ac:dyDescent="0.2">
      <c r="A13" s="17">
        <v>11</v>
      </c>
      <c r="B13" s="5" t="s">
        <v>204</v>
      </c>
      <c r="C13" s="16">
        <v>2.8000000000000001E-2</v>
      </c>
      <c r="G13" s="6"/>
    </row>
    <row r="14" spans="1:7" x14ac:dyDescent="0.2">
      <c r="A14" s="17">
        <v>12</v>
      </c>
      <c r="B14" s="5" t="s">
        <v>217</v>
      </c>
      <c r="C14" s="16">
        <v>0.61099999999999999</v>
      </c>
      <c r="G14" s="6"/>
    </row>
    <row r="15" spans="1:7" x14ac:dyDescent="0.2">
      <c r="A15" s="17">
        <v>13</v>
      </c>
      <c r="B15" s="5" t="s">
        <v>217</v>
      </c>
      <c r="C15" s="16">
        <v>10.311999999999999</v>
      </c>
      <c r="G15" s="6"/>
    </row>
    <row r="16" spans="1:7" x14ac:dyDescent="0.2">
      <c r="A16" s="17">
        <v>14</v>
      </c>
      <c r="B16" s="5" t="s">
        <v>217</v>
      </c>
      <c r="C16" s="16">
        <v>0.11</v>
      </c>
      <c r="G16" s="6"/>
    </row>
    <row r="17" spans="1:7" x14ac:dyDescent="0.2">
      <c r="A17" s="17">
        <v>15</v>
      </c>
      <c r="B17" s="5" t="s">
        <v>217</v>
      </c>
      <c r="C17" s="16">
        <v>2.1280000000000001</v>
      </c>
      <c r="G17" s="6"/>
    </row>
    <row r="18" spans="1:7" x14ac:dyDescent="0.2">
      <c r="A18" s="17">
        <v>16</v>
      </c>
      <c r="B18" s="5" t="s">
        <v>230</v>
      </c>
      <c r="C18" s="16">
        <v>0.28599999999999998</v>
      </c>
      <c r="G18" s="6"/>
    </row>
    <row r="19" spans="1:7" x14ac:dyDescent="0.2">
      <c r="A19" s="17">
        <v>17</v>
      </c>
      <c r="B19" s="5" t="s">
        <v>231</v>
      </c>
      <c r="C19" s="16">
        <v>0.96199999999999997</v>
      </c>
      <c r="G19" s="6"/>
    </row>
    <row r="20" spans="1:7" x14ac:dyDescent="0.2">
      <c r="A20" s="17">
        <v>18</v>
      </c>
      <c r="B20" s="5" t="s">
        <v>232</v>
      </c>
      <c r="C20" s="16">
        <v>0.78600000000000003</v>
      </c>
      <c r="G20" s="6"/>
    </row>
    <row r="21" spans="1:7" x14ac:dyDescent="0.2">
      <c r="A21" s="17">
        <v>19</v>
      </c>
      <c r="B21" s="5" t="s">
        <v>233</v>
      </c>
      <c r="C21" s="16">
        <v>0.73799999999999999</v>
      </c>
      <c r="G21" s="6"/>
    </row>
    <row r="22" spans="1:7" x14ac:dyDescent="0.2">
      <c r="A22" s="17">
        <v>20</v>
      </c>
      <c r="B22" s="5" t="s">
        <v>234</v>
      </c>
      <c r="C22" s="16">
        <v>1.593</v>
      </c>
      <c r="G22" s="6"/>
    </row>
    <row r="23" spans="1:7" x14ac:dyDescent="0.2">
      <c r="A23" s="17">
        <v>21</v>
      </c>
      <c r="B23" s="5" t="s">
        <v>234</v>
      </c>
      <c r="C23" s="16">
        <v>4.7050000000000001</v>
      </c>
      <c r="G23" s="6"/>
    </row>
    <row r="24" spans="1:7" x14ac:dyDescent="0.2">
      <c r="A24" s="17">
        <v>22</v>
      </c>
      <c r="B24" s="5" t="s">
        <v>234</v>
      </c>
      <c r="C24" s="16">
        <v>2.2349999999999999</v>
      </c>
      <c r="G24" s="6"/>
    </row>
    <row r="25" spans="1:7" x14ac:dyDescent="0.2">
      <c r="A25" s="17">
        <v>23</v>
      </c>
      <c r="B25" s="5" t="s">
        <v>234</v>
      </c>
      <c r="C25" s="16">
        <v>0.89800000000000002</v>
      </c>
      <c r="G25" s="6"/>
    </row>
    <row r="26" spans="1:7" x14ac:dyDescent="0.2">
      <c r="A26" s="17">
        <v>24</v>
      </c>
      <c r="B26" s="5" t="s">
        <v>234</v>
      </c>
      <c r="C26" s="16">
        <v>0.96799999999999997</v>
      </c>
      <c r="G26" s="6"/>
    </row>
    <row r="27" spans="1:7" x14ac:dyDescent="0.2">
      <c r="A27" s="17">
        <v>25</v>
      </c>
      <c r="B27" s="5" t="s">
        <v>234</v>
      </c>
      <c r="C27" s="16">
        <v>3.02</v>
      </c>
      <c r="G27" s="6"/>
    </row>
    <row r="28" spans="1:7" x14ac:dyDescent="0.2">
      <c r="A28" s="17">
        <v>26</v>
      </c>
      <c r="B28" s="5" t="s">
        <v>235</v>
      </c>
      <c r="C28" s="16">
        <v>0.21099999999999999</v>
      </c>
      <c r="G28" s="6"/>
    </row>
    <row r="29" spans="1:7" x14ac:dyDescent="0.2">
      <c r="A29" s="17">
        <v>27</v>
      </c>
      <c r="B29" s="5" t="s">
        <v>235</v>
      </c>
      <c r="C29" s="16">
        <v>0.25</v>
      </c>
      <c r="G29" s="6"/>
    </row>
    <row r="30" spans="1:7" x14ac:dyDescent="0.2">
      <c r="A30" s="17">
        <v>28</v>
      </c>
      <c r="B30" s="5" t="s">
        <v>235</v>
      </c>
      <c r="C30" s="16">
        <v>0.26500000000000001</v>
      </c>
      <c r="G30" s="6"/>
    </row>
    <row r="31" spans="1:7" x14ac:dyDescent="0.2">
      <c r="A31" s="17">
        <v>29</v>
      </c>
      <c r="B31" s="5" t="s">
        <v>235</v>
      </c>
      <c r="C31" s="16">
        <v>1.649</v>
      </c>
      <c r="G31" s="6"/>
    </row>
    <row r="32" spans="1:7" x14ac:dyDescent="0.2">
      <c r="A32" s="17">
        <v>30</v>
      </c>
      <c r="B32" s="5" t="s">
        <v>235</v>
      </c>
      <c r="C32" s="16">
        <v>2.2639999999999998</v>
      </c>
      <c r="G32" s="6"/>
    </row>
    <row r="33" spans="1:7" x14ac:dyDescent="0.2">
      <c r="A33" s="17">
        <v>31</v>
      </c>
      <c r="B33" s="5" t="s">
        <v>235</v>
      </c>
      <c r="C33" s="16">
        <v>3.4020000000000001</v>
      </c>
      <c r="G33" s="6"/>
    </row>
    <row r="34" spans="1:7" x14ac:dyDescent="0.2">
      <c r="A34" s="17">
        <v>32</v>
      </c>
      <c r="B34" s="5" t="s">
        <v>235</v>
      </c>
      <c r="C34" s="16">
        <v>1.0569999999999999</v>
      </c>
      <c r="G34" s="6"/>
    </row>
    <row r="35" spans="1:7" x14ac:dyDescent="0.2">
      <c r="A35" s="17">
        <v>33</v>
      </c>
      <c r="B35" s="5" t="s">
        <v>235</v>
      </c>
      <c r="C35" s="16">
        <v>5.2999999999999999E-2</v>
      </c>
      <c r="G35" s="6"/>
    </row>
    <row r="36" spans="1:7" x14ac:dyDescent="0.2">
      <c r="A36" s="17">
        <v>34</v>
      </c>
      <c r="B36" s="5" t="s">
        <v>217</v>
      </c>
      <c r="C36" s="16">
        <v>2.4820000000000002</v>
      </c>
      <c r="G36" s="6"/>
    </row>
    <row r="37" spans="1:7" x14ac:dyDescent="0.2">
      <c r="A37" s="17">
        <v>35</v>
      </c>
      <c r="B37" s="5" t="s">
        <v>217</v>
      </c>
      <c r="C37" s="16">
        <v>0.70499999999999996</v>
      </c>
      <c r="G37" s="6"/>
    </row>
    <row r="38" spans="1:7" x14ac:dyDescent="0.2">
      <c r="A38" s="17">
        <v>36</v>
      </c>
      <c r="B38" s="5" t="s">
        <v>217</v>
      </c>
      <c r="C38" s="16">
        <v>3.34</v>
      </c>
      <c r="G38" s="6"/>
    </row>
    <row r="39" spans="1:7" x14ac:dyDescent="0.2">
      <c r="A39" s="17">
        <v>37</v>
      </c>
      <c r="B39" s="5" t="s">
        <v>217</v>
      </c>
      <c r="C39" s="16">
        <v>8.3000000000000004E-2</v>
      </c>
      <c r="G39" s="6"/>
    </row>
    <row r="40" spans="1:7" x14ac:dyDescent="0.2">
      <c r="A40" s="17">
        <v>38</v>
      </c>
      <c r="B40" s="5" t="s">
        <v>230</v>
      </c>
      <c r="C40" s="16">
        <v>0.34799999999999998</v>
      </c>
      <c r="G40" s="6"/>
    </row>
    <row r="41" spans="1:7" x14ac:dyDescent="0.2">
      <c r="A41" s="17">
        <v>39</v>
      </c>
      <c r="B41" s="5" t="s">
        <v>233</v>
      </c>
      <c r="C41" s="16">
        <v>0.56899999999999995</v>
      </c>
      <c r="G41" s="6"/>
    </row>
    <row r="42" spans="1:7" x14ac:dyDescent="0.2">
      <c r="A42" s="17">
        <v>40</v>
      </c>
      <c r="B42" s="5" t="s">
        <v>233</v>
      </c>
      <c r="C42" s="16">
        <v>0.10299999999999999</v>
      </c>
      <c r="G42" s="6"/>
    </row>
    <row r="43" spans="1:7" x14ac:dyDescent="0.2">
      <c r="A43" s="17">
        <v>41</v>
      </c>
      <c r="B43" s="5" t="s">
        <v>231</v>
      </c>
      <c r="C43" s="16">
        <v>1.86</v>
      </c>
      <c r="G43" s="6"/>
    </row>
    <row r="44" spans="1:7" x14ac:dyDescent="0.2">
      <c r="A44" s="17">
        <v>42</v>
      </c>
      <c r="B44" s="5" t="s">
        <v>231</v>
      </c>
      <c r="C44" s="16">
        <v>0.496</v>
      </c>
      <c r="G44" s="6"/>
    </row>
    <row r="45" spans="1:7" x14ac:dyDescent="0.2">
      <c r="A45" s="17">
        <v>43</v>
      </c>
      <c r="B45" s="5" t="s">
        <v>232</v>
      </c>
      <c r="C45" s="16">
        <v>1.7589999999999999</v>
      </c>
      <c r="G45" s="6"/>
    </row>
    <row r="46" spans="1:7" x14ac:dyDescent="0.2">
      <c r="A46" s="17">
        <v>44</v>
      </c>
      <c r="B46" s="5" t="s">
        <v>217</v>
      </c>
      <c r="C46" s="16">
        <v>6.0999999999999999E-2</v>
      </c>
      <c r="G46" s="6"/>
    </row>
    <row r="47" spans="1:7" x14ac:dyDescent="0.2">
      <c r="A47" s="17">
        <v>45</v>
      </c>
      <c r="B47" s="5" t="s">
        <v>236</v>
      </c>
      <c r="C47" s="16">
        <v>0.34599999999999997</v>
      </c>
      <c r="G47" s="6"/>
    </row>
    <row r="48" spans="1:7" x14ac:dyDescent="0.2">
      <c r="A48" s="17">
        <v>46</v>
      </c>
      <c r="B48" s="5" t="s">
        <v>236</v>
      </c>
      <c r="C48" s="16">
        <v>8.1000000000000003E-2</v>
      </c>
      <c r="G48" s="6"/>
    </row>
    <row r="49" spans="1:7" x14ac:dyDescent="0.2">
      <c r="A49" s="17">
        <v>47</v>
      </c>
      <c r="B49" s="5" t="s">
        <v>236</v>
      </c>
      <c r="C49" s="16">
        <v>0.68300000000000005</v>
      </c>
      <c r="G49" s="6"/>
    </row>
    <row r="50" spans="1:7" x14ac:dyDescent="0.2">
      <c r="A50" s="17">
        <v>48</v>
      </c>
      <c r="B50" s="5" t="s">
        <v>236</v>
      </c>
      <c r="C50" s="16">
        <v>0.13100000000000001</v>
      </c>
      <c r="G50" s="6"/>
    </row>
    <row r="51" spans="1:7" x14ac:dyDescent="0.2">
      <c r="A51" s="17">
        <v>49</v>
      </c>
      <c r="B51" s="5" t="s">
        <v>234</v>
      </c>
      <c r="C51" s="16">
        <v>1.665</v>
      </c>
      <c r="G51" s="6"/>
    </row>
    <row r="52" spans="1:7" x14ac:dyDescent="0.2">
      <c r="A52" s="17">
        <v>50</v>
      </c>
      <c r="B52" s="5" t="s">
        <v>234</v>
      </c>
      <c r="C52" s="16">
        <v>1.1339999999999999</v>
      </c>
      <c r="G52" s="6"/>
    </row>
    <row r="53" spans="1:7" x14ac:dyDescent="0.2">
      <c r="A53" s="17">
        <v>51</v>
      </c>
      <c r="B53" s="5" t="s">
        <v>234</v>
      </c>
      <c r="C53" s="16">
        <v>9.5060000000000002</v>
      </c>
      <c r="G53" s="6"/>
    </row>
    <row r="54" spans="1:7" x14ac:dyDescent="0.2">
      <c r="A54" s="17">
        <v>52</v>
      </c>
      <c r="B54" s="5" t="s">
        <v>234</v>
      </c>
      <c r="C54" s="16">
        <v>0.53200000000000003</v>
      </c>
      <c r="G54" s="6"/>
    </row>
    <row r="55" spans="1:7" x14ac:dyDescent="0.2">
      <c r="A55" s="17">
        <v>53</v>
      </c>
      <c r="B55" s="5" t="s">
        <v>234</v>
      </c>
      <c r="C55" s="16">
        <v>0.27400000000000002</v>
      </c>
      <c r="G55" s="6"/>
    </row>
    <row r="56" spans="1:7" x14ac:dyDescent="0.2">
      <c r="A56" s="17">
        <v>54</v>
      </c>
      <c r="B56" s="5" t="s">
        <v>235</v>
      </c>
      <c r="C56" s="16">
        <v>2.78</v>
      </c>
      <c r="G56" s="6"/>
    </row>
    <row r="57" spans="1:7" x14ac:dyDescent="0.2">
      <c r="A57" s="17">
        <v>55</v>
      </c>
      <c r="B57" s="5" t="s">
        <v>235</v>
      </c>
      <c r="C57" s="16">
        <v>0.312</v>
      </c>
      <c r="G57" s="6"/>
    </row>
    <row r="58" spans="1:7" x14ac:dyDescent="0.2">
      <c r="A58" s="17">
        <v>56</v>
      </c>
      <c r="B58" s="5" t="s">
        <v>235</v>
      </c>
      <c r="C58" s="16">
        <v>0.41499999999999998</v>
      </c>
      <c r="G58" s="6"/>
    </row>
    <row r="59" spans="1:7" x14ac:dyDescent="0.2">
      <c r="A59" s="17">
        <v>57</v>
      </c>
      <c r="B59" s="5" t="s">
        <v>236</v>
      </c>
      <c r="C59" s="16">
        <v>5.0999999999999997E-2</v>
      </c>
      <c r="G59" s="6"/>
    </row>
    <row r="60" spans="1:7" x14ac:dyDescent="0.2">
      <c r="A60" s="17">
        <v>58</v>
      </c>
      <c r="B60" s="5" t="s">
        <v>236</v>
      </c>
      <c r="C60" s="16">
        <v>0.58199999999999996</v>
      </c>
      <c r="G60" s="6"/>
    </row>
    <row r="61" spans="1:7" x14ac:dyDescent="0.2">
      <c r="A61" s="18">
        <v>59</v>
      </c>
      <c r="B61" s="19" t="s">
        <v>236</v>
      </c>
      <c r="C61" s="20">
        <v>0.17399999999999999</v>
      </c>
      <c r="G61" s="6"/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1D75-66AB-824B-932C-95B7B0702830}">
  <dimension ref="A1:G65"/>
  <sheetViews>
    <sheetView workbookViewId="0">
      <selection activeCell="D42" sqref="D42"/>
    </sheetView>
  </sheetViews>
  <sheetFormatPr baseColWidth="10" defaultRowHeight="15" x14ac:dyDescent="0.2"/>
  <cols>
    <col min="1" max="1" width="14.1640625" style="2" customWidth="1"/>
    <col min="2" max="2" width="15.1640625" style="2" customWidth="1"/>
    <col min="3" max="3" width="16.83203125" style="24" bestFit="1" customWidth="1"/>
    <col min="4" max="4" width="25.5" style="8" bestFit="1" customWidth="1"/>
    <col min="5" max="5" width="14.5" style="8" customWidth="1"/>
    <col min="6" max="6" width="18.5" style="8" bestFit="1" customWidth="1"/>
    <col min="7" max="7" width="16" style="8" customWidth="1"/>
  </cols>
  <sheetData>
    <row r="1" spans="1:7" x14ac:dyDescent="0.2">
      <c r="A1" s="41" t="s">
        <v>201</v>
      </c>
      <c r="B1" s="42" t="s">
        <v>202</v>
      </c>
      <c r="C1" s="43" t="s">
        <v>237</v>
      </c>
      <c r="D1" s="44" t="s">
        <v>321</v>
      </c>
      <c r="E1" s="44" t="s">
        <v>203</v>
      </c>
      <c r="F1" s="44" t="s">
        <v>354</v>
      </c>
      <c r="G1" s="45" t="s">
        <v>206</v>
      </c>
    </row>
    <row r="2" spans="1:7" x14ac:dyDescent="0.2">
      <c r="A2" s="46">
        <v>1</v>
      </c>
      <c r="B2" s="47" t="s">
        <v>204</v>
      </c>
      <c r="C2" s="48" t="s">
        <v>240</v>
      </c>
      <c r="D2" s="49" t="s">
        <v>205</v>
      </c>
      <c r="E2" s="50">
        <v>0.31597222222222221</v>
      </c>
      <c r="F2" s="49" t="s">
        <v>322</v>
      </c>
      <c r="G2" s="51">
        <v>9.2905000000000001E-2</v>
      </c>
    </row>
    <row r="3" spans="1:7" x14ac:dyDescent="0.2">
      <c r="A3" s="46">
        <v>2</v>
      </c>
      <c r="B3" s="47" t="s">
        <v>204</v>
      </c>
      <c r="C3" s="48" t="s">
        <v>207</v>
      </c>
      <c r="D3" s="49" t="s">
        <v>205</v>
      </c>
      <c r="E3" s="50">
        <v>0.3215277777777778</v>
      </c>
      <c r="F3" s="49" t="s">
        <v>322</v>
      </c>
      <c r="G3" s="51">
        <v>8.1994999999999998E-2</v>
      </c>
    </row>
    <row r="4" spans="1:7" x14ac:dyDescent="0.2">
      <c r="A4" s="46">
        <v>3</v>
      </c>
      <c r="B4" s="47" t="s">
        <v>204</v>
      </c>
      <c r="C4" s="48" t="s">
        <v>208</v>
      </c>
      <c r="D4" s="49" t="s">
        <v>209</v>
      </c>
      <c r="E4" s="50">
        <v>0.34236111111111112</v>
      </c>
      <c r="F4" s="49" t="s">
        <v>210</v>
      </c>
      <c r="G4" s="51">
        <v>0.12881400000000001</v>
      </c>
    </row>
    <row r="5" spans="1:7" x14ac:dyDescent="0.2">
      <c r="A5" s="46">
        <v>4</v>
      </c>
      <c r="B5" s="47" t="s">
        <v>204</v>
      </c>
      <c r="C5" s="48" t="s">
        <v>211</v>
      </c>
      <c r="D5" s="49" t="s">
        <v>212</v>
      </c>
      <c r="E5" s="50">
        <v>0.36180555555555555</v>
      </c>
      <c r="F5" s="49" t="s">
        <v>323</v>
      </c>
      <c r="G5" s="51">
        <v>5.7410000000000003E-2</v>
      </c>
    </row>
    <row r="6" spans="1:7" x14ac:dyDescent="0.2">
      <c r="A6" s="46">
        <v>5</v>
      </c>
      <c r="B6" s="47" t="s">
        <v>204</v>
      </c>
      <c r="C6" s="48" t="s">
        <v>241</v>
      </c>
      <c r="D6" s="49" t="s">
        <v>213</v>
      </c>
      <c r="E6" s="50">
        <v>0.37916666666666665</v>
      </c>
      <c r="F6" s="49" t="s">
        <v>214</v>
      </c>
      <c r="G6" s="51">
        <v>3.5695999999999999E-2</v>
      </c>
    </row>
    <row r="7" spans="1:7" x14ac:dyDescent="0.2">
      <c r="A7" s="46">
        <v>6</v>
      </c>
      <c r="B7" s="47" t="s">
        <v>204</v>
      </c>
      <c r="C7" s="48" t="s">
        <v>215</v>
      </c>
      <c r="D7" s="49" t="s">
        <v>287</v>
      </c>
      <c r="E7" s="50">
        <v>0.38611111111111113</v>
      </c>
      <c r="F7" s="49" t="s">
        <v>216</v>
      </c>
      <c r="G7" s="51">
        <v>9.3921000000000004E-2</v>
      </c>
    </row>
    <row r="8" spans="1:7" x14ac:dyDescent="0.2">
      <c r="A8" s="46">
        <v>7</v>
      </c>
      <c r="B8" s="47" t="s">
        <v>217</v>
      </c>
      <c r="C8" s="48" t="s">
        <v>243</v>
      </c>
      <c r="D8" s="49" t="s">
        <v>218</v>
      </c>
      <c r="E8" s="50">
        <v>0.39930555555555558</v>
      </c>
      <c r="F8" s="49" t="s">
        <v>221</v>
      </c>
      <c r="G8" s="51">
        <v>0.32669300000000001</v>
      </c>
    </row>
    <row r="9" spans="1:7" x14ac:dyDescent="0.2">
      <c r="A9" s="46">
        <v>8</v>
      </c>
      <c r="B9" s="47" t="s">
        <v>204</v>
      </c>
      <c r="C9" s="48" t="s">
        <v>244</v>
      </c>
      <c r="D9" s="49" t="s">
        <v>219</v>
      </c>
      <c r="E9" s="50">
        <v>0.40972222222222227</v>
      </c>
      <c r="F9" s="49" t="s">
        <v>220</v>
      </c>
      <c r="G9" s="51">
        <v>1.3495E-2</v>
      </c>
    </row>
    <row r="10" spans="1:7" x14ac:dyDescent="0.2">
      <c r="A10" s="46">
        <v>9</v>
      </c>
      <c r="B10" s="47" t="s">
        <v>222</v>
      </c>
      <c r="C10" s="52" t="s">
        <v>245</v>
      </c>
      <c r="D10" s="49" t="s">
        <v>288</v>
      </c>
      <c r="E10" s="50">
        <v>0.57708333333333328</v>
      </c>
      <c r="F10" s="49" t="s">
        <v>214</v>
      </c>
      <c r="G10" s="51">
        <v>3.5695999999999999E-2</v>
      </c>
    </row>
    <row r="11" spans="1:7" x14ac:dyDescent="0.2">
      <c r="A11" s="46">
        <v>10</v>
      </c>
      <c r="B11" s="47" t="s">
        <v>204</v>
      </c>
      <c r="C11" s="52" t="s">
        <v>246</v>
      </c>
      <c r="D11" s="49" t="s">
        <v>289</v>
      </c>
      <c r="E11" s="53" t="s">
        <v>281</v>
      </c>
      <c r="F11" s="49" t="s">
        <v>322</v>
      </c>
      <c r="G11" s="51">
        <v>9.2905000000000001E-2</v>
      </c>
    </row>
    <row r="12" spans="1:7" x14ac:dyDescent="0.2">
      <c r="A12" s="46">
        <v>11</v>
      </c>
      <c r="B12" s="47" t="s">
        <v>204</v>
      </c>
      <c r="C12" s="52" t="s">
        <v>247</v>
      </c>
      <c r="D12" s="49" t="s">
        <v>290</v>
      </c>
      <c r="E12" s="53" t="s">
        <v>282</v>
      </c>
      <c r="F12" s="49" t="s">
        <v>210</v>
      </c>
      <c r="G12" s="51">
        <v>0.12881400000000001</v>
      </c>
    </row>
    <row r="13" spans="1:7" x14ac:dyDescent="0.2">
      <c r="A13" s="46">
        <v>12</v>
      </c>
      <c r="B13" s="47" t="s">
        <v>217</v>
      </c>
      <c r="C13" s="48" t="s">
        <v>248</v>
      </c>
      <c r="D13" s="49" t="s">
        <v>223</v>
      </c>
      <c r="E13" s="50">
        <v>0.33124999999999999</v>
      </c>
      <c r="F13" s="49" t="s">
        <v>324</v>
      </c>
      <c r="G13" s="51">
        <v>0.14786199999999999</v>
      </c>
    </row>
    <row r="14" spans="1:7" x14ac:dyDescent="0.2">
      <c r="A14" s="46">
        <v>13</v>
      </c>
      <c r="B14" s="47" t="s">
        <v>217</v>
      </c>
      <c r="C14" s="48" t="s">
        <v>224</v>
      </c>
      <c r="D14" s="49" t="s">
        <v>225</v>
      </c>
      <c r="E14" s="50">
        <v>0.33749999999999997</v>
      </c>
      <c r="F14" s="49" t="s">
        <v>325</v>
      </c>
      <c r="G14" s="51">
        <v>3.5052E-2</v>
      </c>
    </row>
    <row r="15" spans="1:7" x14ac:dyDescent="0.2">
      <c r="A15" s="46">
        <v>14</v>
      </c>
      <c r="B15" s="47" t="s">
        <v>217</v>
      </c>
      <c r="C15" s="48" t="s">
        <v>249</v>
      </c>
      <c r="D15" s="49" t="s">
        <v>291</v>
      </c>
      <c r="E15" s="50">
        <v>0.36041666666666666</v>
      </c>
      <c r="F15" s="49" t="s">
        <v>226</v>
      </c>
      <c r="G15" s="51">
        <v>8.6821999999999996E-2</v>
      </c>
    </row>
    <row r="16" spans="1:7" x14ac:dyDescent="0.2">
      <c r="A16" s="46">
        <v>15</v>
      </c>
      <c r="B16" s="47" t="s">
        <v>217</v>
      </c>
      <c r="C16" s="48" t="s">
        <v>227</v>
      </c>
      <c r="D16" s="49" t="s">
        <v>228</v>
      </c>
      <c r="E16" s="50">
        <v>0.36458333333333331</v>
      </c>
      <c r="F16" s="49" t="s">
        <v>326</v>
      </c>
      <c r="G16" s="51">
        <v>6.7525000000000002E-2</v>
      </c>
    </row>
    <row r="17" spans="1:7" x14ac:dyDescent="0.2">
      <c r="A17" s="46">
        <v>16</v>
      </c>
      <c r="B17" s="47" t="s">
        <v>230</v>
      </c>
      <c r="C17" s="48" t="s">
        <v>250</v>
      </c>
      <c r="D17" s="49" t="s">
        <v>292</v>
      </c>
      <c r="E17" s="49" t="s">
        <v>283</v>
      </c>
      <c r="F17" s="49" t="s">
        <v>327</v>
      </c>
      <c r="G17" s="51">
        <v>0.12814700000000001</v>
      </c>
    </row>
    <row r="18" spans="1:7" x14ac:dyDescent="0.2">
      <c r="A18" s="46">
        <v>17</v>
      </c>
      <c r="B18" s="47" t="s">
        <v>231</v>
      </c>
      <c r="C18" s="48" t="s">
        <v>251</v>
      </c>
      <c r="D18" s="49" t="s">
        <v>238</v>
      </c>
      <c r="E18" s="49" t="s">
        <v>284</v>
      </c>
      <c r="F18" s="49" t="s">
        <v>328</v>
      </c>
      <c r="G18" s="51">
        <v>7.9963000000000006E-2</v>
      </c>
    </row>
    <row r="19" spans="1:7" x14ac:dyDescent="0.2">
      <c r="A19" s="46">
        <v>18</v>
      </c>
      <c r="B19" s="47" t="s">
        <v>232</v>
      </c>
      <c r="C19" s="48" t="s">
        <v>252</v>
      </c>
      <c r="D19" s="49" t="s">
        <v>293</v>
      </c>
      <c r="E19" s="50">
        <v>0.61527777777777781</v>
      </c>
      <c r="F19" s="49" t="s">
        <v>329</v>
      </c>
      <c r="G19" s="51">
        <v>2.1373E-2</v>
      </c>
    </row>
    <row r="20" spans="1:7" x14ac:dyDescent="0.2">
      <c r="A20" s="46">
        <v>19</v>
      </c>
      <c r="B20" s="47" t="s">
        <v>233</v>
      </c>
      <c r="C20" s="48" t="s">
        <v>253</v>
      </c>
      <c r="D20" s="49" t="s">
        <v>294</v>
      </c>
      <c r="E20" s="50">
        <v>0.66597222222222219</v>
      </c>
      <c r="F20" s="49" t="s">
        <v>330</v>
      </c>
      <c r="G20" s="51">
        <v>0.17476700000000001</v>
      </c>
    </row>
    <row r="21" spans="1:7" x14ac:dyDescent="0.2">
      <c r="A21" s="46">
        <v>20</v>
      </c>
      <c r="B21" s="47" t="s">
        <v>234</v>
      </c>
      <c r="C21" s="48" t="s">
        <v>254</v>
      </c>
      <c r="D21" s="49" t="s">
        <v>295</v>
      </c>
      <c r="E21" s="50">
        <v>0.30694444444444441</v>
      </c>
      <c r="F21" s="49" t="s">
        <v>331</v>
      </c>
      <c r="G21" s="51">
        <v>0.120223</v>
      </c>
    </row>
    <row r="22" spans="1:7" x14ac:dyDescent="0.2">
      <c r="A22" s="46">
        <v>21</v>
      </c>
      <c r="B22" s="47" t="s">
        <v>234</v>
      </c>
      <c r="C22" s="48" t="s">
        <v>255</v>
      </c>
      <c r="D22" s="49" t="s">
        <v>296</v>
      </c>
      <c r="E22" s="50">
        <v>0.31111111111111112</v>
      </c>
      <c r="F22" s="49" t="s">
        <v>332</v>
      </c>
      <c r="G22" s="51">
        <v>0.121529</v>
      </c>
    </row>
    <row r="23" spans="1:7" x14ac:dyDescent="0.2">
      <c r="A23" s="46">
        <v>22</v>
      </c>
      <c r="B23" s="47" t="s">
        <v>234</v>
      </c>
      <c r="C23" s="48" t="s">
        <v>256</v>
      </c>
      <c r="D23" s="49" t="s">
        <v>297</v>
      </c>
      <c r="E23" s="50">
        <v>0.31944444444444448</v>
      </c>
      <c r="F23" s="49" t="s">
        <v>333</v>
      </c>
      <c r="G23" s="51">
        <v>3.8303999999999998E-2</v>
      </c>
    </row>
    <row r="24" spans="1:7" x14ac:dyDescent="0.2">
      <c r="A24" s="46">
        <v>23</v>
      </c>
      <c r="B24" s="47" t="s">
        <v>234</v>
      </c>
      <c r="C24" s="48" t="s">
        <v>257</v>
      </c>
      <c r="D24" s="49" t="s">
        <v>298</v>
      </c>
      <c r="E24" s="50">
        <v>0.32430555555555557</v>
      </c>
      <c r="F24" s="49" t="s">
        <v>334</v>
      </c>
      <c r="G24" s="51">
        <v>0.759629</v>
      </c>
    </row>
    <row r="25" spans="1:7" x14ac:dyDescent="0.2">
      <c r="A25" s="46">
        <v>24</v>
      </c>
      <c r="B25" s="47" t="s">
        <v>234</v>
      </c>
      <c r="C25" s="48" t="s">
        <v>258</v>
      </c>
      <c r="D25" s="49" t="s">
        <v>299</v>
      </c>
      <c r="E25" s="50">
        <v>0.33611111111111108</v>
      </c>
      <c r="F25" s="49" t="s">
        <v>335</v>
      </c>
      <c r="G25" s="51">
        <v>0.16997699999999999</v>
      </c>
    </row>
    <row r="26" spans="1:7" x14ac:dyDescent="0.2">
      <c r="A26" s="46">
        <v>25</v>
      </c>
      <c r="B26" s="47" t="s">
        <v>234</v>
      </c>
      <c r="C26" s="48" t="s">
        <v>259</v>
      </c>
      <c r="D26" s="49" t="s">
        <v>300</v>
      </c>
      <c r="E26" s="50">
        <v>0.3666666666666667</v>
      </c>
      <c r="F26" s="49" t="s">
        <v>336</v>
      </c>
      <c r="G26" s="51">
        <v>0.21921599999999999</v>
      </c>
    </row>
    <row r="27" spans="1:7" x14ac:dyDescent="0.2">
      <c r="A27" s="46">
        <v>26</v>
      </c>
      <c r="B27" s="47" t="s">
        <v>235</v>
      </c>
      <c r="C27" s="48" t="s">
        <v>260</v>
      </c>
      <c r="D27" s="49" t="s">
        <v>301</v>
      </c>
      <c r="E27" s="50">
        <v>0.38263888888888892</v>
      </c>
      <c r="F27" s="49" t="s">
        <v>337</v>
      </c>
      <c r="G27" s="51">
        <v>0.19377900000000001</v>
      </c>
    </row>
    <row r="28" spans="1:7" x14ac:dyDescent="0.2">
      <c r="A28" s="46">
        <v>27</v>
      </c>
      <c r="B28" s="47" t="s">
        <v>235</v>
      </c>
      <c r="C28" s="48" t="s">
        <v>261</v>
      </c>
      <c r="D28" s="49" t="s">
        <v>302</v>
      </c>
      <c r="E28" s="50">
        <v>0.38819444444444445</v>
      </c>
      <c r="F28" s="49" t="s">
        <v>338</v>
      </c>
      <c r="G28" s="51">
        <v>0.10552400000000001</v>
      </c>
    </row>
    <row r="29" spans="1:7" x14ac:dyDescent="0.2">
      <c r="A29" s="46">
        <v>28</v>
      </c>
      <c r="B29" s="47" t="s">
        <v>235</v>
      </c>
      <c r="C29" s="48" t="s">
        <v>262</v>
      </c>
      <c r="D29" s="49" t="s">
        <v>303</v>
      </c>
      <c r="E29" s="50">
        <v>0.3756944444444445</v>
      </c>
      <c r="F29" s="49" t="s">
        <v>339</v>
      </c>
      <c r="G29" s="51">
        <v>0.13505900000000001</v>
      </c>
    </row>
    <row r="30" spans="1:7" x14ac:dyDescent="0.2">
      <c r="A30" s="46">
        <v>29</v>
      </c>
      <c r="B30" s="47" t="s">
        <v>235</v>
      </c>
      <c r="C30" s="48" t="s">
        <v>263</v>
      </c>
      <c r="D30" s="49" t="s">
        <v>304</v>
      </c>
      <c r="E30" s="50">
        <v>0.3979166666666667</v>
      </c>
      <c r="F30" s="49" t="s">
        <v>340</v>
      </c>
      <c r="G30" s="51">
        <v>0.17762800000000001</v>
      </c>
    </row>
    <row r="31" spans="1:7" x14ac:dyDescent="0.2">
      <c r="A31" s="46">
        <v>30</v>
      </c>
      <c r="B31" s="47" t="s">
        <v>235</v>
      </c>
      <c r="C31" s="48" t="s">
        <v>264</v>
      </c>
      <c r="D31" s="49" t="s">
        <v>305</v>
      </c>
      <c r="E31" s="50">
        <v>0.40902777777777777</v>
      </c>
      <c r="F31" s="49" t="s">
        <v>341</v>
      </c>
      <c r="G31" s="51">
        <v>0.40820699999999999</v>
      </c>
    </row>
    <row r="32" spans="1:7" x14ac:dyDescent="0.2">
      <c r="A32" s="46">
        <v>31</v>
      </c>
      <c r="B32" s="47" t="s">
        <v>235</v>
      </c>
      <c r="C32" s="48" t="s">
        <v>265</v>
      </c>
      <c r="D32" s="49" t="s">
        <v>306</v>
      </c>
      <c r="E32" s="50">
        <v>0.4201388888888889</v>
      </c>
      <c r="F32" s="49" t="s">
        <v>334</v>
      </c>
      <c r="G32" s="51">
        <v>0.193129</v>
      </c>
    </row>
    <row r="33" spans="1:7" x14ac:dyDescent="0.2">
      <c r="A33" s="46">
        <v>32</v>
      </c>
      <c r="B33" s="47" t="s">
        <v>235</v>
      </c>
      <c r="C33" s="48" t="s">
        <v>266</v>
      </c>
      <c r="D33" s="49" t="s">
        <v>307</v>
      </c>
      <c r="E33" s="50">
        <v>0.42638888888888887</v>
      </c>
      <c r="F33" s="49" t="s">
        <v>334</v>
      </c>
      <c r="G33" s="51">
        <v>0.83753599999999995</v>
      </c>
    </row>
    <row r="34" spans="1:7" x14ac:dyDescent="0.2">
      <c r="A34" s="46">
        <v>33</v>
      </c>
      <c r="B34" s="47" t="s">
        <v>235</v>
      </c>
      <c r="C34" s="48" t="s">
        <v>267</v>
      </c>
      <c r="D34" s="49" t="s">
        <v>308</v>
      </c>
      <c r="E34" s="50">
        <v>0.43402777777777773</v>
      </c>
      <c r="F34" s="49" t="s">
        <v>342</v>
      </c>
      <c r="G34" s="51">
        <v>0.201042</v>
      </c>
    </row>
    <row r="35" spans="1:7" x14ac:dyDescent="0.2">
      <c r="A35" s="46">
        <v>34</v>
      </c>
      <c r="B35" s="47" t="s">
        <v>217</v>
      </c>
      <c r="C35" s="48" t="s">
        <v>224</v>
      </c>
      <c r="D35" s="49" t="s">
        <v>225</v>
      </c>
      <c r="E35" s="50">
        <v>0.68888888888888899</v>
      </c>
      <c r="F35" s="49" t="s">
        <v>325</v>
      </c>
      <c r="G35" s="51">
        <v>3.5052E-2</v>
      </c>
    </row>
    <row r="36" spans="1:7" x14ac:dyDescent="0.2">
      <c r="A36" s="46">
        <v>35</v>
      </c>
      <c r="B36" s="47" t="s">
        <v>217</v>
      </c>
      <c r="C36" s="48" t="s">
        <v>248</v>
      </c>
      <c r="D36" s="49" t="s">
        <v>223</v>
      </c>
      <c r="E36" s="50">
        <v>0.69513888888888886</v>
      </c>
      <c r="F36" s="49" t="s">
        <v>324</v>
      </c>
      <c r="G36" s="51">
        <v>0.14786188543725801</v>
      </c>
    </row>
    <row r="37" spans="1:7" x14ac:dyDescent="0.2">
      <c r="A37" s="46">
        <v>36</v>
      </c>
      <c r="B37" s="47" t="s">
        <v>217</v>
      </c>
      <c r="C37" s="48" t="s">
        <v>227</v>
      </c>
      <c r="D37" s="49" t="s">
        <v>228</v>
      </c>
      <c r="E37" s="50">
        <v>0.66249999999999998</v>
      </c>
      <c r="F37" s="49" t="s">
        <v>343</v>
      </c>
      <c r="G37" s="51">
        <v>6.7525000000000002E-2</v>
      </c>
    </row>
    <row r="38" spans="1:7" x14ac:dyDescent="0.2">
      <c r="A38" s="46">
        <v>37</v>
      </c>
      <c r="B38" s="47" t="s">
        <v>217</v>
      </c>
      <c r="C38" s="48" t="s">
        <v>243</v>
      </c>
      <c r="D38" s="49" t="s">
        <v>218</v>
      </c>
      <c r="E38" s="50">
        <v>0.7090277777777777</v>
      </c>
      <c r="F38" s="49" t="s">
        <v>221</v>
      </c>
      <c r="G38" s="51">
        <v>0.32669300000000001</v>
      </c>
    </row>
    <row r="39" spans="1:7" x14ac:dyDescent="0.2">
      <c r="A39" s="46">
        <v>38</v>
      </c>
      <c r="B39" s="47" t="s">
        <v>230</v>
      </c>
      <c r="C39" s="52" t="s">
        <v>250</v>
      </c>
      <c r="D39" s="49" t="s">
        <v>292</v>
      </c>
      <c r="E39" s="50">
        <v>0.30763888888888891</v>
      </c>
      <c r="F39" s="49" t="s">
        <v>327</v>
      </c>
      <c r="G39" s="51">
        <v>0.12814700000000001</v>
      </c>
    </row>
    <row r="40" spans="1:7" x14ac:dyDescent="0.2">
      <c r="A40" s="46">
        <v>39</v>
      </c>
      <c r="B40" s="47" t="s">
        <v>233</v>
      </c>
      <c r="C40" s="48" t="s">
        <v>253</v>
      </c>
      <c r="D40" s="49" t="s">
        <v>294</v>
      </c>
      <c r="E40" s="50">
        <v>0.3125</v>
      </c>
      <c r="F40" s="49" t="s">
        <v>330</v>
      </c>
      <c r="G40" s="51">
        <v>0.17476700000000001</v>
      </c>
    </row>
    <row r="41" spans="1:7" x14ac:dyDescent="0.2">
      <c r="A41" s="46">
        <v>40</v>
      </c>
      <c r="B41" s="47" t="s">
        <v>233</v>
      </c>
      <c r="C41" s="48" t="s">
        <v>268</v>
      </c>
      <c r="D41" s="49" t="s">
        <v>309</v>
      </c>
      <c r="E41" s="50">
        <v>0.32291666666666669</v>
      </c>
      <c r="F41" s="49"/>
      <c r="G41" s="51"/>
    </row>
    <row r="42" spans="1:7" x14ac:dyDescent="0.2">
      <c r="A42" s="46">
        <v>41</v>
      </c>
      <c r="B42" s="47" t="s">
        <v>231</v>
      </c>
      <c r="C42" s="48" t="s">
        <v>251</v>
      </c>
      <c r="D42" s="49" t="s">
        <v>238</v>
      </c>
      <c r="E42" s="50">
        <v>0.32430555555555557</v>
      </c>
      <c r="F42" s="49" t="s">
        <v>344</v>
      </c>
      <c r="G42" s="51">
        <v>7.9963000000000006E-2</v>
      </c>
    </row>
    <row r="43" spans="1:7" x14ac:dyDescent="0.2">
      <c r="A43" s="46">
        <v>42</v>
      </c>
      <c r="B43" s="47" t="s">
        <v>231</v>
      </c>
      <c r="C43" s="48" t="s">
        <v>269</v>
      </c>
      <c r="D43" s="49" t="s">
        <v>310</v>
      </c>
      <c r="E43" s="49" t="s">
        <v>285</v>
      </c>
      <c r="F43" s="49" t="s">
        <v>345</v>
      </c>
      <c r="G43" s="51">
        <v>0.13278000000000001</v>
      </c>
    </row>
    <row r="44" spans="1:7" x14ac:dyDescent="0.2">
      <c r="A44" s="46">
        <v>43</v>
      </c>
      <c r="B44" s="47" t="s">
        <v>232</v>
      </c>
      <c r="C44" s="48" t="s">
        <v>252</v>
      </c>
      <c r="D44" s="49" t="s">
        <v>239</v>
      </c>
      <c r="E44" s="50">
        <v>0.33333333333333331</v>
      </c>
      <c r="F44" s="49" t="s">
        <v>329</v>
      </c>
      <c r="G44" s="51">
        <v>2.1373E-2</v>
      </c>
    </row>
    <row r="45" spans="1:7" x14ac:dyDescent="0.2">
      <c r="A45" s="46">
        <v>44</v>
      </c>
      <c r="B45" s="47" t="s">
        <v>217</v>
      </c>
      <c r="C45" s="48" t="s">
        <v>270</v>
      </c>
      <c r="D45" s="49" t="s">
        <v>311</v>
      </c>
      <c r="E45" s="50">
        <v>0.36944444444444446</v>
      </c>
      <c r="F45" s="49" t="s">
        <v>346</v>
      </c>
      <c r="G45" s="51">
        <v>0.40582400000000002</v>
      </c>
    </row>
    <row r="46" spans="1:7" x14ac:dyDescent="0.2">
      <c r="A46" s="46">
        <v>45</v>
      </c>
      <c r="B46" s="47" t="s">
        <v>236</v>
      </c>
      <c r="C46" s="48" t="s">
        <v>271</v>
      </c>
      <c r="D46" s="49" t="s">
        <v>312</v>
      </c>
      <c r="E46" s="50">
        <v>0.38680555555555557</v>
      </c>
      <c r="F46" s="49" t="s">
        <v>334</v>
      </c>
      <c r="G46" s="51">
        <v>0.75678500000000004</v>
      </c>
    </row>
    <row r="47" spans="1:7" x14ac:dyDescent="0.2">
      <c r="A47" s="46">
        <v>46</v>
      </c>
      <c r="B47" s="47" t="s">
        <v>236</v>
      </c>
      <c r="C47" s="48" t="s">
        <v>272</v>
      </c>
      <c r="D47" s="49" t="s">
        <v>313</v>
      </c>
      <c r="E47" s="50">
        <v>0.39583333333333331</v>
      </c>
      <c r="F47" s="49" t="s">
        <v>347</v>
      </c>
      <c r="G47" s="51">
        <v>0.93975900000000001</v>
      </c>
    </row>
    <row r="48" spans="1:7" x14ac:dyDescent="0.2">
      <c r="A48" s="46">
        <v>47</v>
      </c>
      <c r="B48" s="47" t="s">
        <v>236</v>
      </c>
      <c r="C48" s="48" t="s">
        <v>273</v>
      </c>
      <c r="D48" s="49" t="s">
        <v>314</v>
      </c>
      <c r="E48" s="50">
        <v>0.40277777777777773</v>
      </c>
      <c r="F48" s="49" t="s">
        <v>348</v>
      </c>
      <c r="G48" s="51">
        <v>1.276491</v>
      </c>
    </row>
    <row r="49" spans="1:7" x14ac:dyDescent="0.2">
      <c r="A49" s="46">
        <v>48</v>
      </c>
      <c r="B49" s="47" t="s">
        <v>236</v>
      </c>
      <c r="C49" s="48" t="s">
        <v>274</v>
      </c>
      <c r="D49" s="49" t="s">
        <v>315</v>
      </c>
      <c r="E49" s="50">
        <v>0.40833333333333338</v>
      </c>
      <c r="F49" s="49" t="s">
        <v>334</v>
      </c>
      <c r="G49" s="51">
        <v>1.239212</v>
      </c>
    </row>
    <row r="50" spans="1:7" x14ac:dyDescent="0.2">
      <c r="A50" s="46">
        <v>49</v>
      </c>
      <c r="B50" s="47" t="s">
        <v>234</v>
      </c>
      <c r="C50" s="48" t="s">
        <v>254</v>
      </c>
      <c r="D50" s="49" t="s">
        <v>295</v>
      </c>
      <c r="E50" s="50">
        <v>0.5756944444444444</v>
      </c>
      <c r="F50" s="49" t="s">
        <v>331</v>
      </c>
      <c r="G50" s="51">
        <v>0.120223</v>
      </c>
    </row>
    <row r="51" spans="1:7" x14ac:dyDescent="0.2">
      <c r="A51" s="46">
        <v>50</v>
      </c>
      <c r="B51" s="47" t="s">
        <v>234</v>
      </c>
      <c r="C51" s="48" t="s">
        <v>258</v>
      </c>
      <c r="D51" s="49" t="s">
        <v>299</v>
      </c>
      <c r="E51" s="50">
        <v>0.58124999999999993</v>
      </c>
      <c r="F51" s="49" t="s">
        <v>349</v>
      </c>
      <c r="G51" s="51">
        <v>0.16997699999999999</v>
      </c>
    </row>
    <row r="52" spans="1:7" x14ac:dyDescent="0.2">
      <c r="A52" s="46">
        <v>51</v>
      </c>
      <c r="B52" s="47" t="s">
        <v>234</v>
      </c>
      <c r="C52" s="48" t="s">
        <v>255</v>
      </c>
      <c r="D52" s="49" t="s">
        <v>296</v>
      </c>
      <c r="E52" s="50">
        <v>0.57777777777777783</v>
      </c>
      <c r="F52" s="49" t="s">
        <v>332</v>
      </c>
      <c r="G52" s="51">
        <v>0.121529</v>
      </c>
    </row>
    <row r="53" spans="1:7" x14ac:dyDescent="0.2">
      <c r="A53" s="46">
        <v>52</v>
      </c>
      <c r="B53" s="47" t="s">
        <v>234</v>
      </c>
      <c r="C53" s="48" t="s">
        <v>256</v>
      </c>
      <c r="D53" s="49" t="s">
        <v>297</v>
      </c>
      <c r="E53" s="50">
        <v>0.58888888888888891</v>
      </c>
      <c r="F53" s="49" t="s">
        <v>333</v>
      </c>
      <c r="G53" s="51">
        <v>3.8303999999999998E-2</v>
      </c>
    </row>
    <row r="54" spans="1:7" x14ac:dyDescent="0.2">
      <c r="A54" s="46">
        <v>53</v>
      </c>
      <c r="B54" s="47" t="s">
        <v>234</v>
      </c>
      <c r="C54" s="48" t="s">
        <v>257</v>
      </c>
      <c r="D54" s="49" t="s">
        <v>298</v>
      </c>
      <c r="E54" s="50">
        <v>0.59236111111111112</v>
      </c>
      <c r="F54" s="49" t="s">
        <v>334</v>
      </c>
      <c r="G54" s="51">
        <v>0.759629</v>
      </c>
    </row>
    <row r="55" spans="1:7" x14ac:dyDescent="0.2">
      <c r="A55" s="46">
        <v>54</v>
      </c>
      <c r="B55" s="47" t="s">
        <v>235</v>
      </c>
      <c r="C55" s="48" t="s">
        <v>264</v>
      </c>
      <c r="D55" s="49" t="s">
        <v>305</v>
      </c>
      <c r="E55" s="50">
        <v>0.61458333333333337</v>
      </c>
      <c r="F55" s="49" t="s">
        <v>341</v>
      </c>
      <c r="G55" s="51">
        <v>0.40820699999999999</v>
      </c>
    </row>
    <row r="56" spans="1:7" x14ac:dyDescent="0.2">
      <c r="A56" s="46">
        <v>55</v>
      </c>
      <c r="B56" s="47" t="s">
        <v>235</v>
      </c>
      <c r="C56" s="48" t="s">
        <v>261</v>
      </c>
      <c r="D56" s="49" t="s">
        <v>302</v>
      </c>
      <c r="E56" s="50">
        <v>0.62777777777777777</v>
      </c>
      <c r="F56" s="49" t="s">
        <v>338</v>
      </c>
      <c r="G56" s="51">
        <v>0.10552400000000001</v>
      </c>
    </row>
    <row r="57" spans="1:7" x14ac:dyDescent="0.2">
      <c r="A57" s="46">
        <v>56</v>
      </c>
      <c r="B57" s="47" t="s">
        <v>235</v>
      </c>
      <c r="C57" s="48" t="s">
        <v>263</v>
      </c>
      <c r="D57" s="49" t="s">
        <v>304</v>
      </c>
      <c r="E57" s="50">
        <v>0.63541666666666663</v>
      </c>
      <c r="F57" s="49" t="s">
        <v>340</v>
      </c>
      <c r="G57" s="51">
        <v>0.17762800000000001</v>
      </c>
    </row>
    <row r="58" spans="1:7" x14ac:dyDescent="0.2">
      <c r="A58" s="46">
        <v>57</v>
      </c>
      <c r="B58" s="47" t="s">
        <v>236</v>
      </c>
      <c r="C58" s="48" t="s">
        <v>272</v>
      </c>
      <c r="D58" s="49" t="s">
        <v>313</v>
      </c>
      <c r="E58" s="50">
        <v>0.65</v>
      </c>
      <c r="F58" s="49" t="s">
        <v>350</v>
      </c>
      <c r="G58" s="51">
        <v>0.93975900000000001</v>
      </c>
    </row>
    <row r="59" spans="1:7" x14ac:dyDescent="0.2">
      <c r="A59" s="46">
        <v>58</v>
      </c>
      <c r="B59" s="47" t="s">
        <v>236</v>
      </c>
      <c r="C59" s="48" t="s">
        <v>273</v>
      </c>
      <c r="D59" s="49" t="s">
        <v>314</v>
      </c>
      <c r="E59" s="50">
        <v>0.65625</v>
      </c>
      <c r="F59" s="49" t="s">
        <v>348</v>
      </c>
      <c r="G59" s="51">
        <v>1.276491</v>
      </c>
    </row>
    <row r="60" spans="1:7" x14ac:dyDescent="0.2">
      <c r="A60" s="54">
        <v>59</v>
      </c>
      <c r="B60" s="55" t="s">
        <v>236</v>
      </c>
      <c r="C60" s="56" t="s">
        <v>271</v>
      </c>
      <c r="D60" s="57" t="s">
        <v>312</v>
      </c>
      <c r="E60" s="58">
        <v>0.66666666666666663</v>
      </c>
      <c r="F60" s="57" t="s">
        <v>334</v>
      </c>
      <c r="G60" s="59">
        <v>0.75678500000000004</v>
      </c>
    </row>
    <row r="61" spans="1:7" x14ac:dyDescent="0.2">
      <c r="C61" s="26"/>
      <c r="D61" s="34"/>
      <c r="E61" s="34"/>
    </row>
    <row r="62" spans="1:7" x14ac:dyDescent="0.2">
      <c r="C62" s="26"/>
      <c r="D62" s="34"/>
      <c r="E62" s="35"/>
    </row>
    <row r="63" spans="1:7" x14ac:dyDescent="0.2">
      <c r="C63" s="26"/>
      <c r="D63" s="34"/>
      <c r="E63" s="34"/>
    </row>
    <row r="64" spans="1:7" x14ac:dyDescent="0.2">
      <c r="C64" s="26"/>
      <c r="D64" s="34"/>
    </row>
    <row r="65" spans="3:5" x14ac:dyDescent="0.2">
      <c r="C65" s="26"/>
      <c r="D65" s="34"/>
      <c r="E65" s="3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DD3F-CF5A-8841-ACD4-161FE0E1E2EB}">
  <dimension ref="A1:BF5"/>
  <sheetViews>
    <sheetView workbookViewId="0">
      <selection activeCell="A5" sqref="A5:XFD5"/>
    </sheetView>
  </sheetViews>
  <sheetFormatPr baseColWidth="10" defaultRowHeight="15" x14ac:dyDescent="0.2"/>
  <sheetData>
    <row r="1" spans="1:58" s="2" customFormat="1" ht="31" thickBot="1" x14ac:dyDescent="0.25">
      <c r="C1" s="9" t="s">
        <v>201</v>
      </c>
      <c r="D1" s="7" t="s">
        <v>202</v>
      </c>
      <c r="E1" s="37" t="s">
        <v>237</v>
      </c>
      <c r="F1" s="36" t="s">
        <v>321</v>
      </c>
      <c r="G1" s="36" t="s">
        <v>203</v>
      </c>
      <c r="H1" s="40" t="s">
        <v>354</v>
      </c>
      <c r="I1" s="40" t="s">
        <v>206</v>
      </c>
      <c r="J1" s="3" t="s">
        <v>137</v>
      </c>
      <c r="K1" s="3" t="s">
        <v>145</v>
      </c>
      <c r="L1" s="3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3" t="s">
        <v>152</v>
      </c>
      <c r="S1" s="3" t="s">
        <v>153</v>
      </c>
      <c r="T1" s="3" t="s">
        <v>154</v>
      </c>
      <c r="U1" s="3" t="s">
        <v>155</v>
      </c>
      <c r="V1" s="3" t="s">
        <v>156</v>
      </c>
      <c r="W1" s="3" t="s">
        <v>157</v>
      </c>
      <c r="X1" s="3" t="s">
        <v>158</v>
      </c>
      <c r="Y1" s="3" t="s">
        <v>159</v>
      </c>
      <c r="Z1" s="3" t="s">
        <v>160</v>
      </c>
      <c r="AA1" s="3" t="s">
        <v>161</v>
      </c>
      <c r="AB1" s="3" t="s">
        <v>162</v>
      </c>
      <c r="AC1" s="3" t="s">
        <v>163</v>
      </c>
      <c r="AD1" s="3" t="s">
        <v>164</v>
      </c>
      <c r="AE1" s="3" t="s">
        <v>165</v>
      </c>
      <c r="AF1" s="3" t="s">
        <v>166</v>
      </c>
      <c r="AG1" s="3" t="s">
        <v>167</v>
      </c>
      <c r="AH1" s="3" t="s">
        <v>168</v>
      </c>
      <c r="AI1" s="3" t="s">
        <v>135</v>
      </c>
      <c r="AJ1" s="3" t="s">
        <v>169</v>
      </c>
      <c r="AK1" s="3" t="s">
        <v>170</v>
      </c>
      <c r="AL1" s="3" t="s">
        <v>171</v>
      </c>
      <c r="AM1" s="3" t="s">
        <v>172</v>
      </c>
      <c r="AN1" s="3" t="s">
        <v>173</v>
      </c>
      <c r="AO1" s="3" t="s">
        <v>174</v>
      </c>
      <c r="AP1" s="3" t="s">
        <v>175</v>
      </c>
      <c r="AQ1" s="3" t="s">
        <v>176</v>
      </c>
      <c r="AR1" s="3" t="s">
        <v>177</v>
      </c>
      <c r="AS1" s="3" t="s">
        <v>178</v>
      </c>
      <c r="AT1" s="3" t="s">
        <v>179</v>
      </c>
      <c r="AU1" s="3" t="s">
        <v>180</v>
      </c>
      <c r="AV1" s="3" t="s">
        <v>136</v>
      </c>
      <c r="AW1" s="3" t="s">
        <v>181</v>
      </c>
      <c r="AX1" s="3" t="s">
        <v>182</v>
      </c>
      <c r="AY1" s="3" t="s">
        <v>183</v>
      </c>
      <c r="AZ1" s="3" t="s">
        <v>184</v>
      </c>
      <c r="BA1" s="3" t="s">
        <v>133</v>
      </c>
      <c r="BB1" s="3" t="s">
        <v>134</v>
      </c>
      <c r="BC1" s="3" t="s">
        <v>185</v>
      </c>
      <c r="BD1" s="3" t="s">
        <v>186</v>
      </c>
      <c r="BE1" s="3" t="s">
        <v>187</v>
      </c>
      <c r="BF1" s="3" t="s">
        <v>188</v>
      </c>
    </row>
    <row r="2" spans="1:58" s="62" customFormat="1" x14ac:dyDescent="0.2">
      <c r="A2" s="62" t="s">
        <v>10</v>
      </c>
      <c r="B2" s="62" t="s">
        <v>123</v>
      </c>
      <c r="C2" s="63">
        <v>9</v>
      </c>
      <c r="D2" s="64" t="s">
        <v>222</v>
      </c>
      <c r="E2" s="65" t="s">
        <v>245</v>
      </c>
      <c r="F2" s="66" t="s">
        <v>288</v>
      </c>
      <c r="G2" s="67">
        <v>0.57708333333333328</v>
      </c>
      <c r="H2" s="66" t="s">
        <v>214</v>
      </c>
      <c r="I2" s="66">
        <v>3.5695999999999999E-2</v>
      </c>
      <c r="J2" s="68">
        <v>0.82199999999999995</v>
      </c>
      <c r="K2" s="68">
        <v>6.0000000000000001E-3</v>
      </c>
      <c r="L2" s="68">
        <v>36516.370999999999</v>
      </c>
      <c r="M2" s="68">
        <v>884.11500000000001</v>
      </c>
      <c r="N2" s="68">
        <v>14.555999999999999</v>
      </c>
      <c r="O2" s="68">
        <v>1301.364</v>
      </c>
      <c r="P2" s="68">
        <v>5144.549</v>
      </c>
      <c r="Q2" s="68">
        <v>1404.5920000000001</v>
      </c>
      <c r="R2" s="68">
        <v>4.843</v>
      </c>
      <c r="S2" s="68">
        <v>2011.5409999999999</v>
      </c>
      <c r="T2" s="68">
        <v>0.05</v>
      </c>
      <c r="U2" s="68">
        <v>0.17899999999999999</v>
      </c>
      <c r="V2" s="68">
        <v>3.7120000000000002</v>
      </c>
      <c r="W2" s="68">
        <v>38.561</v>
      </c>
      <c r="X2" s="68">
        <v>2E-3</v>
      </c>
      <c r="Y2" s="68">
        <v>0.14599999999999999</v>
      </c>
      <c r="Z2" s="68">
        <v>43.052999999999997</v>
      </c>
      <c r="AA2" s="68">
        <v>10.708</v>
      </c>
      <c r="AB2" s="68">
        <v>0.44400000000000001</v>
      </c>
      <c r="AC2" s="68">
        <v>2.8000000000000001E-2</v>
      </c>
      <c r="AD2" s="68">
        <v>3.5169999999999999</v>
      </c>
      <c r="AE2" s="68">
        <v>38.548999999999999</v>
      </c>
      <c r="AF2" s="68">
        <v>7.3999999999999996E-2</v>
      </c>
      <c r="AG2" s="68">
        <v>2E-3</v>
      </c>
      <c r="AH2" s="68">
        <v>4.0000000000000001E-3</v>
      </c>
      <c r="AI2" s="68">
        <v>8.8999999999999996E-2</v>
      </c>
      <c r="AJ2" s="68">
        <v>5.7000000000000002E-2</v>
      </c>
      <c r="AK2" s="68">
        <v>7.9000000000000001E-2</v>
      </c>
      <c r="AL2" s="68">
        <v>8.6120000000000001</v>
      </c>
      <c r="AM2" s="68">
        <v>2.1999999999999999E-2</v>
      </c>
      <c r="AN2" s="68">
        <v>2.3E-2</v>
      </c>
      <c r="AO2" s="68">
        <v>5.0000000000000001E-3</v>
      </c>
      <c r="AP2" s="68">
        <v>2.4E-2</v>
      </c>
      <c r="AQ2" s="68">
        <v>4.0000000000000001E-3</v>
      </c>
      <c r="AR2" s="68">
        <v>2E-3</v>
      </c>
      <c r="AS2" s="68">
        <v>5.0000000000000001E-3</v>
      </c>
      <c r="AT2" s="68">
        <v>4.0000000000000001E-3</v>
      </c>
      <c r="AU2" s="68">
        <v>1E-3</v>
      </c>
      <c r="AV2" s="68">
        <v>6.0000000000000001E-3</v>
      </c>
      <c r="AW2" s="68">
        <v>6.0000000000000001E-3</v>
      </c>
      <c r="AX2" s="68">
        <v>0</v>
      </c>
      <c r="AY2" s="68">
        <v>2E-3</v>
      </c>
      <c r="AZ2" s="68">
        <v>1E-3</v>
      </c>
      <c r="BA2" s="68">
        <v>0</v>
      </c>
      <c r="BB2" s="68">
        <v>0</v>
      </c>
      <c r="BC2" s="68">
        <v>6.0000000000000001E-3</v>
      </c>
      <c r="BD2" s="68">
        <v>0.40899999999999997</v>
      </c>
      <c r="BE2" s="68">
        <v>1.6E-2</v>
      </c>
      <c r="BF2" s="68">
        <v>2.5000000000000001E-2</v>
      </c>
    </row>
    <row r="3" spans="1:58" s="2" customFormat="1" x14ac:dyDescent="0.2">
      <c r="A3" s="2" t="s">
        <v>6</v>
      </c>
      <c r="B3" s="2" t="s">
        <v>127</v>
      </c>
      <c r="C3" s="5">
        <v>5</v>
      </c>
      <c r="D3" s="6" t="s">
        <v>204</v>
      </c>
      <c r="E3" s="24" t="s">
        <v>241</v>
      </c>
      <c r="F3" s="8" t="s">
        <v>213</v>
      </c>
      <c r="G3" s="33">
        <v>0.37916666666666665</v>
      </c>
      <c r="H3" s="8" t="s">
        <v>214</v>
      </c>
      <c r="I3" s="8">
        <v>3.5695999999999999E-2</v>
      </c>
      <c r="J3" s="3">
        <v>0.70799999999999996</v>
      </c>
      <c r="K3" s="3">
        <v>8.0000000000000002E-3</v>
      </c>
      <c r="L3" s="3">
        <v>35385.605000000003</v>
      </c>
      <c r="M3" s="3">
        <v>895.91899999999998</v>
      </c>
      <c r="N3" s="3">
        <v>14.853</v>
      </c>
      <c r="O3" s="3">
        <v>1063.174</v>
      </c>
      <c r="P3" s="3">
        <v>5515.7280000000001</v>
      </c>
      <c r="Q3" s="3">
        <v>1352.5530000000001</v>
      </c>
      <c r="R3" s="3">
        <v>5.4109999999999996</v>
      </c>
      <c r="S3" s="3">
        <v>2003.259</v>
      </c>
      <c r="T3" s="3">
        <v>6.7000000000000004E-2</v>
      </c>
      <c r="U3" s="3">
        <v>0.16400000000000001</v>
      </c>
      <c r="V3" s="3">
        <v>2.91</v>
      </c>
      <c r="W3" s="3">
        <v>45.061999999999998</v>
      </c>
      <c r="X3" s="3">
        <v>0</v>
      </c>
      <c r="Y3" s="3">
        <v>0.14000000000000001</v>
      </c>
      <c r="Z3" s="3">
        <v>106.254</v>
      </c>
      <c r="AA3" s="3">
        <v>32.395000000000003</v>
      </c>
      <c r="AB3" s="3">
        <v>0.40799999999999997</v>
      </c>
      <c r="AC3" s="3">
        <v>0.03</v>
      </c>
      <c r="AD3" s="3">
        <v>2.7749999999999999</v>
      </c>
      <c r="AE3" s="3">
        <v>40.731000000000002</v>
      </c>
      <c r="AF3" s="3">
        <v>6.8000000000000005E-2</v>
      </c>
      <c r="AG3" s="3">
        <v>3.0000000000000001E-3</v>
      </c>
      <c r="AH3" s="3">
        <v>0.02</v>
      </c>
      <c r="AI3" s="3">
        <v>8.1000000000000003E-2</v>
      </c>
      <c r="AJ3" s="3">
        <v>7.2999999999999995E-2</v>
      </c>
      <c r="AK3" s="3">
        <v>9.5000000000000001E-2</v>
      </c>
      <c r="AL3" s="3">
        <v>9.0340000000000007</v>
      </c>
      <c r="AM3" s="3">
        <v>1.9E-2</v>
      </c>
      <c r="AN3" s="3">
        <v>2.1000000000000001E-2</v>
      </c>
      <c r="AO3" s="3">
        <v>5.0000000000000001E-3</v>
      </c>
      <c r="AP3" s="3">
        <v>0.02</v>
      </c>
      <c r="AQ3" s="3">
        <v>5.0000000000000001E-3</v>
      </c>
      <c r="AR3" s="3">
        <v>1E-3</v>
      </c>
      <c r="AS3" s="3">
        <v>5.0000000000000001E-3</v>
      </c>
      <c r="AT3" s="3">
        <v>4.0000000000000001E-3</v>
      </c>
      <c r="AU3" s="3">
        <v>1E-3</v>
      </c>
      <c r="AV3" s="3">
        <v>5.0000000000000001E-3</v>
      </c>
      <c r="AW3" s="3">
        <v>2E-3</v>
      </c>
      <c r="AX3" s="3">
        <v>0</v>
      </c>
      <c r="AY3" s="3">
        <v>4.0000000000000001E-3</v>
      </c>
      <c r="AZ3" s="3">
        <v>1E-3</v>
      </c>
      <c r="BA3" s="3">
        <v>0</v>
      </c>
      <c r="BB3" s="3">
        <v>0</v>
      </c>
      <c r="BC3" s="3">
        <v>8.0000000000000002E-3</v>
      </c>
      <c r="BD3" s="3">
        <v>1.0449999999999999</v>
      </c>
      <c r="BE3" s="3">
        <v>1.4999999999999999E-2</v>
      </c>
      <c r="BF3" s="3">
        <v>2.5999999999999999E-2</v>
      </c>
    </row>
    <row r="4" spans="1:58" s="62" customFormat="1" x14ac:dyDescent="0.2">
      <c r="A4" s="62" t="s">
        <v>11</v>
      </c>
      <c r="B4" s="62" t="s">
        <v>122</v>
      </c>
      <c r="C4" s="69">
        <v>10</v>
      </c>
      <c r="D4" s="64" t="s">
        <v>204</v>
      </c>
      <c r="E4" s="65" t="s">
        <v>246</v>
      </c>
      <c r="F4" s="66" t="s">
        <v>289</v>
      </c>
      <c r="G4" s="70" t="s">
        <v>281</v>
      </c>
      <c r="H4" s="66" t="s">
        <v>322</v>
      </c>
      <c r="I4" s="66">
        <v>9.2905000000000001E-2</v>
      </c>
      <c r="J4" s="68">
        <v>0.629</v>
      </c>
      <c r="K4" s="68">
        <v>2E-3</v>
      </c>
      <c r="L4" s="68">
        <v>36304.644999999997</v>
      </c>
      <c r="M4" s="68">
        <v>890.08100000000002</v>
      </c>
      <c r="N4" s="68">
        <v>11.022</v>
      </c>
      <c r="O4" s="68">
        <v>1036.558</v>
      </c>
      <c r="P4" s="68">
        <v>5335.8249999999998</v>
      </c>
      <c r="Q4" s="68">
        <v>1388.268</v>
      </c>
      <c r="R4" s="68">
        <v>4.444</v>
      </c>
      <c r="S4" s="68">
        <v>2021.0060000000001</v>
      </c>
      <c r="T4" s="68">
        <v>1.7000000000000001E-2</v>
      </c>
      <c r="U4" s="68">
        <v>0.159</v>
      </c>
      <c r="V4" s="68">
        <v>3.286</v>
      </c>
      <c r="W4" s="68">
        <v>28.222000000000001</v>
      </c>
      <c r="X4" s="68">
        <v>0</v>
      </c>
      <c r="Y4" s="68">
        <v>0.124</v>
      </c>
      <c r="Z4" s="68">
        <v>75.55</v>
      </c>
      <c r="AA4" s="68">
        <v>3.2170000000000001</v>
      </c>
      <c r="AB4" s="68">
        <v>0.41499999999999998</v>
      </c>
      <c r="AC4" s="68">
        <v>4.7E-2</v>
      </c>
      <c r="AD4" s="68">
        <v>2.5070000000000001</v>
      </c>
      <c r="AE4" s="68">
        <v>39.609000000000002</v>
      </c>
      <c r="AF4" s="68">
        <v>6.2E-2</v>
      </c>
      <c r="AG4" s="68">
        <v>4.0000000000000001E-3</v>
      </c>
      <c r="AH4" s="68">
        <v>1E-3</v>
      </c>
      <c r="AI4" s="68">
        <v>9.4E-2</v>
      </c>
      <c r="AJ4" s="68">
        <v>5.6000000000000001E-2</v>
      </c>
      <c r="AK4" s="68">
        <v>5.0999999999999997E-2</v>
      </c>
      <c r="AL4" s="68">
        <v>10.009</v>
      </c>
      <c r="AM4" s="68">
        <v>2.1000000000000001E-2</v>
      </c>
      <c r="AN4" s="68">
        <v>0.02</v>
      </c>
      <c r="AO4" s="68">
        <v>5.0000000000000001E-3</v>
      </c>
      <c r="AP4" s="68">
        <v>2.4E-2</v>
      </c>
      <c r="AQ4" s="68">
        <v>5.0000000000000001E-3</v>
      </c>
      <c r="AR4" s="68">
        <v>2E-3</v>
      </c>
      <c r="AS4" s="68">
        <v>4.0000000000000001E-3</v>
      </c>
      <c r="AT4" s="68">
        <v>5.0000000000000001E-3</v>
      </c>
      <c r="AU4" s="68">
        <v>1E-3</v>
      </c>
      <c r="AV4" s="68">
        <v>6.0000000000000001E-3</v>
      </c>
      <c r="AW4" s="68">
        <v>2E-3</v>
      </c>
      <c r="AX4" s="68">
        <v>0</v>
      </c>
      <c r="AY4" s="68">
        <v>4.0000000000000001E-3</v>
      </c>
      <c r="AZ4" s="68">
        <v>1E-3</v>
      </c>
      <c r="BA4" s="68">
        <v>0</v>
      </c>
      <c r="BB4" s="68">
        <v>0</v>
      </c>
      <c r="BC4" s="68">
        <v>4.0000000000000001E-3</v>
      </c>
      <c r="BD4" s="68">
        <v>0.44400000000000001</v>
      </c>
      <c r="BE4" s="68">
        <v>1.7000000000000001E-2</v>
      </c>
      <c r="BF4" s="68">
        <v>0.02</v>
      </c>
    </row>
    <row r="5" spans="1:58" s="2" customFormat="1" ht="14" customHeight="1" x14ac:dyDescent="0.2">
      <c r="A5" s="2" t="s">
        <v>1</v>
      </c>
      <c r="B5" s="2" t="s">
        <v>131</v>
      </c>
      <c r="C5" s="4">
        <v>1</v>
      </c>
      <c r="D5" s="6" t="s">
        <v>204</v>
      </c>
      <c r="E5" s="24" t="s">
        <v>240</v>
      </c>
      <c r="F5" s="8" t="s">
        <v>205</v>
      </c>
      <c r="G5" s="33">
        <v>0.31597222222222221</v>
      </c>
      <c r="H5" s="8" t="s">
        <v>322</v>
      </c>
      <c r="I5" s="8">
        <v>9.2905000000000001E-2</v>
      </c>
      <c r="J5" s="3">
        <v>0.67600000000000005</v>
      </c>
      <c r="K5" s="3">
        <v>6.0000000000000001E-3</v>
      </c>
      <c r="L5" s="3">
        <v>35957.040999999997</v>
      </c>
      <c r="M5" s="3">
        <v>888.83399999999995</v>
      </c>
      <c r="N5" s="3">
        <v>12.988</v>
      </c>
      <c r="O5" s="3">
        <v>1034.51</v>
      </c>
      <c r="P5" s="3">
        <v>5310.4660000000003</v>
      </c>
      <c r="Q5" s="3">
        <v>1383.1379999999999</v>
      </c>
      <c r="R5" s="3">
        <v>5.0149999999999997</v>
      </c>
      <c r="S5" s="3">
        <v>2007.65</v>
      </c>
      <c r="T5" s="3">
        <v>1.9E-2</v>
      </c>
      <c r="U5" s="3">
        <v>0.16300000000000001</v>
      </c>
      <c r="V5" s="3">
        <v>3.59</v>
      </c>
      <c r="W5" s="3">
        <v>42.350999999999999</v>
      </c>
      <c r="X5" s="3">
        <v>0</v>
      </c>
      <c r="Y5" s="3">
        <v>0.15</v>
      </c>
      <c r="Z5" s="3">
        <v>82.667000000000002</v>
      </c>
      <c r="AA5" s="3">
        <v>5.3029999999999999</v>
      </c>
      <c r="AB5" s="3">
        <v>0.42799999999999999</v>
      </c>
      <c r="AC5" s="3">
        <v>2.8000000000000001E-2</v>
      </c>
      <c r="AD5" s="3">
        <v>2.5329999999999999</v>
      </c>
      <c r="AE5" s="3">
        <v>39.32</v>
      </c>
      <c r="AF5" s="3">
        <v>7.5999999999999998E-2</v>
      </c>
      <c r="AG5" s="3">
        <v>4.0000000000000001E-3</v>
      </c>
      <c r="AH5" s="3">
        <v>4.0000000000000001E-3</v>
      </c>
      <c r="AI5" s="3">
        <v>0.13100000000000001</v>
      </c>
      <c r="AJ5" s="3">
        <v>9.9000000000000005E-2</v>
      </c>
      <c r="AK5" s="3">
        <v>4.9000000000000002E-2</v>
      </c>
      <c r="AL5" s="3">
        <v>9.6280000000000001</v>
      </c>
      <c r="AM5" s="3">
        <v>2.5000000000000001E-2</v>
      </c>
      <c r="AN5" s="3">
        <v>2.5000000000000001E-2</v>
      </c>
      <c r="AO5" s="3">
        <v>7.0000000000000001E-3</v>
      </c>
      <c r="AP5" s="3">
        <v>2.5999999999999999E-2</v>
      </c>
      <c r="AQ5" s="3">
        <v>4.0000000000000001E-3</v>
      </c>
      <c r="AR5" s="3">
        <v>3.0000000000000001E-3</v>
      </c>
      <c r="AS5" s="3">
        <v>5.0000000000000001E-3</v>
      </c>
      <c r="AT5" s="3">
        <v>4.0000000000000001E-3</v>
      </c>
      <c r="AU5" s="3">
        <v>1E-3</v>
      </c>
      <c r="AV5" s="3">
        <v>7.0000000000000001E-3</v>
      </c>
      <c r="AW5" s="3">
        <v>3.0000000000000001E-3</v>
      </c>
      <c r="AX5" s="3">
        <v>1E-3</v>
      </c>
      <c r="AY5" s="3">
        <v>4.0000000000000001E-3</v>
      </c>
      <c r="AZ5" s="3">
        <v>1E-3</v>
      </c>
      <c r="BA5" s="3">
        <v>0</v>
      </c>
      <c r="BB5" s="3">
        <v>1E-3</v>
      </c>
      <c r="BC5" s="3">
        <v>4.0000000000000001E-3</v>
      </c>
      <c r="BD5" s="3">
        <v>0.65100000000000002</v>
      </c>
      <c r="BE5" s="3">
        <v>2.1000000000000001E-2</v>
      </c>
      <c r="BF5" s="3">
        <v>1.9E-2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F41F-1537-5F49-AF4F-B792A30552A5}">
  <dimension ref="A1:BG51"/>
  <sheetViews>
    <sheetView workbookViewId="0">
      <selection activeCell="K2" sqref="K2"/>
    </sheetView>
  </sheetViews>
  <sheetFormatPr baseColWidth="10" defaultRowHeight="15" x14ac:dyDescent="0.2"/>
  <cols>
    <col min="1" max="1" width="11.5" style="2" bestFit="1" customWidth="1"/>
    <col min="2" max="2" width="15.33203125" style="79" customWidth="1"/>
    <col min="3" max="3" width="10.83203125" style="60"/>
    <col min="4" max="4" width="15" style="79" customWidth="1"/>
    <col min="5" max="8" width="10.83203125" style="60"/>
    <col min="9" max="11" width="10.83203125" style="2"/>
  </cols>
  <sheetData>
    <row r="1" spans="1:10" x14ac:dyDescent="0.2">
      <c r="A1" s="2" t="s">
        <v>355</v>
      </c>
      <c r="B1" s="61" t="s">
        <v>356</v>
      </c>
      <c r="C1" s="3" t="s">
        <v>359</v>
      </c>
      <c r="D1" s="61" t="s">
        <v>364</v>
      </c>
      <c r="E1" s="61" t="s">
        <v>360</v>
      </c>
      <c r="F1" s="3" t="s">
        <v>361</v>
      </c>
      <c r="G1" s="3" t="s">
        <v>362</v>
      </c>
      <c r="H1" s="3" t="s">
        <v>363</v>
      </c>
    </row>
    <row r="2" spans="1:10" x14ac:dyDescent="0.2">
      <c r="A2" s="2" t="s">
        <v>137</v>
      </c>
      <c r="B2" s="79">
        <v>0.65906799999999999</v>
      </c>
      <c r="C2" s="60">
        <v>0.53</v>
      </c>
      <c r="D2" s="79">
        <v>0.65600000000000003</v>
      </c>
      <c r="E2" s="60">
        <v>0.82199999999999995</v>
      </c>
      <c r="F2" s="60">
        <v>5.7181000000000003E-2</v>
      </c>
      <c r="G2" s="79">
        <v>0.61599999999999999</v>
      </c>
      <c r="H2" s="79">
        <v>0.7</v>
      </c>
    </row>
    <row r="3" spans="1:10" x14ac:dyDescent="0.2">
      <c r="A3" s="2" t="s">
        <v>145</v>
      </c>
      <c r="B3" s="79">
        <v>7.1859999999999997E-3</v>
      </c>
      <c r="C3" s="60">
        <v>0</v>
      </c>
      <c r="D3" s="79">
        <v>8.0000000000000002E-3</v>
      </c>
      <c r="E3" s="60">
        <v>0.02</v>
      </c>
      <c r="F3" s="60">
        <v>4.6169999999999996E-3</v>
      </c>
      <c r="G3" s="79">
        <v>4.0000000000000001E-3</v>
      </c>
      <c r="H3" s="79">
        <v>0.01</v>
      </c>
    </row>
    <row r="4" spans="1:10" x14ac:dyDescent="0.2">
      <c r="A4" s="2" t="s">
        <v>146</v>
      </c>
      <c r="B4" s="79">
        <v>36084.410000000003</v>
      </c>
      <c r="C4" s="60">
        <v>34632.14</v>
      </c>
      <c r="D4" s="79">
        <v>36014.639999999999</v>
      </c>
      <c r="E4" s="60">
        <v>37929.83</v>
      </c>
      <c r="F4" s="60">
        <v>730.47109999999998</v>
      </c>
      <c r="G4" s="79">
        <v>35505.03</v>
      </c>
      <c r="H4" s="79">
        <v>36472.33</v>
      </c>
    </row>
    <row r="5" spans="1:10" x14ac:dyDescent="0.2">
      <c r="A5" s="2" t="s">
        <v>147</v>
      </c>
      <c r="B5" s="79">
        <v>885.86720000000003</v>
      </c>
      <c r="C5" s="60">
        <v>832.27700000000004</v>
      </c>
      <c r="D5" s="79">
        <v>881.79399999999998</v>
      </c>
      <c r="E5" s="60">
        <v>1096.3989999999999</v>
      </c>
      <c r="F5" s="60">
        <v>36.339289999999998</v>
      </c>
      <c r="G5" s="79">
        <v>865.06700000000001</v>
      </c>
      <c r="H5" s="79">
        <v>894.19899999999996</v>
      </c>
    </row>
    <row r="6" spans="1:10" x14ac:dyDescent="0.2">
      <c r="A6" s="2" t="s">
        <v>148</v>
      </c>
      <c r="B6" s="79">
        <v>14.87932</v>
      </c>
      <c r="C6" s="60">
        <v>9.4149999999999991</v>
      </c>
      <c r="D6" s="79">
        <v>14.647</v>
      </c>
      <c r="E6" s="60">
        <v>37.588999999999999</v>
      </c>
      <c r="F6" s="60">
        <v>3.4731809999999999</v>
      </c>
      <c r="G6" s="79">
        <v>13.657999999999999</v>
      </c>
      <c r="H6" s="79">
        <v>15.162000000000001</v>
      </c>
    </row>
    <row r="7" spans="1:10" x14ac:dyDescent="0.2">
      <c r="A7" s="2" t="s">
        <v>149</v>
      </c>
      <c r="B7" s="79">
        <v>1032.8050000000001</v>
      </c>
      <c r="C7" s="60">
        <v>991.41300000000001</v>
      </c>
      <c r="D7" s="79">
        <v>1025.559</v>
      </c>
      <c r="E7" s="60">
        <v>1301.364</v>
      </c>
      <c r="F7" s="60">
        <v>40.954470000000001</v>
      </c>
      <c r="G7" s="79">
        <v>1014.124</v>
      </c>
      <c r="H7" s="79">
        <v>1039.2539999999999</v>
      </c>
    </row>
    <row r="8" spans="1:10" x14ac:dyDescent="0.2">
      <c r="A8" s="2" t="s">
        <v>150</v>
      </c>
      <c r="B8" s="79">
        <v>5520.6660000000002</v>
      </c>
      <c r="C8" s="60">
        <v>4834.8500000000004</v>
      </c>
      <c r="D8" s="79">
        <v>5144.549</v>
      </c>
      <c r="E8" s="60">
        <v>6334.5829999999996</v>
      </c>
      <c r="F8" s="60">
        <v>298.07990000000001</v>
      </c>
      <c r="G8" s="79">
        <v>5041.9520000000002</v>
      </c>
      <c r="H8" s="79">
        <v>5326.3140000000003</v>
      </c>
    </row>
    <row r="9" spans="1:10" x14ac:dyDescent="0.2">
      <c r="A9" s="2" t="s">
        <v>151</v>
      </c>
      <c r="B9" s="79">
        <v>1379.752</v>
      </c>
      <c r="C9" s="60">
        <v>1269.047</v>
      </c>
      <c r="D9" s="79">
        <v>1382.2809999999999</v>
      </c>
      <c r="E9" s="60">
        <v>1509.06</v>
      </c>
      <c r="F9" s="60">
        <v>51.845568</v>
      </c>
      <c r="G9" s="79">
        <v>1339.877</v>
      </c>
      <c r="H9" s="79">
        <v>1413.23</v>
      </c>
    </row>
    <row r="10" spans="1:10" x14ac:dyDescent="0.2">
      <c r="A10" s="2" t="s">
        <v>152</v>
      </c>
      <c r="B10" s="79">
        <v>26.404599999999999</v>
      </c>
      <c r="C10" s="60">
        <v>3.448</v>
      </c>
      <c r="D10" s="79">
        <v>5.056</v>
      </c>
      <c r="E10" s="60">
        <v>479.67599999999999</v>
      </c>
      <c r="F10" s="60">
        <v>83.659970000000001</v>
      </c>
      <c r="G10" s="79">
        <v>4.8289999999999997</v>
      </c>
      <c r="H10" s="79">
        <v>5.367</v>
      </c>
    </row>
    <row r="11" spans="1:10" x14ac:dyDescent="0.2">
      <c r="A11" s="60" t="s">
        <v>153</v>
      </c>
      <c r="B11" s="79">
        <v>2000.6379999999999</v>
      </c>
      <c r="C11" s="60">
        <v>1884.6020000000001</v>
      </c>
      <c r="D11" s="79">
        <v>2003.6790000000001</v>
      </c>
      <c r="E11" s="60">
        <v>2136.6280000000002</v>
      </c>
      <c r="F11" s="60">
        <v>40.25459</v>
      </c>
      <c r="G11" s="79">
        <v>1973.271</v>
      </c>
      <c r="H11" s="79">
        <v>2018.2249999999999</v>
      </c>
      <c r="I11" s="3"/>
      <c r="J11" s="3"/>
    </row>
    <row r="12" spans="1:10" x14ac:dyDescent="0.2">
      <c r="A12" s="2" t="s">
        <v>154</v>
      </c>
      <c r="B12" s="79">
        <v>2.4084999999999999E-2</v>
      </c>
      <c r="C12" s="60">
        <v>6.0000000000000001E-3</v>
      </c>
      <c r="D12" s="79">
        <v>2.3E-2</v>
      </c>
      <c r="E12" s="60">
        <v>6.7000000000000004E-2</v>
      </c>
      <c r="F12" s="60">
        <v>1.0947E-2</v>
      </c>
      <c r="G12" s="79">
        <v>1.7999999999999999E-2</v>
      </c>
      <c r="H12" s="79">
        <v>2.7E-2</v>
      </c>
    </row>
    <row r="13" spans="1:10" x14ac:dyDescent="0.2">
      <c r="A13" s="2" t="s">
        <v>155</v>
      </c>
      <c r="B13" s="79">
        <v>0.19264400000000001</v>
      </c>
      <c r="C13" s="60">
        <v>1.49E-2</v>
      </c>
      <c r="D13" s="79">
        <v>0.17599999999999999</v>
      </c>
      <c r="E13" s="60">
        <v>1.0009999999999999</v>
      </c>
      <c r="F13" s="60">
        <v>0.109677</v>
      </c>
      <c r="G13" s="79">
        <v>0.16300000000000001</v>
      </c>
      <c r="H13" s="79">
        <v>0.183</v>
      </c>
    </row>
    <row r="14" spans="1:10" x14ac:dyDescent="0.2">
      <c r="A14" s="2" t="s">
        <v>156</v>
      </c>
      <c r="B14" s="79">
        <v>5.2999150000000004</v>
      </c>
      <c r="C14" s="60">
        <v>2.2799999999999998</v>
      </c>
      <c r="D14" s="79">
        <v>4.0419999999999998</v>
      </c>
      <c r="E14" s="60">
        <v>34.654000000000003</v>
      </c>
      <c r="F14" s="60">
        <v>5.4282539999999999</v>
      </c>
      <c r="G14" s="79">
        <v>3.3820000000000001</v>
      </c>
      <c r="H14" s="79">
        <v>4.7279999999999998</v>
      </c>
    </row>
    <row r="15" spans="1:10" x14ac:dyDescent="0.2">
      <c r="A15" s="2" t="s">
        <v>157</v>
      </c>
      <c r="B15" s="79">
        <v>76.515749999999997</v>
      </c>
      <c r="C15" s="60">
        <v>13.951000000000001</v>
      </c>
      <c r="D15" s="79">
        <v>42.1</v>
      </c>
      <c r="E15" s="60">
        <v>1156.521</v>
      </c>
      <c r="F15" s="60">
        <v>155.4391</v>
      </c>
      <c r="G15" s="79">
        <v>28.341999999999999</v>
      </c>
      <c r="H15" s="79">
        <v>53.125999999999998</v>
      </c>
    </row>
    <row r="16" spans="1:10" x14ac:dyDescent="0.2">
      <c r="A16" s="2" t="s">
        <v>158</v>
      </c>
      <c r="B16" s="79">
        <v>4.1529999999999996E-3</v>
      </c>
      <c r="C16" s="60">
        <v>0</v>
      </c>
      <c r="D16" s="79">
        <v>1E-3</v>
      </c>
      <c r="E16" s="60">
        <v>6.3E-2</v>
      </c>
      <c r="F16" s="60">
        <v>1.1353E-2</v>
      </c>
      <c r="G16" s="79">
        <v>0</v>
      </c>
      <c r="H16" s="79">
        <v>3.0000000000000001E-3</v>
      </c>
    </row>
    <row r="17" spans="1:59" x14ac:dyDescent="0.2">
      <c r="A17" s="2" t="s">
        <v>159</v>
      </c>
      <c r="B17" s="79">
        <v>0.31325399999999998</v>
      </c>
      <c r="C17" s="60">
        <v>5.6000000000000001E-2</v>
      </c>
      <c r="D17" s="79">
        <v>0.17799999999999999</v>
      </c>
      <c r="E17" s="80">
        <v>1.7829999999999999</v>
      </c>
      <c r="F17" s="60">
        <v>0.36827300000000002</v>
      </c>
      <c r="G17" s="79">
        <v>0.14000000000000001</v>
      </c>
      <c r="H17" s="79">
        <v>0.251</v>
      </c>
    </row>
    <row r="18" spans="1:59" x14ac:dyDescent="0.2">
      <c r="A18" s="2" t="s">
        <v>160</v>
      </c>
      <c r="B18" s="79">
        <v>113.788</v>
      </c>
      <c r="C18" s="60">
        <v>5.0170000000000003</v>
      </c>
      <c r="D18" s="79">
        <v>104.758</v>
      </c>
      <c r="E18" s="81">
        <v>381.923</v>
      </c>
      <c r="F18" s="80">
        <v>87.293880000000001</v>
      </c>
      <c r="G18" s="82">
        <v>43.052999999999997</v>
      </c>
      <c r="H18" s="82">
        <v>157.26900000000001</v>
      </c>
    </row>
    <row r="19" spans="1:59" s="2" customFormat="1" x14ac:dyDescent="0.2">
      <c r="A19" s="2" t="s">
        <v>161</v>
      </c>
      <c r="B19" s="79">
        <v>44.661529999999999</v>
      </c>
      <c r="C19" s="83">
        <v>1.2709999999999999</v>
      </c>
      <c r="D19" s="84">
        <v>7.718</v>
      </c>
      <c r="E19" s="85">
        <v>1159.6189999999999</v>
      </c>
      <c r="F19" s="86">
        <v>183.29429999999999</v>
      </c>
      <c r="G19" s="87">
        <v>4.07</v>
      </c>
      <c r="H19" s="87">
        <v>16.504000000000001</v>
      </c>
      <c r="I19" s="78"/>
      <c r="J19" s="7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 t="s">
        <v>183</v>
      </c>
      <c r="BA19" s="3" t="s">
        <v>184</v>
      </c>
      <c r="BB19" s="3" t="s">
        <v>133</v>
      </c>
      <c r="BC19" s="3" t="s">
        <v>134</v>
      </c>
      <c r="BD19" s="3" t="s">
        <v>185</v>
      </c>
      <c r="BE19" s="3" t="s">
        <v>186</v>
      </c>
      <c r="BF19" s="3" t="s">
        <v>187</v>
      </c>
      <c r="BG19" s="3" t="s">
        <v>188</v>
      </c>
    </row>
    <row r="20" spans="1:59" x14ac:dyDescent="0.2">
      <c r="A20" s="60" t="s">
        <v>162</v>
      </c>
      <c r="B20" s="79">
        <v>0.52674600000000005</v>
      </c>
      <c r="C20" s="60">
        <v>0.32800000000000001</v>
      </c>
      <c r="D20" s="79">
        <v>0.46600000000000003</v>
      </c>
      <c r="E20" s="60">
        <v>2.7440000000000002</v>
      </c>
      <c r="F20" s="60">
        <v>0.37047400000000003</v>
      </c>
      <c r="G20" s="79">
        <v>0.434</v>
      </c>
      <c r="H20" s="79">
        <v>0.47699999999999998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59" x14ac:dyDescent="0.2">
      <c r="A21" s="2" t="s">
        <v>163</v>
      </c>
      <c r="B21" s="79">
        <v>4.7029000000000001E-2</v>
      </c>
      <c r="C21" s="60">
        <v>0</v>
      </c>
      <c r="D21" s="79">
        <v>2.3E-2</v>
      </c>
      <c r="E21" s="60">
        <v>0.56599999999999995</v>
      </c>
      <c r="F21" s="60">
        <v>8.0827999999999997E-2</v>
      </c>
      <c r="G21" s="79">
        <v>8.9999999999999993E-3</v>
      </c>
      <c r="H21" s="79">
        <v>3.7999999999999999E-2</v>
      </c>
    </row>
    <row r="22" spans="1:59" x14ac:dyDescent="0.2">
      <c r="A22" s="2" t="s">
        <v>164</v>
      </c>
      <c r="B22" s="79">
        <v>2.538068</v>
      </c>
      <c r="C22" s="60">
        <v>2.387</v>
      </c>
      <c r="D22" s="79">
        <v>2.5129999999999999</v>
      </c>
      <c r="E22" s="60">
        <v>3.5169999999999999</v>
      </c>
      <c r="F22" s="60">
        <v>0.143814</v>
      </c>
      <c r="G22" s="60">
        <v>2.4820000000000002</v>
      </c>
      <c r="H22" s="60">
        <v>2.5499999999999998</v>
      </c>
    </row>
    <row r="23" spans="1:59" x14ac:dyDescent="0.2">
      <c r="A23" s="2" t="s">
        <v>165</v>
      </c>
      <c r="B23" s="79">
        <v>39.023760000000003</v>
      </c>
      <c r="C23" s="60">
        <v>36.582000000000001</v>
      </c>
      <c r="D23" s="79">
        <v>38.631</v>
      </c>
      <c r="E23" s="60">
        <v>45.357999999999997</v>
      </c>
      <c r="F23" s="60">
        <v>1.428026</v>
      </c>
      <c r="G23" s="60">
        <v>38.167000000000002</v>
      </c>
      <c r="H23" s="60">
        <v>39.615000000000002</v>
      </c>
    </row>
    <row r="24" spans="1:59" x14ac:dyDescent="0.2">
      <c r="A24" s="2" t="s">
        <v>166</v>
      </c>
      <c r="B24" s="79">
        <v>6.7288000000000001E-2</v>
      </c>
      <c r="C24" s="60">
        <v>5.5E-2</v>
      </c>
      <c r="D24" s="79">
        <v>6.7000000000000004E-2</v>
      </c>
      <c r="E24" s="60">
        <v>8.3000000000000004E-2</v>
      </c>
      <c r="F24" s="60">
        <v>5.6870000000000002E-3</v>
      </c>
      <c r="G24" s="60">
        <v>6.4000000000000001E-2</v>
      </c>
      <c r="H24" s="60">
        <v>7.0999999999999994E-2</v>
      </c>
    </row>
    <row r="25" spans="1:59" x14ac:dyDescent="0.2">
      <c r="A25" s="2" t="s">
        <v>167</v>
      </c>
      <c r="B25" s="79">
        <v>3.1189999999999998E-3</v>
      </c>
      <c r="C25" s="60">
        <v>0</v>
      </c>
      <c r="D25" s="79">
        <v>3.0000000000000001E-3</v>
      </c>
      <c r="E25" s="60">
        <v>8.9999999999999993E-3</v>
      </c>
      <c r="F25" s="60">
        <v>2.457E-3</v>
      </c>
      <c r="G25" s="60">
        <v>1E-3</v>
      </c>
      <c r="H25" s="60">
        <v>5.0000000000000001E-3</v>
      </c>
    </row>
    <row r="26" spans="1:59" x14ac:dyDescent="0.2">
      <c r="A26" s="2" t="s">
        <v>168</v>
      </c>
      <c r="B26" s="79">
        <v>6.051E-3</v>
      </c>
      <c r="C26" s="60">
        <v>1E-3</v>
      </c>
      <c r="D26" s="79">
        <v>4.0000000000000001E-3</v>
      </c>
      <c r="E26" s="60">
        <v>2.9000000000000001E-2</v>
      </c>
      <c r="F26" s="60">
        <v>5.7790000000000003E-3</v>
      </c>
      <c r="G26" s="60">
        <v>3.0000000000000001E-3</v>
      </c>
      <c r="H26" s="60">
        <v>7.0000000000000001E-3</v>
      </c>
    </row>
    <row r="27" spans="1:59" x14ac:dyDescent="0.2">
      <c r="A27" s="2" t="s">
        <v>135</v>
      </c>
      <c r="B27" s="79">
        <v>0.29756700000000003</v>
      </c>
      <c r="C27" s="60">
        <v>5.1999999999999998E-2</v>
      </c>
      <c r="D27" s="79">
        <v>9.1999999999999998E-2</v>
      </c>
      <c r="E27" s="60">
        <v>5.6000000000000001E-2</v>
      </c>
      <c r="F27" s="60">
        <v>9.8049999999999997</v>
      </c>
      <c r="G27" s="60">
        <v>2.7E-2</v>
      </c>
      <c r="H27" s="60">
        <v>0.03</v>
      </c>
    </row>
    <row r="28" spans="1:59" x14ac:dyDescent="0.2">
      <c r="A28" s="2" t="s">
        <v>169</v>
      </c>
      <c r="B28" s="79">
        <v>6.3390000000000002E-2</v>
      </c>
      <c r="C28" s="60">
        <v>4.3999999999999997E-2</v>
      </c>
      <c r="D28" s="79">
        <v>5.6000000000000001E-2</v>
      </c>
      <c r="E28" s="60">
        <v>0.13300000000000001</v>
      </c>
      <c r="F28" s="60">
        <v>2.2894000000000001E-2</v>
      </c>
      <c r="G28" s="60">
        <v>4.7E-2</v>
      </c>
      <c r="H28" s="60">
        <v>7.0999999999999994E-2</v>
      </c>
    </row>
    <row r="29" spans="1:59" x14ac:dyDescent="0.2">
      <c r="A29" s="2" t="s">
        <v>170</v>
      </c>
      <c r="B29" s="79">
        <v>5.3356000000000001E-2</v>
      </c>
      <c r="C29" s="60">
        <v>4.8000000000000001E-2</v>
      </c>
      <c r="D29" s="79">
        <v>5.1999999999999998E-2</v>
      </c>
      <c r="E29" s="60">
        <v>9.5000000000000001E-2</v>
      </c>
      <c r="F29" s="60">
        <v>7.0489999999999997E-3</v>
      </c>
      <c r="G29" s="60">
        <v>5.0999999999999997E-2</v>
      </c>
      <c r="H29" s="60">
        <v>5.3999999999999999E-2</v>
      </c>
    </row>
    <row r="30" spans="1:59" x14ac:dyDescent="0.2">
      <c r="A30" s="2" t="s">
        <v>171</v>
      </c>
      <c r="B30" s="79">
        <v>9.8262710000000002</v>
      </c>
      <c r="C30" s="60">
        <v>8.3089999999999993</v>
      </c>
      <c r="D30" s="79">
        <v>9.8049999999999997</v>
      </c>
      <c r="E30" s="60">
        <v>12.484999999999999</v>
      </c>
      <c r="F30" s="60">
        <v>0.64713299999999996</v>
      </c>
      <c r="G30" s="60">
        <v>9.5410000000000004</v>
      </c>
      <c r="H30" s="60">
        <v>10.122</v>
      </c>
    </row>
    <row r="31" spans="1:59" x14ac:dyDescent="0.2">
      <c r="A31" s="2" t="s">
        <v>172</v>
      </c>
      <c r="B31" s="79">
        <v>2.8153000000000001E-2</v>
      </c>
      <c r="C31" s="60">
        <v>1.4E-2</v>
      </c>
      <c r="D31" s="79">
        <v>2.7E-2</v>
      </c>
      <c r="E31" s="60">
        <v>9.6000000000000002E-2</v>
      </c>
      <c r="F31" s="60">
        <v>1.0788000000000001E-2</v>
      </c>
      <c r="G31" s="60">
        <v>2.3E-2</v>
      </c>
      <c r="H31" s="60">
        <v>3.1E-2</v>
      </c>
    </row>
    <row r="32" spans="1:59" x14ac:dyDescent="0.2">
      <c r="A32" s="2" t="s">
        <v>173</v>
      </c>
      <c r="B32" s="79">
        <v>3.0237E-2</v>
      </c>
      <c r="C32" s="60">
        <v>1.15E-2</v>
      </c>
      <c r="D32" s="79">
        <v>0.03</v>
      </c>
      <c r="E32" s="60">
        <v>0.113</v>
      </c>
      <c r="F32" s="60">
        <v>1.2913000000000001E-2</v>
      </c>
      <c r="G32" s="60">
        <v>2.4E-2</v>
      </c>
      <c r="H32" s="60">
        <v>3.3000000000000002E-2</v>
      </c>
    </row>
    <row r="33" spans="1:17" x14ac:dyDescent="0.2">
      <c r="A33" s="2" t="s">
        <v>174</v>
      </c>
      <c r="B33" s="79">
        <v>7.1019999999999998E-3</v>
      </c>
      <c r="C33" s="60">
        <v>3.0000000000000001E-3</v>
      </c>
      <c r="D33" s="79">
        <v>7.0000000000000001E-3</v>
      </c>
      <c r="E33" s="60">
        <v>2.1999999999999999E-2</v>
      </c>
      <c r="F33" s="60">
        <v>2.5100000000000001E-3</v>
      </c>
      <c r="G33" s="60">
        <v>6.0000000000000001E-3</v>
      </c>
      <c r="H33" s="60">
        <v>8.0000000000000002E-3</v>
      </c>
    </row>
    <row r="34" spans="1:17" x14ac:dyDescent="0.2">
      <c r="A34" s="2" t="s">
        <v>175</v>
      </c>
      <c r="B34" s="79">
        <v>2.8898E-2</v>
      </c>
      <c r="C34" s="60">
        <v>1.4E-2</v>
      </c>
      <c r="D34" s="79">
        <v>2.8000000000000001E-2</v>
      </c>
      <c r="E34" s="60">
        <v>8.7999999999999995E-2</v>
      </c>
      <c r="F34" s="60">
        <v>9.7780000000000002E-3</v>
      </c>
      <c r="G34" s="60">
        <v>2.4E-2</v>
      </c>
      <c r="H34" s="60">
        <v>3.2000000000000001E-2</v>
      </c>
    </row>
    <row r="35" spans="1:17" x14ac:dyDescent="0.2">
      <c r="A35" s="2" t="s">
        <v>176</v>
      </c>
      <c r="B35" s="79">
        <v>5.6100000000000004E-3</v>
      </c>
      <c r="C35" s="60">
        <v>2E-3</v>
      </c>
      <c r="D35" s="79">
        <v>5.0000000000000001E-3</v>
      </c>
      <c r="E35" s="60">
        <v>1.6E-2</v>
      </c>
      <c r="F35" s="60">
        <v>1.9120000000000001E-3</v>
      </c>
      <c r="G35" s="60">
        <v>4.0000000000000001E-3</v>
      </c>
      <c r="H35" s="60">
        <v>6.0000000000000001E-3</v>
      </c>
    </row>
    <row r="36" spans="1:17" x14ac:dyDescent="0.2">
      <c r="A36" s="2" t="s">
        <v>177</v>
      </c>
      <c r="B36" s="79">
        <v>2.3050000000000002E-3</v>
      </c>
      <c r="C36" s="60">
        <v>1E-3</v>
      </c>
      <c r="D36" s="79">
        <v>2E-3</v>
      </c>
      <c r="E36" s="60">
        <v>6.0000000000000001E-3</v>
      </c>
      <c r="F36" s="60">
        <v>1.0039999999999999E-3</v>
      </c>
      <c r="G36" s="60">
        <v>2E-3</v>
      </c>
      <c r="H36" s="60">
        <v>3.0000000000000001E-3</v>
      </c>
    </row>
    <row r="37" spans="1:17" x14ac:dyDescent="0.2">
      <c r="A37" s="2" t="s">
        <v>178</v>
      </c>
      <c r="B37" s="79">
        <v>5.7600000000000004E-3</v>
      </c>
      <c r="C37" s="60">
        <v>2E-3</v>
      </c>
      <c r="D37" s="79">
        <v>5.0000000000000001E-3</v>
      </c>
      <c r="E37" s="60">
        <v>1.4999999999999999E-2</v>
      </c>
      <c r="F37" s="60">
        <v>1.812E-3</v>
      </c>
      <c r="G37" s="60">
        <v>4.0000000000000001E-3</v>
      </c>
      <c r="H37" s="60">
        <v>6.0000000000000001E-3</v>
      </c>
    </row>
    <row r="38" spans="1:17" x14ac:dyDescent="0.2">
      <c r="A38" s="2" t="s">
        <v>179</v>
      </c>
      <c r="B38" s="79">
        <v>4.797E-3</v>
      </c>
      <c r="C38" s="60">
        <v>2E-3</v>
      </c>
      <c r="D38" s="79">
        <v>5.0000000000000001E-3</v>
      </c>
      <c r="E38" s="60">
        <v>1.2E-2</v>
      </c>
      <c r="F38" s="60">
        <v>1.4120000000000001E-3</v>
      </c>
      <c r="G38" s="60">
        <v>4.0000000000000001E-3</v>
      </c>
      <c r="H38" s="60">
        <v>5.0000000000000001E-3</v>
      </c>
    </row>
    <row r="39" spans="1:17" x14ac:dyDescent="0.2">
      <c r="A39" s="2" t="s">
        <v>180</v>
      </c>
      <c r="B39" s="79">
        <v>1.2030000000000001E-3</v>
      </c>
      <c r="C39" s="60">
        <v>1E-3</v>
      </c>
      <c r="D39" s="79">
        <v>1E-3</v>
      </c>
      <c r="E39" s="60">
        <v>3.0000000000000001E-3</v>
      </c>
      <c r="F39" s="60">
        <v>4.46E-4</v>
      </c>
      <c r="G39" s="60">
        <v>1E-3</v>
      </c>
      <c r="H39" s="60">
        <v>1E-3</v>
      </c>
    </row>
    <row r="40" spans="1:17" x14ac:dyDescent="0.2">
      <c r="A40" s="2" t="s">
        <v>136</v>
      </c>
      <c r="B40" s="79">
        <v>7.4580000000000002E-3</v>
      </c>
      <c r="C40" s="60">
        <v>5.0000000000000001E-3</v>
      </c>
      <c r="D40" s="79">
        <v>7.0000000000000001E-3</v>
      </c>
      <c r="E40" s="60">
        <v>1.2E-2</v>
      </c>
      <c r="F40" s="60">
        <v>1.869E-3</v>
      </c>
      <c r="G40" s="60">
        <v>6.0000000000000001E-3</v>
      </c>
      <c r="H40" s="60">
        <v>8.0000000000000002E-3</v>
      </c>
    </row>
    <row r="41" spans="1:17" x14ac:dyDescent="0.2">
      <c r="A41" s="2" t="s">
        <v>181</v>
      </c>
      <c r="B41" s="79">
        <v>3.3219999999999999E-3</v>
      </c>
      <c r="C41" s="60">
        <v>2E-3</v>
      </c>
      <c r="D41" s="79">
        <v>3.0000000000000001E-3</v>
      </c>
      <c r="E41" s="60">
        <v>7.0000000000000001E-3</v>
      </c>
      <c r="F41" s="60">
        <v>9.8999999999999999E-4</v>
      </c>
      <c r="G41" s="60">
        <v>3.0000000000000001E-3</v>
      </c>
      <c r="H41" s="60">
        <v>4.0000000000000001E-3</v>
      </c>
    </row>
    <row r="42" spans="1:17" x14ac:dyDescent="0.2">
      <c r="A42" s="2" t="s">
        <v>182</v>
      </c>
      <c r="B42" s="79">
        <v>6.6100000000000002E-4</v>
      </c>
      <c r="C42" s="60">
        <v>0</v>
      </c>
      <c r="D42" s="79">
        <v>1E-3</v>
      </c>
      <c r="E42" s="60">
        <v>2E-3</v>
      </c>
      <c r="F42" s="60">
        <v>5.7600000000000004E-3</v>
      </c>
      <c r="G42" s="60">
        <v>0</v>
      </c>
      <c r="H42" s="60">
        <v>1E-3</v>
      </c>
      <c r="I42" s="3"/>
      <c r="J42" s="3"/>
    </row>
    <row r="43" spans="1:17" x14ac:dyDescent="0.2">
      <c r="A43" s="2" t="s">
        <v>183</v>
      </c>
      <c r="B43" s="79">
        <v>3.9659999999999999E-3</v>
      </c>
      <c r="C43" s="60">
        <v>1E-3</v>
      </c>
      <c r="D43" s="79">
        <v>4.0000000000000001E-3</v>
      </c>
      <c r="E43" s="60">
        <v>8.9999999999999993E-3</v>
      </c>
      <c r="F43" s="60">
        <v>1.6180000000000001E-3</v>
      </c>
      <c r="G43" s="60">
        <v>3.0000000000000001E-3</v>
      </c>
      <c r="H43" s="60">
        <v>5.0000000000000001E-3</v>
      </c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2" t="s">
        <v>184</v>
      </c>
      <c r="B44" s="79">
        <v>1.3600000000000001E-3</v>
      </c>
      <c r="C44" s="60">
        <v>0</v>
      </c>
      <c r="D44" s="79">
        <v>1E-3</v>
      </c>
      <c r="E44" s="60">
        <v>2E-3</v>
      </c>
      <c r="F44" s="60">
        <v>3.9199999999999999E-4</v>
      </c>
      <c r="G44" s="60">
        <v>1E-3</v>
      </c>
      <c r="H44" s="60">
        <v>1E-3</v>
      </c>
    </row>
    <row r="45" spans="1:17" x14ac:dyDescent="0.2">
      <c r="A45" s="2" t="s">
        <v>133</v>
      </c>
      <c r="B45" s="79">
        <v>3.5599999999999998E-4</v>
      </c>
      <c r="C45" s="60">
        <v>0</v>
      </c>
      <c r="D45" s="79">
        <v>0</v>
      </c>
      <c r="E45" s="60">
        <v>2E-3</v>
      </c>
      <c r="F45" s="60">
        <v>5.5000000000000003E-4</v>
      </c>
      <c r="G45" s="60">
        <v>0</v>
      </c>
      <c r="H45" s="60">
        <v>1E-3</v>
      </c>
    </row>
    <row r="46" spans="1:17" x14ac:dyDescent="0.2">
      <c r="A46" s="2" t="s">
        <v>134</v>
      </c>
      <c r="B46" s="79">
        <v>8.4699999999999999E-5</v>
      </c>
      <c r="C46" s="60">
        <v>0</v>
      </c>
      <c r="D46" s="79">
        <v>0</v>
      </c>
      <c r="E46" s="60">
        <v>2E-3</v>
      </c>
      <c r="F46" s="60">
        <v>3.3E-4</v>
      </c>
      <c r="G46" s="60">
        <v>0</v>
      </c>
      <c r="H46" s="60">
        <v>0</v>
      </c>
    </row>
    <row r="47" spans="1:17" x14ac:dyDescent="0.2">
      <c r="A47" s="2" t="s">
        <v>185</v>
      </c>
      <c r="B47" s="79">
        <v>5.0509999999999999E-3</v>
      </c>
      <c r="C47" s="60">
        <v>0</v>
      </c>
      <c r="D47" s="79">
        <v>5.0000000000000001E-3</v>
      </c>
      <c r="E47" s="60">
        <v>1.4E-2</v>
      </c>
      <c r="F47" s="60">
        <v>2.2699999999999999E-3</v>
      </c>
      <c r="G47" s="60">
        <v>4.0000000000000001E-3</v>
      </c>
      <c r="H47" s="60">
        <v>6.0000000000000001E-3</v>
      </c>
    </row>
    <row r="48" spans="1:17" x14ac:dyDescent="0.2">
      <c r="A48" s="2" t="s">
        <v>186</v>
      </c>
      <c r="B48" s="79">
        <v>1.276492</v>
      </c>
      <c r="C48" s="60">
        <v>2.8000000000000001E-2</v>
      </c>
      <c r="D48" s="79">
        <v>0.61099999999999999</v>
      </c>
      <c r="E48" s="60">
        <v>10.311999999999999</v>
      </c>
      <c r="F48" s="60">
        <v>1.9218</v>
      </c>
      <c r="G48" s="60">
        <v>0.25</v>
      </c>
      <c r="H48" s="60">
        <v>1.665</v>
      </c>
    </row>
    <row r="49" spans="1:52" x14ac:dyDescent="0.2">
      <c r="A49" s="2" t="s">
        <v>187</v>
      </c>
      <c r="B49" s="79">
        <v>4.1441000000000004E-3</v>
      </c>
      <c r="C49" s="60">
        <v>1.4999999999999999E-2</v>
      </c>
      <c r="D49" s="79">
        <v>3.3000000000000002E-2</v>
      </c>
      <c r="E49" s="60">
        <v>1.9E-2</v>
      </c>
      <c r="F49" s="60">
        <v>4.6353999999999999E-2</v>
      </c>
      <c r="G49" s="60">
        <v>2.5999999999999999E-2</v>
      </c>
      <c r="H49" s="60">
        <v>6.2E-2</v>
      </c>
    </row>
    <row r="50" spans="1:52" x14ac:dyDescent="0.2">
      <c r="A50" s="2" t="s">
        <v>188</v>
      </c>
      <c r="B50" s="79">
        <v>2.3949000000000002E-2</v>
      </c>
      <c r="C50" s="60">
        <v>8.9999999999999993E-3</v>
      </c>
      <c r="D50" s="79">
        <v>2.5000000000000001E-2</v>
      </c>
      <c r="E50" s="60">
        <v>2.9000000000000001E-2</v>
      </c>
      <c r="F50" s="60">
        <v>3.5249999999999999E-3</v>
      </c>
      <c r="G50" s="60">
        <v>2.1999999999999999E-2</v>
      </c>
      <c r="H50" s="60">
        <v>2.5999999999999999E-2</v>
      </c>
    </row>
    <row r="51" spans="1:52" x14ac:dyDescent="0.2">
      <c r="A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2"/>
      <c r="AZ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B667-8CDD-8241-8820-8EBC27E83D77}">
  <dimension ref="A1:BF28"/>
  <sheetViews>
    <sheetView topLeftCell="A2" workbookViewId="0">
      <selection activeCell="A24" sqref="A24:B25"/>
    </sheetView>
  </sheetViews>
  <sheetFormatPr baseColWidth="10" defaultRowHeight="15" x14ac:dyDescent="0.2"/>
  <cols>
    <col min="1" max="1" width="14" bestFit="1" customWidth="1"/>
  </cols>
  <sheetData>
    <row r="1" spans="1:58" s="62" customFormat="1" x14ac:dyDescent="0.2">
      <c r="A1" s="62" t="s">
        <v>50</v>
      </c>
      <c r="B1" s="62" t="s">
        <v>83</v>
      </c>
      <c r="C1" s="69">
        <v>49</v>
      </c>
      <c r="D1" s="64" t="s">
        <v>234</v>
      </c>
      <c r="E1" s="71" t="s">
        <v>254</v>
      </c>
      <c r="F1" s="66" t="s">
        <v>295</v>
      </c>
      <c r="G1" s="67">
        <v>0.5756944444444444</v>
      </c>
      <c r="H1" s="66" t="s">
        <v>331</v>
      </c>
      <c r="I1" s="66">
        <v>0.120223</v>
      </c>
      <c r="J1" s="68">
        <v>0.72</v>
      </c>
      <c r="K1" s="68">
        <v>2E-3</v>
      </c>
      <c r="L1" s="68">
        <v>35862.856</v>
      </c>
      <c r="M1" s="68">
        <v>885.58299999999997</v>
      </c>
      <c r="N1" s="68">
        <v>13.882</v>
      </c>
      <c r="O1" s="68">
        <v>1019.127</v>
      </c>
      <c r="P1" s="68">
        <v>5118.5969999999998</v>
      </c>
      <c r="Q1" s="68">
        <v>1370.15</v>
      </c>
      <c r="R1" s="68">
        <v>5.1100000000000003</v>
      </c>
      <c r="S1" s="68">
        <v>2011.26</v>
      </c>
      <c r="T1" s="68">
        <v>1.9E-2</v>
      </c>
      <c r="U1" s="68">
        <v>0.155</v>
      </c>
      <c r="V1" s="68">
        <v>2.7160000000000002</v>
      </c>
      <c r="W1" s="68">
        <v>33.584000000000003</v>
      </c>
      <c r="X1" s="68">
        <v>0</v>
      </c>
      <c r="Y1" s="68">
        <v>0.253</v>
      </c>
      <c r="Z1" s="68">
        <v>157.26900000000001</v>
      </c>
      <c r="AA1" s="68">
        <v>31.757000000000001</v>
      </c>
      <c r="AB1" s="68">
        <v>0.45300000000000001</v>
      </c>
      <c r="AC1" s="68">
        <v>0.01</v>
      </c>
      <c r="AD1" s="68">
        <v>2.4590000000000001</v>
      </c>
      <c r="AE1" s="68">
        <v>38.926000000000002</v>
      </c>
      <c r="AF1" s="68">
        <v>6.6000000000000003E-2</v>
      </c>
      <c r="AG1" s="68">
        <v>2E-3</v>
      </c>
      <c r="AH1" s="68">
        <v>6.0000000000000001E-3</v>
      </c>
      <c r="AI1" s="68">
        <v>0.17299999999999999</v>
      </c>
      <c r="AJ1" s="68">
        <v>0.114</v>
      </c>
      <c r="AK1" s="68">
        <v>5.0999999999999997E-2</v>
      </c>
      <c r="AL1" s="68">
        <v>9.8520000000000003</v>
      </c>
      <c r="AM1" s="68">
        <v>2.4E-2</v>
      </c>
      <c r="AN1" s="68">
        <v>2.4E-2</v>
      </c>
      <c r="AO1" s="68">
        <v>6.0000000000000001E-3</v>
      </c>
      <c r="AP1" s="68">
        <v>2.5999999999999999E-2</v>
      </c>
      <c r="AQ1" s="68">
        <v>6.0000000000000001E-3</v>
      </c>
      <c r="AR1" s="68">
        <v>2E-3</v>
      </c>
      <c r="AS1" s="68">
        <v>4.0000000000000001E-3</v>
      </c>
      <c r="AT1" s="68">
        <v>4.0000000000000001E-3</v>
      </c>
      <c r="AU1" s="68">
        <v>1E-3</v>
      </c>
      <c r="AV1" s="68">
        <v>6.0000000000000001E-3</v>
      </c>
      <c r="AW1" s="68">
        <v>3.0000000000000001E-3</v>
      </c>
      <c r="AX1" s="68">
        <v>1E-3</v>
      </c>
      <c r="AY1" s="68">
        <v>3.0000000000000001E-3</v>
      </c>
      <c r="AZ1" s="68">
        <v>1E-3</v>
      </c>
      <c r="BA1" s="68">
        <v>0</v>
      </c>
      <c r="BB1" s="68">
        <v>0</v>
      </c>
      <c r="BC1" s="68">
        <v>4.0000000000000001E-3</v>
      </c>
      <c r="BD1" s="68">
        <v>1.665</v>
      </c>
      <c r="BE1" s="68">
        <v>2.7E-2</v>
      </c>
      <c r="BF1" s="68">
        <v>2.1000000000000001E-2</v>
      </c>
    </row>
    <row r="2" spans="1:58" s="62" customFormat="1" x14ac:dyDescent="0.2">
      <c r="A2" s="62" t="s">
        <v>51</v>
      </c>
      <c r="B2" s="62" t="s">
        <v>82</v>
      </c>
      <c r="C2" s="63">
        <v>50</v>
      </c>
      <c r="D2" s="64" t="s">
        <v>234</v>
      </c>
      <c r="E2" s="71" t="s">
        <v>258</v>
      </c>
      <c r="F2" s="66" t="s">
        <v>299</v>
      </c>
      <c r="G2" s="67">
        <v>0.58124999999999993</v>
      </c>
      <c r="H2" s="66" t="s">
        <v>349</v>
      </c>
      <c r="I2" s="66">
        <v>0.16997699999999999</v>
      </c>
      <c r="J2" s="68">
        <v>0.55600000000000005</v>
      </c>
      <c r="K2" s="68">
        <v>4.0000000000000001E-3</v>
      </c>
      <c r="L2" s="68">
        <v>36788.921000000002</v>
      </c>
      <c r="M2" s="68">
        <v>841.27</v>
      </c>
      <c r="N2" s="68">
        <v>13.541</v>
      </c>
      <c r="O2" s="68">
        <v>1030.0229999999999</v>
      </c>
      <c r="P2" s="68">
        <v>4834.8500000000004</v>
      </c>
      <c r="Q2" s="68">
        <v>1325.2750000000001</v>
      </c>
      <c r="R2" s="68">
        <v>4.1669999999999998</v>
      </c>
      <c r="S2" s="68">
        <v>1884.6020000000001</v>
      </c>
      <c r="T2" s="68">
        <v>1.0999999999999999E-2</v>
      </c>
      <c r="U2" s="68">
        <v>0.151</v>
      </c>
      <c r="V2" s="68">
        <v>28.178999999999998</v>
      </c>
      <c r="W2" s="68">
        <v>1156.521</v>
      </c>
      <c r="X2" s="68">
        <v>0.06</v>
      </c>
      <c r="Y2" s="68">
        <v>0.38900000000000001</v>
      </c>
      <c r="Z2" s="68">
        <v>154.739</v>
      </c>
      <c r="AA2" s="68">
        <v>2.2919999999999998</v>
      </c>
      <c r="AB2" s="68">
        <v>0.432</v>
      </c>
      <c r="AC2" s="68">
        <v>1.0999999999999999E-2</v>
      </c>
      <c r="AD2" s="68">
        <v>2.5249999999999999</v>
      </c>
      <c r="AE2" s="68">
        <v>36.582000000000001</v>
      </c>
      <c r="AF2" s="68">
        <v>5.5E-2</v>
      </c>
      <c r="AG2" s="68">
        <v>4.0000000000000001E-3</v>
      </c>
      <c r="AH2" s="68">
        <v>1E-3</v>
      </c>
      <c r="AI2" s="68">
        <v>0.14799999999999999</v>
      </c>
      <c r="AJ2" s="68">
        <v>4.7E-2</v>
      </c>
      <c r="AK2" s="68">
        <v>5.0999999999999997E-2</v>
      </c>
      <c r="AL2" s="68">
        <v>8.7739999999999991</v>
      </c>
      <c r="AM2" s="68">
        <v>0.02</v>
      </c>
      <c r="AN2" s="68">
        <v>2.1000000000000001E-2</v>
      </c>
      <c r="AO2" s="68">
        <v>5.0000000000000001E-3</v>
      </c>
      <c r="AP2" s="68">
        <v>2.1000000000000001E-2</v>
      </c>
      <c r="AQ2" s="68">
        <v>4.0000000000000001E-3</v>
      </c>
      <c r="AR2" s="68">
        <v>1E-3</v>
      </c>
      <c r="AS2" s="68">
        <v>4.0000000000000001E-3</v>
      </c>
      <c r="AT2" s="68">
        <v>3.0000000000000001E-3</v>
      </c>
      <c r="AU2" s="68">
        <v>1E-3</v>
      </c>
      <c r="AV2" s="68">
        <v>5.0000000000000001E-3</v>
      </c>
      <c r="AW2" s="68">
        <v>2E-3</v>
      </c>
      <c r="AX2" s="68">
        <v>0</v>
      </c>
      <c r="AY2" s="68">
        <v>3.0000000000000001E-3</v>
      </c>
      <c r="AZ2" s="68">
        <v>1E-3</v>
      </c>
      <c r="BA2" s="68">
        <v>0</v>
      </c>
      <c r="BB2" s="68">
        <v>0</v>
      </c>
      <c r="BC2" s="68">
        <v>3.0000000000000001E-3</v>
      </c>
      <c r="BD2" s="68">
        <v>1.1339999999999999</v>
      </c>
      <c r="BE2" s="68">
        <v>0.03</v>
      </c>
      <c r="BF2" s="68">
        <v>0.02</v>
      </c>
    </row>
    <row r="3" spans="1:58" s="62" customFormat="1" x14ac:dyDescent="0.2">
      <c r="A3" s="62" t="s">
        <v>52</v>
      </c>
      <c r="B3" s="62" t="s">
        <v>81</v>
      </c>
      <c r="C3" s="63">
        <v>51</v>
      </c>
      <c r="D3" s="64" t="s">
        <v>234</v>
      </c>
      <c r="E3" s="71" t="s">
        <v>255</v>
      </c>
      <c r="F3" s="66" t="s">
        <v>296</v>
      </c>
      <c r="G3" s="67">
        <v>0.57777777777777783</v>
      </c>
      <c r="H3" s="66" t="s">
        <v>332</v>
      </c>
      <c r="I3" s="66">
        <v>0.121529</v>
      </c>
      <c r="J3" s="68">
        <v>0.61599999999999999</v>
      </c>
      <c r="K3" s="68">
        <v>0.01</v>
      </c>
      <c r="L3" s="68">
        <v>35903.002</v>
      </c>
      <c r="M3" s="68">
        <v>891.74599999999998</v>
      </c>
      <c r="N3" s="68">
        <v>16.038</v>
      </c>
      <c r="O3" s="68">
        <v>1014.124</v>
      </c>
      <c r="P3" s="68">
        <v>5025.7049999999999</v>
      </c>
      <c r="Q3" s="68">
        <v>1437.047</v>
      </c>
      <c r="R3" s="68">
        <v>3.448</v>
      </c>
      <c r="S3" s="68">
        <v>2003.6790000000001</v>
      </c>
      <c r="T3" s="68">
        <v>2.1999999999999999E-2</v>
      </c>
      <c r="U3" s="68">
        <v>1.0009999999999999</v>
      </c>
      <c r="V3" s="68">
        <v>4.3929999999999998</v>
      </c>
      <c r="W3" s="68">
        <v>36.320999999999998</v>
      </c>
      <c r="X3" s="68">
        <v>0.01</v>
      </c>
      <c r="Y3" s="68">
        <v>1.1259999999999999</v>
      </c>
      <c r="Z3" s="68">
        <v>380.55799999999999</v>
      </c>
      <c r="AA3" s="68">
        <v>1159.6189999999999</v>
      </c>
      <c r="AB3" s="68">
        <v>2.7440000000000002</v>
      </c>
      <c r="AC3" s="68">
        <v>6.8000000000000005E-2</v>
      </c>
      <c r="AD3" s="68">
        <v>2.4889999999999999</v>
      </c>
      <c r="AE3" s="68">
        <v>38.101999999999997</v>
      </c>
      <c r="AF3" s="68">
        <v>7.1999999999999995E-2</v>
      </c>
      <c r="AG3" s="68">
        <v>6.0000000000000001E-3</v>
      </c>
      <c r="AH3" s="68">
        <v>1.4E-2</v>
      </c>
      <c r="AI3" s="68">
        <v>0.16300000000000001</v>
      </c>
      <c r="AJ3" s="68">
        <v>0.13300000000000001</v>
      </c>
      <c r="AK3" s="68">
        <v>5.5E-2</v>
      </c>
      <c r="AL3" s="68">
        <v>10.234</v>
      </c>
      <c r="AM3" s="68">
        <v>0.03</v>
      </c>
      <c r="AN3" s="68">
        <v>3.3000000000000002E-2</v>
      </c>
      <c r="AO3" s="68">
        <v>8.9999999999999993E-3</v>
      </c>
      <c r="AP3" s="68">
        <v>3.1E-2</v>
      </c>
      <c r="AQ3" s="68">
        <v>7.0000000000000001E-3</v>
      </c>
      <c r="AR3" s="68">
        <v>3.0000000000000001E-3</v>
      </c>
      <c r="AS3" s="68">
        <v>7.0000000000000001E-3</v>
      </c>
      <c r="AT3" s="68">
        <v>6.0000000000000001E-3</v>
      </c>
      <c r="AU3" s="68">
        <v>2E-3</v>
      </c>
      <c r="AV3" s="68">
        <v>1.2E-2</v>
      </c>
      <c r="AW3" s="68">
        <v>4.0000000000000001E-3</v>
      </c>
      <c r="AX3" s="68">
        <v>1E-3</v>
      </c>
      <c r="AY3" s="68">
        <v>4.0000000000000001E-3</v>
      </c>
      <c r="AZ3" s="68">
        <v>2E-3</v>
      </c>
      <c r="BA3" s="68">
        <v>1E-3</v>
      </c>
      <c r="BB3" s="68">
        <v>0</v>
      </c>
      <c r="BC3" s="68">
        <v>1.4E-2</v>
      </c>
      <c r="BD3" s="68">
        <v>9.5060000000000002</v>
      </c>
      <c r="BE3" s="68">
        <v>0.19</v>
      </c>
      <c r="BF3" s="68">
        <v>2.1999999999999999E-2</v>
      </c>
    </row>
    <row r="4" spans="1:58" s="62" customFormat="1" x14ac:dyDescent="0.2">
      <c r="A4" s="62" t="s">
        <v>53</v>
      </c>
      <c r="B4" s="62" t="s">
        <v>80</v>
      </c>
      <c r="C4" s="69">
        <v>52</v>
      </c>
      <c r="D4" s="64" t="s">
        <v>234</v>
      </c>
      <c r="E4" s="71" t="s">
        <v>256</v>
      </c>
      <c r="F4" s="66" t="s">
        <v>297</v>
      </c>
      <c r="G4" s="67">
        <v>0.58888888888888891</v>
      </c>
      <c r="H4" s="66" t="s">
        <v>333</v>
      </c>
      <c r="I4" s="66">
        <v>3.8303999999999998E-2</v>
      </c>
      <c r="J4" s="68">
        <v>0.68</v>
      </c>
      <c r="K4" s="68">
        <v>0.01</v>
      </c>
      <c r="L4" s="68">
        <v>36217.635999999999</v>
      </c>
      <c r="M4" s="68">
        <v>877.93399999999997</v>
      </c>
      <c r="N4" s="68">
        <v>15.063000000000001</v>
      </c>
      <c r="O4" s="68">
        <v>1022.129</v>
      </c>
      <c r="P4" s="68">
        <v>4948.7610000000004</v>
      </c>
      <c r="Q4" s="68">
        <v>1362.644</v>
      </c>
      <c r="R4" s="68">
        <v>4.8869999999999996</v>
      </c>
      <c r="S4" s="68">
        <v>1966.4829999999999</v>
      </c>
      <c r="T4" s="68">
        <v>2.1999999999999999E-2</v>
      </c>
      <c r="U4" s="68">
        <v>0.183</v>
      </c>
      <c r="V4" s="68">
        <v>4.4039999999999999</v>
      </c>
      <c r="W4" s="68">
        <v>41.52</v>
      </c>
      <c r="X4" s="68">
        <v>3.0000000000000001E-3</v>
      </c>
      <c r="Y4" s="68">
        <v>0.17299999999999999</v>
      </c>
      <c r="Z4" s="68">
        <v>85.747</v>
      </c>
      <c r="AA4" s="68">
        <v>8.7669999999999995</v>
      </c>
      <c r="AB4" s="68">
        <v>0.498</v>
      </c>
      <c r="AC4" s="68">
        <v>1.7999999999999999E-2</v>
      </c>
      <c r="AD4" s="68">
        <v>2.468</v>
      </c>
      <c r="AE4" s="68">
        <v>37.895000000000003</v>
      </c>
      <c r="AF4" s="68">
        <v>6.4000000000000001E-2</v>
      </c>
      <c r="AG4" s="68">
        <v>0</v>
      </c>
      <c r="AH4" s="68">
        <v>3.0000000000000001E-3</v>
      </c>
      <c r="AI4" s="68">
        <v>7.0999999999999994E-2</v>
      </c>
      <c r="AJ4" s="68">
        <v>4.9000000000000002E-2</v>
      </c>
      <c r="AK4" s="68">
        <v>4.8000000000000001E-2</v>
      </c>
      <c r="AL4" s="68">
        <v>9.673</v>
      </c>
      <c r="AM4" s="68">
        <v>3.2000000000000001E-2</v>
      </c>
      <c r="AN4" s="68">
        <v>3.4000000000000002E-2</v>
      </c>
      <c r="AO4" s="68">
        <v>8.9999999999999993E-3</v>
      </c>
      <c r="AP4" s="68">
        <v>3.4000000000000002E-2</v>
      </c>
      <c r="AQ4" s="68">
        <v>7.0000000000000001E-3</v>
      </c>
      <c r="AR4" s="68">
        <v>4.0000000000000001E-3</v>
      </c>
      <c r="AS4" s="68">
        <v>7.0000000000000001E-3</v>
      </c>
      <c r="AT4" s="68">
        <v>6.0000000000000001E-3</v>
      </c>
      <c r="AU4" s="68">
        <v>2E-3</v>
      </c>
      <c r="AV4" s="68">
        <v>0.01</v>
      </c>
      <c r="AW4" s="68">
        <v>4.0000000000000001E-3</v>
      </c>
      <c r="AX4" s="68">
        <v>1E-3</v>
      </c>
      <c r="AY4" s="68">
        <v>5.0000000000000001E-3</v>
      </c>
      <c r="AZ4" s="68">
        <v>2E-3</v>
      </c>
      <c r="BA4" s="68">
        <v>1E-3</v>
      </c>
      <c r="BB4" s="68">
        <v>0</v>
      </c>
      <c r="BC4" s="68">
        <v>6.0000000000000001E-3</v>
      </c>
      <c r="BD4" s="68">
        <v>0.53200000000000003</v>
      </c>
      <c r="BE4" s="68">
        <v>8.8999999999999996E-2</v>
      </c>
      <c r="BF4" s="68">
        <v>2.8000000000000001E-2</v>
      </c>
    </row>
    <row r="5" spans="1:58" s="62" customFormat="1" x14ac:dyDescent="0.2">
      <c r="A5" s="62" t="s">
        <v>54</v>
      </c>
      <c r="B5" s="62" t="s">
        <v>79</v>
      </c>
      <c r="C5" s="63">
        <v>53</v>
      </c>
      <c r="D5" s="64" t="s">
        <v>234</v>
      </c>
      <c r="E5" s="71" t="s">
        <v>257</v>
      </c>
      <c r="F5" s="66" t="s">
        <v>298</v>
      </c>
      <c r="G5" s="67">
        <v>0.59236111111111112</v>
      </c>
      <c r="H5" s="66" t="s">
        <v>334</v>
      </c>
      <c r="I5" s="66">
        <v>0.759629</v>
      </c>
      <c r="J5" s="68">
        <v>0.63800000000000001</v>
      </c>
      <c r="K5" s="68">
        <v>0.02</v>
      </c>
      <c r="L5" s="68">
        <v>35573.550999999999</v>
      </c>
      <c r="M5" s="68">
        <v>862.00199999999995</v>
      </c>
      <c r="N5" s="68">
        <v>14.949</v>
      </c>
      <c r="O5" s="68">
        <v>1010.663</v>
      </c>
      <c r="P5" s="68">
        <v>4847.6970000000001</v>
      </c>
      <c r="Q5" s="68">
        <v>1399.2719999999999</v>
      </c>
      <c r="R5" s="68">
        <v>5.1070000000000002</v>
      </c>
      <c r="S5" s="68">
        <v>2005.91</v>
      </c>
      <c r="T5" s="68">
        <v>2.3E-2</v>
      </c>
      <c r="U5" s="68">
        <v>0.159</v>
      </c>
      <c r="V5" s="68">
        <v>4.8540000000000001</v>
      </c>
      <c r="W5" s="68">
        <v>42.491999999999997</v>
      </c>
      <c r="X5" s="68">
        <v>1E-3</v>
      </c>
      <c r="Y5" s="68">
        <v>0.156</v>
      </c>
      <c r="Z5" s="68">
        <v>53.76</v>
      </c>
      <c r="AA5" s="68">
        <v>11.537000000000001</v>
      </c>
      <c r="AB5" s="68">
        <v>0.46800000000000003</v>
      </c>
      <c r="AC5" s="68">
        <v>0</v>
      </c>
      <c r="AD5" s="68">
        <v>2.4380000000000002</v>
      </c>
      <c r="AE5" s="68">
        <v>37.151000000000003</v>
      </c>
      <c r="AF5" s="68">
        <v>6.5000000000000002E-2</v>
      </c>
      <c r="AG5" s="68">
        <v>3.0000000000000001E-3</v>
      </c>
      <c r="AH5" s="68">
        <v>6.0000000000000001E-3</v>
      </c>
      <c r="AI5" s="68">
        <v>0.113</v>
      </c>
      <c r="AJ5" s="68">
        <v>5.0999999999999997E-2</v>
      </c>
      <c r="AK5" s="68">
        <v>5.1999999999999998E-2</v>
      </c>
      <c r="AL5" s="68">
        <v>10.106</v>
      </c>
      <c r="AM5" s="68">
        <v>0.03</v>
      </c>
      <c r="AN5" s="68">
        <v>3.3000000000000002E-2</v>
      </c>
      <c r="AO5" s="68">
        <v>8.0000000000000002E-3</v>
      </c>
      <c r="AP5" s="68">
        <v>3.3000000000000002E-2</v>
      </c>
      <c r="AQ5" s="68">
        <v>5.0000000000000001E-3</v>
      </c>
      <c r="AR5" s="68">
        <v>2E-3</v>
      </c>
      <c r="AS5" s="68">
        <v>6.0000000000000001E-3</v>
      </c>
      <c r="AT5" s="68">
        <v>6.0000000000000001E-3</v>
      </c>
      <c r="AU5" s="68">
        <v>1E-3</v>
      </c>
      <c r="AV5" s="68">
        <v>8.0000000000000002E-3</v>
      </c>
      <c r="AW5" s="68">
        <v>4.0000000000000001E-3</v>
      </c>
      <c r="AX5" s="68">
        <v>1E-3</v>
      </c>
      <c r="AY5" s="68">
        <v>3.0000000000000001E-3</v>
      </c>
      <c r="AZ5" s="68">
        <v>1E-3</v>
      </c>
      <c r="BA5" s="68">
        <v>1E-3</v>
      </c>
      <c r="BB5" s="68">
        <v>0</v>
      </c>
      <c r="BC5" s="68">
        <v>6.0000000000000001E-3</v>
      </c>
      <c r="BD5" s="68">
        <v>0.27400000000000002</v>
      </c>
      <c r="BE5" s="68">
        <v>6.5000000000000002E-2</v>
      </c>
      <c r="BF5" s="68">
        <v>2.7E-2</v>
      </c>
    </row>
    <row r="6" spans="1:58" s="62" customFormat="1" x14ac:dyDescent="0.2">
      <c r="A6" s="62" t="s">
        <v>55</v>
      </c>
      <c r="B6" s="62" t="s">
        <v>78</v>
      </c>
      <c r="C6" s="63">
        <v>54</v>
      </c>
      <c r="D6" s="64" t="s">
        <v>235</v>
      </c>
      <c r="E6" s="71" t="s">
        <v>264</v>
      </c>
      <c r="F6" s="66" t="s">
        <v>305</v>
      </c>
      <c r="G6" s="67">
        <v>0.61458333333333337</v>
      </c>
      <c r="H6" s="66" t="s">
        <v>341</v>
      </c>
      <c r="I6" s="66">
        <v>0.40820699999999999</v>
      </c>
      <c r="J6" s="68">
        <v>0.60299999999999998</v>
      </c>
      <c r="K6" s="68">
        <v>8.0000000000000002E-3</v>
      </c>
      <c r="L6" s="68">
        <v>36182.61</v>
      </c>
      <c r="M6" s="68">
        <v>872.88400000000001</v>
      </c>
      <c r="N6" s="68">
        <v>14.263999999999999</v>
      </c>
      <c r="O6" s="68">
        <v>1021.274</v>
      </c>
      <c r="P6" s="68">
        <v>5002.6059999999998</v>
      </c>
      <c r="Q6" s="68">
        <v>1309.4860000000001</v>
      </c>
      <c r="R6" s="68">
        <v>5.1349999999999998</v>
      </c>
      <c r="S6" s="68">
        <v>1960.529</v>
      </c>
      <c r="T6" s="68">
        <v>1.2999999999999999E-2</v>
      </c>
      <c r="U6" s="68">
        <v>0.182</v>
      </c>
      <c r="V6" s="68">
        <v>2.5019999999999998</v>
      </c>
      <c r="W6" s="68">
        <v>31.21</v>
      </c>
      <c r="X6" s="68">
        <v>0</v>
      </c>
      <c r="Y6" s="68">
        <v>0.182</v>
      </c>
      <c r="Z6" s="68">
        <v>173.63499999999999</v>
      </c>
      <c r="AA6" s="68">
        <v>24.297000000000001</v>
      </c>
      <c r="AB6" s="68">
        <v>0.436</v>
      </c>
      <c r="AC6" s="68">
        <v>0.56599999999999995</v>
      </c>
      <c r="AD6" s="68">
        <v>2.5499999999999998</v>
      </c>
      <c r="AE6" s="68">
        <v>38.463999999999999</v>
      </c>
      <c r="AF6" s="68">
        <v>6.7000000000000004E-2</v>
      </c>
      <c r="AG6" s="68">
        <v>5.0000000000000001E-3</v>
      </c>
      <c r="AH6" s="68">
        <v>1.6E-2</v>
      </c>
      <c r="AI6" s="68">
        <v>0.18099999999999999</v>
      </c>
      <c r="AJ6" s="68">
        <v>0.128</v>
      </c>
      <c r="AK6" s="68">
        <v>4.8000000000000001E-2</v>
      </c>
      <c r="AL6" s="68">
        <v>10.19</v>
      </c>
      <c r="AM6" s="68">
        <v>0.02</v>
      </c>
      <c r="AN6" s="68">
        <v>0.02</v>
      </c>
      <c r="AO6" s="68">
        <v>5.0000000000000001E-3</v>
      </c>
      <c r="AP6" s="68">
        <v>2.1000000000000001E-2</v>
      </c>
      <c r="AQ6" s="68">
        <v>4.0000000000000001E-3</v>
      </c>
      <c r="AR6" s="68">
        <v>2E-3</v>
      </c>
      <c r="AS6" s="68">
        <v>3.0000000000000001E-3</v>
      </c>
      <c r="AT6" s="68">
        <v>4.0000000000000001E-3</v>
      </c>
      <c r="AU6" s="68">
        <v>1E-3</v>
      </c>
      <c r="AV6" s="68">
        <v>1.2E-2</v>
      </c>
      <c r="AW6" s="68">
        <v>2E-3</v>
      </c>
      <c r="AX6" s="68">
        <v>0</v>
      </c>
      <c r="AY6" s="68">
        <v>2E-3</v>
      </c>
      <c r="AZ6" s="68">
        <v>1E-3</v>
      </c>
      <c r="BA6" s="68">
        <v>0</v>
      </c>
      <c r="BB6" s="68">
        <v>0</v>
      </c>
      <c r="BC6" s="68">
        <v>6.0000000000000001E-3</v>
      </c>
      <c r="BD6" s="68">
        <v>2.78</v>
      </c>
      <c r="BE6" s="68">
        <v>4.5999999999999999E-2</v>
      </c>
      <c r="BF6" s="68">
        <v>2.1000000000000001E-2</v>
      </c>
    </row>
    <row r="7" spans="1:58" s="62" customFormat="1" x14ac:dyDescent="0.2">
      <c r="A7" s="62" t="s">
        <v>56</v>
      </c>
      <c r="B7" s="62" t="s">
        <v>77</v>
      </c>
      <c r="C7" s="69">
        <v>55</v>
      </c>
      <c r="D7" s="64" t="s">
        <v>235</v>
      </c>
      <c r="E7" s="71" t="s">
        <v>261</v>
      </c>
      <c r="F7" s="66" t="s">
        <v>302</v>
      </c>
      <c r="G7" s="67">
        <v>0.62777777777777777</v>
      </c>
      <c r="H7" s="66" t="s">
        <v>338</v>
      </c>
      <c r="I7" s="66">
        <v>0.10552400000000001</v>
      </c>
      <c r="J7" s="68">
        <v>0.69599999999999995</v>
      </c>
      <c r="K7" s="68">
        <v>4.0000000000000001E-3</v>
      </c>
      <c r="L7" s="68">
        <v>36419.97</v>
      </c>
      <c r="M7" s="68">
        <v>898.47900000000004</v>
      </c>
      <c r="N7" s="68">
        <v>14.727</v>
      </c>
      <c r="O7" s="68">
        <v>1017.275</v>
      </c>
      <c r="P7" s="68">
        <v>5125.7579999999998</v>
      </c>
      <c r="Q7" s="68">
        <v>1397.9839999999999</v>
      </c>
      <c r="R7" s="68">
        <v>5.1219999999999999</v>
      </c>
      <c r="S7" s="68">
        <v>2028.598</v>
      </c>
      <c r="T7" s="68">
        <v>2.9000000000000001E-2</v>
      </c>
      <c r="U7" s="68">
        <v>0.17499999999999999</v>
      </c>
      <c r="V7" s="68">
        <v>4.7619999999999996</v>
      </c>
      <c r="W7" s="68">
        <v>40.405999999999999</v>
      </c>
      <c r="X7" s="68">
        <v>3.0000000000000001E-3</v>
      </c>
      <c r="Y7" s="68">
        <v>0.17499999999999999</v>
      </c>
      <c r="Z7" s="68">
        <v>57.707999999999998</v>
      </c>
      <c r="AA7" s="68">
        <v>5.9560000000000004</v>
      </c>
      <c r="AB7" s="68">
        <v>0.47699999999999998</v>
      </c>
      <c r="AC7" s="68">
        <v>4.0000000000000001E-3</v>
      </c>
      <c r="AD7" s="68">
        <v>2.4929999999999999</v>
      </c>
      <c r="AE7" s="68">
        <v>38.167000000000002</v>
      </c>
      <c r="AF7" s="68">
        <v>7.0000000000000007E-2</v>
      </c>
      <c r="AG7" s="68">
        <v>0</v>
      </c>
      <c r="AH7" s="68">
        <v>2E-3</v>
      </c>
      <c r="AI7" s="68">
        <v>9.7769999999999992</v>
      </c>
      <c r="AJ7" s="68">
        <v>4.7E-2</v>
      </c>
      <c r="AK7" s="68">
        <v>0.05</v>
      </c>
      <c r="AL7" s="68">
        <v>10.185</v>
      </c>
      <c r="AM7" s="68">
        <v>2.9000000000000001E-2</v>
      </c>
      <c r="AN7" s="68">
        <v>3.3000000000000002E-2</v>
      </c>
      <c r="AO7" s="68">
        <v>8.0000000000000002E-3</v>
      </c>
      <c r="AP7" s="68">
        <v>0.03</v>
      </c>
      <c r="AQ7" s="68">
        <v>5.0000000000000001E-3</v>
      </c>
      <c r="AR7" s="68">
        <v>2E-3</v>
      </c>
      <c r="AS7" s="68">
        <v>7.0000000000000001E-3</v>
      </c>
      <c r="AT7" s="68">
        <v>5.0000000000000001E-3</v>
      </c>
      <c r="AU7" s="68">
        <v>1E-3</v>
      </c>
      <c r="AV7" s="68">
        <v>8.0000000000000002E-3</v>
      </c>
      <c r="AW7" s="68">
        <v>3.0000000000000001E-3</v>
      </c>
      <c r="AX7" s="68">
        <v>1E-3</v>
      </c>
      <c r="AY7" s="68">
        <v>5.0000000000000001E-3</v>
      </c>
      <c r="AZ7" s="68">
        <v>1E-3</v>
      </c>
      <c r="BA7" s="68">
        <v>0</v>
      </c>
      <c r="BB7" s="68">
        <v>0</v>
      </c>
      <c r="BC7" s="68">
        <v>5.0000000000000001E-3</v>
      </c>
      <c r="BD7" s="68">
        <v>0.312</v>
      </c>
      <c r="BE7" s="68">
        <v>4.2000000000000003E-2</v>
      </c>
      <c r="BF7" s="68">
        <v>2.4E-2</v>
      </c>
    </row>
    <row r="8" spans="1:58" s="62" customFormat="1" x14ac:dyDescent="0.2">
      <c r="A8" s="62" t="s">
        <v>57</v>
      </c>
      <c r="B8" s="62" t="s">
        <v>76</v>
      </c>
      <c r="C8" s="63">
        <v>56</v>
      </c>
      <c r="D8" s="64" t="s">
        <v>235</v>
      </c>
      <c r="E8" s="71" t="s">
        <v>263</v>
      </c>
      <c r="F8" s="66" t="s">
        <v>304</v>
      </c>
      <c r="G8" s="67">
        <v>0.63541666666666663</v>
      </c>
      <c r="H8" s="66" t="s">
        <v>340</v>
      </c>
      <c r="I8" s="66">
        <v>0.17762800000000001</v>
      </c>
      <c r="J8" s="68">
        <v>0.625</v>
      </c>
      <c r="K8" s="68">
        <v>0.01</v>
      </c>
      <c r="L8" s="68">
        <v>36402.004000000001</v>
      </c>
      <c r="M8" s="68">
        <v>892.02099999999996</v>
      </c>
      <c r="N8" s="68">
        <v>15.753</v>
      </c>
      <c r="O8" s="68">
        <v>1018.593</v>
      </c>
      <c r="P8" s="68">
        <v>5266.3519999999999</v>
      </c>
      <c r="Q8" s="68">
        <v>1413.23</v>
      </c>
      <c r="R8" s="68">
        <v>5.3769999999999998</v>
      </c>
      <c r="S8" s="68">
        <v>2029.924</v>
      </c>
      <c r="T8" s="68">
        <v>3.2000000000000001E-2</v>
      </c>
      <c r="U8" s="68">
        <v>0.16200000000000001</v>
      </c>
      <c r="V8" s="68">
        <v>4.827</v>
      </c>
      <c r="W8" s="68">
        <v>40.049999999999997</v>
      </c>
      <c r="X8" s="68">
        <v>2E-3</v>
      </c>
      <c r="Y8" s="68">
        <v>0.17299999999999999</v>
      </c>
      <c r="Z8" s="68">
        <v>28.039000000000001</v>
      </c>
      <c r="AA8" s="68">
        <v>3.004</v>
      </c>
      <c r="AB8" s="68">
        <v>0.501</v>
      </c>
      <c r="AC8" s="68">
        <v>2.1999999999999999E-2</v>
      </c>
      <c r="AD8" s="68">
        <v>2.5099999999999998</v>
      </c>
      <c r="AE8" s="68">
        <v>38.488</v>
      </c>
      <c r="AF8" s="68">
        <v>6.7000000000000004E-2</v>
      </c>
      <c r="AG8" s="68">
        <v>3.0000000000000001E-3</v>
      </c>
      <c r="AH8" s="68">
        <v>4.0000000000000001E-3</v>
      </c>
      <c r="AI8" s="68">
        <v>0.13200000000000001</v>
      </c>
      <c r="AJ8" s="68">
        <v>4.4999999999999998E-2</v>
      </c>
      <c r="AK8" s="68">
        <v>4.8000000000000001E-2</v>
      </c>
      <c r="AL8" s="68">
        <v>9.7710000000000008</v>
      </c>
      <c r="AM8" s="68">
        <v>0.03</v>
      </c>
      <c r="AN8" s="68">
        <v>3.3000000000000002E-2</v>
      </c>
      <c r="AO8" s="68">
        <v>8.0000000000000002E-3</v>
      </c>
      <c r="AP8" s="68">
        <v>0.03</v>
      </c>
      <c r="AQ8" s="68">
        <v>7.0000000000000001E-3</v>
      </c>
      <c r="AR8" s="68">
        <v>2E-3</v>
      </c>
      <c r="AS8" s="68">
        <v>4.0000000000000001E-3</v>
      </c>
      <c r="AT8" s="68">
        <v>4.0000000000000001E-3</v>
      </c>
      <c r="AU8" s="68">
        <v>1E-3</v>
      </c>
      <c r="AV8" s="68">
        <v>8.0000000000000002E-3</v>
      </c>
      <c r="AW8" s="68">
        <v>3.0000000000000001E-3</v>
      </c>
      <c r="AX8" s="68">
        <v>1E-3</v>
      </c>
      <c r="AY8" s="68">
        <v>5.0000000000000001E-3</v>
      </c>
      <c r="AZ8" s="68">
        <v>1E-3</v>
      </c>
      <c r="BA8" s="68">
        <v>0</v>
      </c>
      <c r="BB8" s="68">
        <v>0</v>
      </c>
      <c r="BC8" s="68">
        <v>4.0000000000000001E-3</v>
      </c>
      <c r="BD8" s="68">
        <v>0.41499999999999998</v>
      </c>
      <c r="BE8" s="68">
        <v>3.7999999999999999E-2</v>
      </c>
      <c r="BF8" s="68">
        <v>2.5000000000000001E-2</v>
      </c>
    </row>
    <row r="9" spans="1:58" s="62" customFormat="1" x14ac:dyDescent="0.2">
      <c r="A9" s="62" t="s">
        <v>58</v>
      </c>
      <c r="B9" s="62" t="s">
        <v>75</v>
      </c>
      <c r="C9" s="63">
        <v>57</v>
      </c>
      <c r="D9" s="64" t="s">
        <v>236</v>
      </c>
      <c r="E9" s="71" t="s">
        <v>272</v>
      </c>
      <c r="F9" s="66" t="s">
        <v>313</v>
      </c>
      <c r="G9" s="67">
        <v>0.65</v>
      </c>
      <c r="H9" s="66" t="s">
        <v>350</v>
      </c>
      <c r="I9" s="66">
        <v>0.93975900000000001</v>
      </c>
      <c r="J9" s="68">
        <v>0.59499999999999997</v>
      </c>
      <c r="K9" s="68">
        <v>4.0000000000000001E-3</v>
      </c>
      <c r="L9" s="68">
        <v>36438.108999999997</v>
      </c>
      <c r="M9" s="68">
        <v>877.52099999999996</v>
      </c>
      <c r="N9" s="68">
        <v>15.095000000000001</v>
      </c>
      <c r="O9" s="68">
        <v>1012.378</v>
      </c>
      <c r="P9" s="68">
        <v>4993.058</v>
      </c>
      <c r="Q9" s="68">
        <v>1385.229</v>
      </c>
      <c r="R9" s="68">
        <v>4.9640000000000004</v>
      </c>
      <c r="S9" s="68">
        <v>1993.521</v>
      </c>
      <c r="T9" s="68">
        <v>2.4E-2</v>
      </c>
      <c r="U9" s="68">
        <v>0.16900000000000001</v>
      </c>
      <c r="V9" s="68">
        <v>4.6719999999999997</v>
      </c>
      <c r="W9" s="68">
        <v>43.924999999999997</v>
      </c>
      <c r="X9" s="68">
        <v>1E-3</v>
      </c>
      <c r="Y9" s="68">
        <v>0.13</v>
      </c>
      <c r="Z9" s="68">
        <v>22.018999999999998</v>
      </c>
      <c r="AA9" s="68">
        <v>1.5389999999999999</v>
      </c>
      <c r="AB9" s="68">
        <v>0.496</v>
      </c>
      <c r="AC9" s="68">
        <v>1.7000000000000001E-2</v>
      </c>
      <c r="AD9" s="68">
        <v>2.4620000000000002</v>
      </c>
      <c r="AE9" s="68">
        <v>37.64</v>
      </c>
      <c r="AF9" s="68">
        <v>7.3999999999999996E-2</v>
      </c>
      <c r="AG9" s="68">
        <v>1E-3</v>
      </c>
      <c r="AH9" s="68">
        <v>3.0000000000000001E-3</v>
      </c>
      <c r="AI9" s="68">
        <v>6.9000000000000006E-2</v>
      </c>
      <c r="AJ9" s="68">
        <v>4.4999999999999998E-2</v>
      </c>
      <c r="AK9" s="68">
        <v>5.0999999999999997E-2</v>
      </c>
      <c r="AL9" s="68">
        <v>9.625</v>
      </c>
      <c r="AM9" s="68">
        <v>3.3000000000000002E-2</v>
      </c>
      <c r="AN9" s="68">
        <v>3.5000000000000003E-2</v>
      </c>
      <c r="AO9" s="68">
        <v>8.0000000000000002E-3</v>
      </c>
      <c r="AP9" s="68">
        <v>3.4000000000000002E-2</v>
      </c>
      <c r="AQ9" s="68">
        <v>5.0000000000000001E-3</v>
      </c>
      <c r="AR9" s="68">
        <v>1E-3</v>
      </c>
      <c r="AS9" s="68">
        <v>6.0000000000000001E-3</v>
      </c>
      <c r="AT9" s="68">
        <v>5.0000000000000001E-3</v>
      </c>
      <c r="AU9" s="68">
        <v>1E-3</v>
      </c>
      <c r="AV9" s="68">
        <v>7.0000000000000001E-3</v>
      </c>
      <c r="AW9" s="68">
        <v>4.0000000000000001E-3</v>
      </c>
      <c r="AX9" s="68">
        <v>1E-3</v>
      </c>
      <c r="AY9" s="68">
        <v>4.0000000000000001E-3</v>
      </c>
      <c r="AZ9" s="68">
        <v>1E-3</v>
      </c>
      <c r="BA9" s="68">
        <v>1E-3</v>
      </c>
      <c r="BB9" s="68">
        <v>0</v>
      </c>
      <c r="BC9" s="68">
        <v>4.0000000000000001E-3</v>
      </c>
      <c r="BD9" s="68">
        <v>5.0999999999999997E-2</v>
      </c>
      <c r="BE9" s="68">
        <v>3.3000000000000002E-2</v>
      </c>
      <c r="BF9" s="68">
        <v>2.5999999999999999E-2</v>
      </c>
    </row>
    <row r="10" spans="1:58" s="62" customFormat="1" x14ac:dyDescent="0.2">
      <c r="A10" s="62" t="s">
        <v>59</v>
      </c>
      <c r="B10" s="62" t="s">
        <v>74</v>
      </c>
      <c r="C10" s="69">
        <v>58</v>
      </c>
      <c r="D10" s="64" t="s">
        <v>236</v>
      </c>
      <c r="E10" s="71" t="s">
        <v>273</v>
      </c>
      <c r="F10" s="66" t="s">
        <v>314</v>
      </c>
      <c r="G10" s="67">
        <v>0.65625</v>
      </c>
      <c r="H10" s="66" t="s">
        <v>348</v>
      </c>
      <c r="I10" s="66">
        <v>1.276491</v>
      </c>
      <c r="J10" s="68">
        <v>0.73799999999999999</v>
      </c>
      <c r="K10" s="68">
        <v>1.0999999999999999E-2</v>
      </c>
      <c r="L10" s="68">
        <v>36508.135000000002</v>
      </c>
      <c r="M10" s="68">
        <v>889.32500000000005</v>
      </c>
      <c r="N10" s="68">
        <v>14.582000000000001</v>
      </c>
      <c r="O10" s="68">
        <v>1019.08</v>
      </c>
      <c r="P10" s="68">
        <v>5059.7139999999999</v>
      </c>
      <c r="Q10" s="68">
        <v>1411.327</v>
      </c>
      <c r="R10" s="68">
        <v>4.7889999999999997</v>
      </c>
      <c r="S10" s="68">
        <v>2021.771</v>
      </c>
      <c r="T10" s="68">
        <v>1.6E-2</v>
      </c>
      <c r="U10" s="68">
        <v>0.16</v>
      </c>
      <c r="V10" s="68">
        <v>3.4950000000000001</v>
      </c>
      <c r="W10" s="68">
        <v>35.543999999999997</v>
      </c>
      <c r="X10" s="68">
        <v>4.0000000000000001E-3</v>
      </c>
      <c r="Y10" s="68">
        <v>0.51500000000000001</v>
      </c>
      <c r="Z10" s="68">
        <v>98.444000000000003</v>
      </c>
      <c r="AA10" s="68">
        <v>30.021000000000001</v>
      </c>
      <c r="AB10" s="68">
        <v>0.46300000000000002</v>
      </c>
      <c r="AC10" s="68">
        <v>3.1E-2</v>
      </c>
      <c r="AD10" s="68">
        <v>2.4820000000000002</v>
      </c>
      <c r="AE10" s="68">
        <v>38.151000000000003</v>
      </c>
      <c r="AF10" s="68">
        <v>6.5000000000000002E-2</v>
      </c>
      <c r="AG10" s="68">
        <v>3.0000000000000001E-3</v>
      </c>
      <c r="AH10" s="68">
        <v>2.7E-2</v>
      </c>
      <c r="AI10" s="68">
        <v>0.17</v>
      </c>
      <c r="AJ10" s="68">
        <v>0.123</v>
      </c>
      <c r="AK10" s="68">
        <v>5.2999999999999999E-2</v>
      </c>
      <c r="AL10" s="68">
        <v>10.228999999999999</v>
      </c>
      <c r="AM10" s="68">
        <v>2.5999999999999999E-2</v>
      </c>
      <c r="AN10" s="68">
        <v>2.7E-2</v>
      </c>
      <c r="AO10" s="68">
        <v>6.0000000000000001E-3</v>
      </c>
      <c r="AP10" s="68">
        <v>2.4E-2</v>
      </c>
      <c r="AQ10" s="68">
        <v>6.0000000000000001E-3</v>
      </c>
      <c r="AR10" s="68">
        <v>2E-3</v>
      </c>
      <c r="AS10" s="68">
        <v>5.0000000000000001E-3</v>
      </c>
      <c r="AT10" s="68">
        <v>4.0000000000000001E-3</v>
      </c>
      <c r="AU10" s="68">
        <v>1E-3</v>
      </c>
      <c r="AV10" s="68">
        <v>8.0000000000000002E-3</v>
      </c>
      <c r="AW10" s="68">
        <v>3.0000000000000001E-3</v>
      </c>
      <c r="AX10" s="68">
        <v>0</v>
      </c>
      <c r="AY10" s="68">
        <v>4.0000000000000001E-3</v>
      </c>
      <c r="AZ10" s="68">
        <v>1E-3</v>
      </c>
      <c r="BA10" s="68">
        <v>1E-3</v>
      </c>
      <c r="BB10" s="68">
        <v>0</v>
      </c>
      <c r="BC10" s="68">
        <v>4.0000000000000001E-3</v>
      </c>
      <c r="BD10" s="68">
        <v>0.58199999999999996</v>
      </c>
      <c r="BE10" s="68">
        <v>2.9000000000000001E-2</v>
      </c>
      <c r="BF10" s="68">
        <v>2.5000000000000001E-2</v>
      </c>
    </row>
    <row r="11" spans="1:58" s="62" customFormat="1" x14ac:dyDescent="0.2">
      <c r="A11" s="62" t="s">
        <v>60</v>
      </c>
      <c r="B11" s="62" t="s">
        <v>73</v>
      </c>
      <c r="C11" s="63">
        <v>59</v>
      </c>
      <c r="D11" s="64" t="s">
        <v>236</v>
      </c>
      <c r="E11" s="71" t="s">
        <v>271</v>
      </c>
      <c r="F11" s="66" t="s">
        <v>312</v>
      </c>
      <c r="G11" s="67">
        <v>0.66666666666666663</v>
      </c>
      <c r="H11" s="66" t="s">
        <v>334</v>
      </c>
      <c r="I11" s="66">
        <v>0.75678500000000004</v>
      </c>
      <c r="J11" s="68">
        <v>0.59499999999999997</v>
      </c>
      <c r="K11" s="68">
        <v>6.0000000000000001E-3</v>
      </c>
      <c r="L11" s="68">
        <v>37517.557000000001</v>
      </c>
      <c r="M11" s="68">
        <v>908.75400000000002</v>
      </c>
      <c r="N11" s="68">
        <v>14.673</v>
      </c>
      <c r="O11" s="68">
        <v>1055.126</v>
      </c>
      <c r="P11" s="68">
        <v>5312.98</v>
      </c>
      <c r="Q11" s="68">
        <v>1444.616</v>
      </c>
      <c r="R11" s="68">
        <v>5.3109999999999999</v>
      </c>
      <c r="S11" s="68">
        <v>2045.5260000000001</v>
      </c>
      <c r="T11" s="68">
        <v>2.4E-2</v>
      </c>
      <c r="U11" s="68">
        <v>0.17499999999999999</v>
      </c>
      <c r="V11" s="68">
        <v>4.99</v>
      </c>
      <c r="W11" s="68">
        <v>40.055999999999997</v>
      </c>
      <c r="X11" s="68">
        <v>3.0000000000000001E-3</v>
      </c>
      <c r="Y11" s="68">
        <v>0.20300000000000001</v>
      </c>
      <c r="Z11" s="68">
        <v>55.857999999999997</v>
      </c>
      <c r="AA11" s="68">
        <v>7.3890000000000002</v>
      </c>
      <c r="AB11" s="68">
        <v>0.47499999999999998</v>
      </c>
      <c r="AC11" s="68">
        <v>7.0000000000000001E-3</v>
      </c>
      <c r="AD11" s="68">
        <v>2.5819999999999999</v>
      </c>
      <c r="AE11" s="68">
        <v>39.103999999999999</v>
      </c>
      <c r="AF11" s="68">
        <v>6.6000000000000003E-2</v>
      </c>
      <c r="AG11" s="68">
        <v>0</v>
      </c>
      <c r="AH11" s="68">
        <v>8.0000000000000002E-3</v>
      </c>
      <c r="AI11" s="68">
        <v>0.14499999999999999</v>
      </c>
      <c r="AJ11" s="68">
        <v>5.7000000000000002E-2</v>
      </c>
      <c r="AK11" s="68">
        <v>5.0999999999999997E-2</v>
      </c>
      <c r="AL11" s="68">
        <v>9.7409999999999997</v>
      </c>
      <c r="AM11" s="68">
        <v>2.8000000000000001E-2</v>
      </c>
      <c r="AN11" s="68">
        <v>0.03</v>
      </c>
      <c r="AO11" s="68">
        <v>7.0000000000000001E-3</v>
      </c>
      <c r="AP11" s="68">
        <v>3.1E-2</v>
      </c>
      <c r="AQ11" s="68">
        <v>6.0000000000000001E-3</v>
      </c>
      <c r="AR11" s="68">
        <v>2E-3</v>
      </c>
      <c r="AS11" s="68">
        <v>6.0000000000000001E-3</v>
      </c>
      <c r="AT11" s="68">
        <v>5.0000000000000001E-3</v>
      </c>
      <c r="AU11" s="68">
        <v>1E-3</v>
      </c>
      <c r="AV11" s="68">
        <v>7.0000000000000001E-3</v>
      </c>
      <c r="AW11" s="68">
        <v>4.0000000000000001E-3</v>
      </c>
      <c r="AX11" s="68">
        <v>0</v>
      </c>
      <c r="AY11" s="68">
        <v>5.0000000000000001E-3</v>
      </c>
      <c r="AZ11" s="68">
        <v>1E-3</v>
      </c>
      <c r="BA11" s="68">
        <v>0</v>
      </c>
      <c r="BB11" s="68">
        <v>0</v>
      </c>
      <c r="BC11" s="68">
        <v>5.0000000000000001E-3</v>
      </c>
      <c r="BD11" s="68">
        <v>0.17399999999999999</v>
      </c>
      <c r="BE11" s="68">
        <v>2.8000000000000001E-2</v>
      </c>
      <c r="BF11" s="68">
        <v>2.5000000000000001E-2</v>
      </c>
    </row>
    <row r="12" spans="1:58" s="62" customFormat="1" x14ac:dyDescent="0.2">
      <c r="A12" s="62" t="s">
        <v>35</v>
      </c>
      <c r="B12" s="62" t="s">
        <v>98</v>
      </c>
      <c r="C12" s="69">
        <v>34</v>
      </c>
      <c r="D12" s="64" t="s">
        <v>217</v>
      </c>
      <c r="E12" s="71" t="s">
        <v>224</v>
      </c>
      <c r="F12" s="66" t="s">
        <v>225</v>
      </c>
      <c r="G12" s="67">
        <v>0.68888888888888899</v>
      </c>
      <c r="H12" s="66" t="s">
        <v>325</v>
      </c>
      <c r="I12" s="66">
        <v>3.5052E-2</v>
      </c>
      <c r="J12" s="68">
        <v>0.68600000000000005</v>
      </c>
      <c r="K12" s="68">
        <v>8.0000000000000002E-3</v>
      </c>
      <c r="L12" s="68">
        <v>36167.447999999997</v>
      </c>
      <c r="M12" s="68">
        <v>894.19899999999996</v>
      </c>
      <c r="N12" s="68">
        <v>15.537000000000001</v>
      </c>
      <c r="O12" s="68">
        <v>1023.66</v>
      </c>
      <c r="P12" s="68">
        <v>5138.0200000000004</v>
      </c>
      <c r="Q12" s="68">
        <v>1374.4269999999999</v>
      </c>
      <c r="R12" s="68">
        <v>4.8019999999999996</v>
      </c>
      <c r="S12" s="68">
        <v>1983.6130000000001</v>
      </c>
      <c r="T12" s="68">
        <v>2.5999999999999999E-2</v>
      </c>
      <c r="U12" s="68">
        <v>0.16</v>
      </c>
      <c r="V12" s="68">
        <v>4.2679999999999998</v>
      </c>
      <c r="W12" s="68">
        <v>42.97</v>
      </c>
      <c r="X12" s="68">
        <v>0</v>
      </c>
      <c r="Y12" s="68">
        <v>0.13400000000000001</v>
      </c>
      <c r="Z12" s="68">
        <v>22.379000000000001</v>
      </c>
      <c r="AA12" s="68">
        <v>1.2709999999999999</v>
      </c>
      <c r="AB12" s="68">
        <v>0.47399999999999998</v>
      </c>
      <c r="AC12" s="68">
        <v>2.9000000000000001E-2</v>
      </c>
      <c r="AD12" s="68">
        <v>2.508</v>
      </c>
      <c r="AE12" s="68">
        <v>38.523000000000003</v>
      </c>
      <c r="AF12" s="68">
        <v>6.4000000000000001E-2</v>
      </c>
      <c r="AG12" s="68">
        <v>1E-3</v>
      </c>
      <c r="AH12" s="68">
        <v>3.0000000000000001E-3</v>
      </c>
      <c r="AI12" s="68">
        <v>7.3999999999999996E-2</v>
      </c>
      <c r="AJ12" s="68">
        <v>4.3999999999999997E-2</v>
      </c>
      <c r="AK12" s="68">
        <v>5.1999999999999998E-2</v>
      </c>
      <c r="AL12" s="68">
        <v>9.66</v>
      </c>
      <c r="AM12" s="68">
        <v>3.2000000000000001E-2</v>
      </c>
      <c r="AN12" s="68">
        <v>3.3000000000000002E-2</v>
      </c>
      <c r="AO12" s="68">
        <v>8.0000000000000002E-3</v>
      </c>
      <c r="AP12" s="68">
        <v>3.3000000000000002E-2</v>
      </c>
      <c r="AQ12" s="68">
        <v>6.0000000000000001E-3</v>
      </c>
      <c r="AR12" s="68">
        <v>3.0000000000000001E-3</v>
      </c>
      <c r="AS12" s="68">
        <v>7.0000000000000001E-3</v>
      </c>
      <c r="AT12" s="68">
        <v>6.0000000000000001E-3</v>
      </c>
      <c r="AU12" s="68">
        <v>1E-3</v>
      </c>
      <c r="AV12" s="68">
        <v>7.0000000000000001E-3</v>
      </c>
      <c r="AW12" s="68">
        <v>3.0000000000000001E-3</v>
      </c>
      <c r="AX12" s="68">
        <v>1E-3</v>
      </c>
      <c r="AY12" s="68">
        <v>4.0000000000000001E-3</v>
      </c>
      <c r="AZ12" s="68">
        <v>1E-3</v>
      </c>
      <c r="BA12" s="68">
        <v>0</v>
      </c>
      <c r="BB12" s="68">
        <v>0</v>
      </c>
      <c r="BC12" s="68">
        <v>5.0000000000000001E-3</v>
      </c>
      <c r="BD12" s="68">
        <v>2.4820000000000002</v>
      </c>
      <c r="BE12" s="68">
        <v>4.8000000000000001E-2</v>
      </c>
      <c r="BF12" s="68">
        <v>2.7E-2</v>
      </c>
    </row>
    <row r="13" spans="1:58" s="62" customFormat="1" x14ac:dyDescent="0.2">
      <c r="A13" s="62" t="s">
        <v>36</v>
      </c>
      <c r="B13" s="62" t="s">
        <v>97</v>
      </c>
      <c r="C13" s="63">
        <v>35</v>
      </c>
      <c r="D13" s="64" t="s">
        <v>217</v>
      </c>
      <c r="E13" s="71" t="s">
        <v>248</v>
      </c>
      <c r="F13" s="66" t="s">
        <v>223</v>
      </c>
      <c r="G13" s="67">
        <v>0.69513888888888886</v>
      </c>
      <c r="H13" s="66" t="s">
        <v>324</v>
      </c>
      <c r="I13" s="66">
        <v>0.14786188543725801</v>
      </c>
      <c r="J13" s="68">
        <v>0.76</v>
      </c>
      <c r="K13" s="68">
        <v>0</v>
      </c>
      <c r="L13" s="68">
        <v>37311.593999999997</v>
      </c>
      <c r="M13" s="68">
        <v>922.89300000000003</v>
      </c>
      <c r="N13" s="68">
        <v>14.574999999999999</v>
      </c>
      <c r="O13" s="68">
        <v>1055.729</v>
      </c>
      <c r="P13" s="68">
        <v>5343.4750000000004</v>
      </c>
      <c r="Q13" s="68">
        <v>1434.6679999999999</v>
      </c>
      <c r="R13" s="68">
        <v>5.4550000000000001</v>
      </c>
      <c r="S13" s="68">
        <v>2004.788</v>
      </c>
      <c r="T13" s="68">
        <v>2.1999999999999999E-2</v>
      </c>
      <c r="U13" s="68">
        <v>0.17799999999999999</v>
      </c>
      <c r="V13" s="68">
        <v>3.036</v>
      </c>
      <c r="W13" s="68">
        <v>40.356999999999999</v>
      </c>
      <c r="X13" s="68">
        <v>4.0000000000000001E-3</v>
      </c>
      <c r="Y13" s="68">
        <v>1.581</v>
      </c>
      <c r="Z13" s="68">
        <v>218.81800000000001</v>
      </c>
      <c r="AA13" s="68">
        <v>20.283999999999999</v>
      </c>
      <c r="AB13" s="68">
        <v>0.46400000000000002</v>
      </c>
      <c r="AC13" s="68">
        <v>8.0000000000000002E-3</v>
      </c>
      <c r="AD13" s="68">
        <v>2.5790000000000002</v>
      </c>
      <c r="AE13" s="68">
        <v>40.302999999999997</v>
      </c>
      <c r="AF13" s="68">
        <v>6.5000000000000002E-2</v>
      </c>
      <c r="AG13" s="68">
        <v>6.0000000000000001E-3</v>
      </c>
      <c r="AH13" s="68">
        <v>8.9999999999999993E-3</v>
      </c>
      <c r="AI13" s="68">
        <v>0.28399999999999997</v>
      </c>
      <c r="AJ13" s="68">
        <v>9.2999999999999999E-2</v>
      </c>
      <c r="AK13" s="68">
        <v>4.9000000000000002E-2</v>
      </c>
      <c r="AL13" s="68">
        <v>10.301</v>
      </c>
      <c r="AM13" s="68">
        <v>2.5000000000000001E-2</v>
      </c>
      <c r="AN13" s="68">
        <v>2.7E-2</v>
      </c>
      <c r="AO13" s="68">
        <v>6.0000000000000001E-3</v>
      </c>
      <c r="AP13" s="68">
        <v>2.5000000000000001E-2</v>
      </c>
      <c r="AQ13" s="68">
        <v>5.0000000000000001E-3</v>
      </c>
      <c r="AR13" s="68">
        <v>3.0000000000000001E-3</v>
      </c>
      <c r="AS13" s="68">
        <v>5.0000000000000001E-3</v>
      </c>
      <c r="AT13" s="68">
        <v>5.0000000000000001E-3</v>
      </c>
      <c r="AU13" s="68">
        <v>1E-3</v>
      </c>
      <c r="AV13" s="68">
        <v>7.0000000000000001E-3</v>
      </c>
      <c r="AW13" s="68">
        <v>3.0000000000000001E-3</v>
      </c>
      <c r="AX13" s="68">
        <v>1E-3</v>
      </c>
      <c r="AY13" s="68">
        <v>2E-3</v>
      </c>
      <c r="AZ13" s="68">
        <v>1E-3</v>
      </c>
      <c r="BA13" s="68">
        <v>0</v>
      </c>
      <c r="BB13" s="68">
        <v>0</v>
      </c>
      <c r="BC13" s="68">
        <v>5.0000000000000001E-3</v>
      </c>
      <c r="BD13" s="68">
        <v>0.70499999999999996</v>
      </c>
      <c r="BE13" s="68">
        <v>4.2000000000000003E-2</v>
      </c>
      <c r="BF13" s="68">
        <v>2.1999999999999999E-2</v>
      </c>
    </row>
    <row r="14" spans="1:58" s="62" customFormat="1" x14ac:dyDescent="0.2">
      <c r="A14" s="62" t="s">
        <v>37</v>
      </c>
      <c r="B14" s="62" t="s">
        <v>96</v>
      </c>
      <c r="C14" s="63">
        <v>36</v>
      </c>
      <c r="D14" s="64" t="s">
        <v>217</v>
      </c>
      <c r="E14" s="71" t="s">
        <v>227</v>
      </c>
      <c r="F14" s="66" t="s">
        <v>228</v>
      </c>
      <c r="G14" s="67">
        <v>0.66249999999999998</v>
      </c>
      <c r="H14" s="66" t="s">
        <v>343</v>
      </c>
      <c r="I14" s="66">
        <v>6.7525000000000002E-2</v>
      </c>
      <c r="J14" s="68">
        <v>0.70199999999999996</v>
      </c>
      <c r="K14" s="68">
        <v>6.0000000000000001E-3</v>
      </c>
      <c r="L14" s="68">
        <v>36631.906999999999</v>
      </c>
      <c r="M14" s="68">
        <v>860.678</v>
      </c>
      <c r="N14" s="68">
        <v>13.637</v>
      </c>
      <c r="O14" s="68">
        <v>1032.798</v>
      </c>
      <c r="P14" s="68">
        <v>6334.5929999999998</v>
      </c>
      <c r="Q14" s="68">
        <v>1454.7670000000001</v>
      </c>
      <c r="R14" s="68">
        <v>209.904</v>
      </c>
      <c r="S14" s="68">
        <v>2029.797</v>
      </c>
      <c r="T14" s="68">
        <v>0.02</v>
      </c>
      <c r="U14" s="68">
        <v>0.20499999999999999</v>
      </c>
      <c r="V14" s="68">
        <v>2.431</v>
      </c>
      <c r="W14" s="68">
        <v>53.125999999999998</v>
      </c>
      <c r="X14" s="68">
        <v>0</v>
      </c>
      <c r="Y14" s="68">
        <v>5.6000000000000001E-2</v>
      </c>
      <c r="Z14" s="68">
        <v>89.116</v>
      </c>
      <c r="AA14" s="68">
        <v>2.4329999999999998</v>
      </c>
      <c r="AB14" s="68">
        <v>0.38</v>
      </c>
      <c r="AC14" s="68">
        <v>1.6E-2</v>
      </c>
      <c r="AD14" s="68">
        <v>2.573</v>
      </c>
      <c r="AE14" s="68">
        <v>42.7</v>
      </c>
      <c r="AF14" s="68">
        <v>6.8000000000000005E-2</v>
      </c>
      <c r="AG14" s="68">
        <v>3.0000000000000001E-3</v>
      </c>
      <c r="AH14" s="68">
        <v>2E-3</v>
      </c>
      <c r="AI14" s="68">
        <v>7.6999999999999999E-2</v>
      </c>
      <c r="AJ14" s="68">
        <v>7.0999999999999994E-2</v>
      </c>
      <c r="AK14" s="68">
        <v>5.3999999999999999E-2</v>
      </c>
      <c r="AL14" s="68">
        <v>8.3089999999999993</v>
      </c>
      <c r="AM14" s="68">
        <v>1.4999999999999999E-2</v>
      </c>
      <c r="AN14" s="68">
        <v>1.4999999999999999E-2</v>
      </c>
      <c r="AO14" s="68">
        <v>4.0000000000000001E-3</v>
      </c>
      <c r="AP14" s="68">
        <v>1.6E-2</v>
      </c>
      <c r="AQ14" s="68">
        <v>2E-3</v>
      </c>
      <c r="AR14" s="68">
        <v>1E-3</v>
      </c>
      <c r="AS14" s="68">
        <v>2E-3</v>
      </c>
      <c r="AT14" s="68">
        <v>2E-3</v>
      </c>
      <c r="AU14" s="68">
        <v>1E-3</v>
      </c>
      <c r="AV14" s="68">
        <v>8.0000000000000002E-3</v>
      </c>
      <c r="AW14" s="68">
        <v>2E-3</v>
      </c>
      <c r="AX14" s="68">
        <v>0</v>
      </c>
      <c r="AY14" s="68">
        <v>1E-3</v>
      </c>
      <c r="AZ14" s="68">
        <v>0</v>
      </c>
      <c r="BA14" s="68">
        <v>0</v>
      </c>
      <c r="BB14" s="68">
        <v>0</v>
      </c>
      <c r="BC14" s="68">
        <v>0</v>
      </c>
      <c r="BD14" s="68">
        <v>3.34</v>
      </c>
      <c r="BE14" s="68">
        <v>3.1E-2</v>
      </c>
      <c r="BF14" s="68">
        <v>1.6E-2</v>
      </c>
    </row>
    <row r="15" spans="1:58" s="62" customFormat="1" x14ac:dyDescent="0.2">
      <c r="A15" s="62" t="s">
        <v>38</v>
      </c>
      <c r="B15" s="62" t="s">
        <v>95</v>
      </c>
      <c r="C15" s="69">
        <v>37</v>
      </c>
      <c r="D15" s="64" t="s">
        <v>217</v>
      </c>
      <c r="E15" s="71" t="s">
        <v>243</v>
      </c>
      <c r="F15" s="66" t="s">
        <v>218</v>
      </c>
      <c r="G15" s="67">
        <v>0.7090277777777777</v>
      </c>
      <c r="H15" s="66" t="s">
        <v>221</v>
      </c>
      <c r="I15" s="66">
        <v>0.32669300000000001</v>
      </c>
      <c r="J15" s="68">
        <v>0.67300000000000004</v>
      </c>
      <c r="K15" s="68">
        <v>0.01</v>
      </c>
      <c r="L15" s="68">
        <v>35930.692000000003</v>
      </c>
      <c r="M15" s="68">
        <v>874.40200000000004</v>
      </c>
      <c r="N15" s="68">
        <v>17.533000000000001</v>
      </c>
      <c r="O15" s="68">
        <v>1009.785</v>
      </c>
      <c r="P15" s="68">
        <v>5054.6949999999997</v>
      </c>
      <c r="Q15" s="68">
        <v>1370.354</v>
      </c>
      <c r="R15" s="68">
        <v>5.1760000000000002</v>
      </c>
      <c r="S15" s="68">
        <v>1991.075</v>
      </c>
      <c r="T15" s="68">
        <v>2.5999999999999999E-2</v>
      </c>
      <c r="U15" s="68">
        <v>0.16</v>
      </c>
      <c r="V15" s="68">
        <v>6.992</v>
      </c>
      <c r="W15" s="68">
        <v>51.930999999999997</v>
      </c>
      <c r="X15" s="68">
        <v>6.0000000000000001E-3</v>
      </c>
      <c r="Y15" s="68">
        <v>0.15</v>
      </c>
      <c r="Z15" s="68">
        <v>9.9570000000000007</v>
      </c>
      <c r="AA15" s="68">
        <v>3.6419999999999999</v>
      </c>
      <c r="AB15" s="68">
        <v>0.47399999999999998</v>
      </c>
      <c r="AC15" s="68">
        <v>1.4999999999999999E-2</v>
      </c>
      <c r="AD15" s="68">
        <v>2.5150000000000001</v>
      </c>
      <c r="AE15" s="68">
        <v>37.731999999999999</v>
      </c>
      <c r="AF15" s="68">
        <v>6.2E-2</v>
      </c>
      <c r="AG15" s="68">
        <v>0</v>
      </c>
      <c r="AH15" s="68">
        <v>4.0000000000000001E-3</v>
      </c>
      <c r="AI15" s="68">
        <v>7.0000000000000007E-2</v>
      </c>
      <c r="AJ15" s="68">
        <v>4.5999999999999999E-2</v>
      </c>
      <c r="AK15" s="68">
        <v>5.5E-2</v>
      </c>
      <c r="AL15" s="68">
        <v>9.9130000000000003</v>
      </c>
      <c r="AM15" s="68">
        <v>3.5999999999999997E-2</v>
      </c>
      <c r="AN15" s="68">
        <v>3.9E-2</v>
      </c>
      <c r="AO15" s="68">
        <v>8.9999999999999993E-3</v>
      </c>
      <c r="AP15" s="68">
        <v>3.5999999999999997E-2</v>
      </c>
      <c r="AQ15" s="68">
        <v>7.0000000000000001E-3</v>
      </c>
      <c r="AR15" s="68">
        <v>3.0000000000000001E-3</v>
      </c>
      <c r="AS15" s="68">
        <v>7.0000000000000001E-3</v>
      </c>
      <c r="AT15" s="68">
        <v>5.0000000000000001E-3</v>
      </c>
      <c r="AU15" s="68">
        <v>1E-3</v>
      </c>
      <c r="AV15" s="68">
        <v>8.0000000000000002E-3</v>
      </c>
      <c r="AW15" s="68">
        <v>4.0000000000000001E-3</v>
      </c>
      <c r="AX15" s="68">
        <v>1E-3</v>
      </c>
      <c r="AY15" s="68">
        <v>3.0000000000000001E-3</v>
      </c>
      <c r="AZ15" s="68">
        <v>1E-3</v>
      </c>
      <c r="BA15" s="68">
        <v>0</v>
      </c>
      <c r="BB15" s="68">
        <v>0</v>
      </c>
      <c r="BC15" s="68">
        <v>4.0000000000000001E-3</v>
      </c>
      <c r="BD15" s="68">
        <v>8.3000000000000004E-2</v>
      </c>
      <c r="BE15" s="68">
        <v>3.2000000000000001E-2</v>
      </c>
      <c r="BF15" s="68">
        <v>2.5999999999999999E-2</v>
      </c>
    </row>
    <row r="16" spans="1:58" s="62" customFormat="1" x14ac:dyDescent="0.2">
      <c r="A16" s="62" t="s">
        <v>17</v>
      </c>
      <c r="B16" s="62" t="s">
        <v>116</v>
      </c>
      <c r="C16" s="69">
        <v>16</v>
      </c>
      <c r="D16" s="64" t="s">
        <v>230</v>
      </c>
      <c r="E16" s="71" t="s">
        <v>250</v>
      </c>
      <c r="F16" s="66" t="s">
        <v>292</v>
      </c>
      <c r="G16" s="66" t="s">
        <v>283</v>
      </c>
      <c r="H16" s="66" t="s">
        <v>327</v>
      </c>
      <c r="I16" s="66">
        <v>0.12814700000000001</v>
      </c>
      <c r="J16" s="68">
        <v>0.78900000000000003</v>
      </c>
      <c r="K16" s="68">
        <v>2E-3</v>
      </c>
      <c r="L16" s="68">
        <v>35552.474999999999</v>
      </c>
      <c r="M16" s="68">
        <v>872.01599999999996</v>
      </c>
      <c r="N16" s="68">
        <v>14.647</v>
      </c>
      <c r="O16" s="68">
        <v>1072.5139999999999</v>
      </c>
      <c r="P16" s="68">
        <v>5319.8450000000003</v>
      </c>
      <c r="Q16" s="68">
        <v>1397.104</v>
      </c>
      <c r="R16" s="68">
        <v>5.0839999999999996</v>
      </c>
      <c r="S16" s="68">
        <v>1999.0150000000001</v>
      </c>
      <c r="T16" s="68">
        <v>2.8000000000000001E-2</v>
      </c>
      <c r="U16" s="68">
        <v>0.18099999999999999</v>
      </c>
      <c r="V16" s="68">
        <v>4.7279999999999998</v>
      </c>
      <c r="W16" s="68">
        <v>65.338999999999999</v>
      </c>
      <c r="X16" s="68">
        <v>3.0000000000000001E-3</v>
      </c>
      <c r="Y16" s="68">
        <v>0.13400000000000001</v>
      </c>
      <c r="Z16" s="68">
        <v>31.74</v>
      </c>
      <c r="AA16" s="68">
        <v>9.2669999999999995</v>
      </c>
      <c r="AB16" s="68">
        <v>0.441</v>
      </c>
      <c r="AC16" s="68">
        <v>2.9000000000000001E-2</v>
      </c>
      <c r="AD16" s="68">
        <v>2.665</v>
      </c>
      <c r="AE16" s="68">
        <v>40.213999999999999</v>
      </c>
      <c r="AF16" s="68">
        <v>7.1999999999999995E-2</v>
      </c>
      <c r="AG16" s="68">
        <v>0</v>
      </c>
      <c r="AH16" s="68">
        <v>2E-3</v>
      </c>
      <c r="AI16" s="68">
        <v>6.9000000000000006E-2</v>
      </c>
      <c r="AJ16" s="68">
        <v>4.5999999999999999E-2</v>
      </c>
      <c r="AK16" s="68">
        <v>5.8999999999999997E-2</v>
      </c>
      <c r="AL16" s="68">
        <v>9.7970000000000006</v>
      </c>
      <c r="AM16" s="68">
        <v>0.03</v>
      </c>
      <c r="AN16" s="68">
        <v>3.2000000000000001E-2</v>
      </c>
      <c r="AO16" s="68">
        <v>7.0000000000000001E-3</v>
      </c>
      <c r="AP16" s="68">
        <v>3.2000000000000001E-2</v>
      </c>
      <c r="AQ16" s="68">
        <v>5.0000000000000001E-3</v>
      </c>
      <c r="AR16" s="68">
        <v>2E-3</v>
      </c>
      <c r="AS16" s="68">
        <v>5.0000000000000001E-3</v>
      </c>
      <c r="AT16" s="68">
        <v>5.0000000000000001E-3</v>
      </c>
      <c r="AU16" s="68">
        <v>1E-3</v>
      </c>
      <c r="AV16" s="68">
        <v>6.0000000000000001E-3</v>
      </c>
      <c r="AW16" s="68">
        <v>3.0000000000000001E-3</v>
      </c>
      <c r="AX16" s="68">
        <v>1E-3</v>
      </c>
      <c r="AY16" s="68">
        <v>4.0000000000000001E-3</v>
      </c>
      <c r="AZ16" s="68">
        <v>1E-3</v>
      </c>
      <c r="BA16" s="68">
        <v>0</v>
      </c>
      <c r="BB16" s="68">
        <v>0</v>
      </c>
      <c r="BC16" s="68">
        <v>4.0000000000000001E-3</v>
      </c>
      <c r="BD16" s="68">
        <v>0.28599999999999998</v>
      </c>
      <c r="BE16" s="68">
        <v>3.2000000000000001E-2</v>
      </c>
      <c r="BF16" s="68">
        <v>2.5000000000000001E-2</v>
      </c>
    </row>
    <row r="17" spans="1:58" s="62" customFormat="1" x14ac:dyDescent="0.2">
      <c r="A17" s="62" t="s">
        <v>18</v>
      </c>
      <c r="B17" s="62" t="s">
        <v>115</v>
      </c>
      <c r="C17" s="63">
        <v>17</v>
      </c>
      <c r="D17" s="64" t="s">
        <v>231</v>
      </c>
      <c r="E17" s="71" t="s">
        <v>251</v>
      </c>
      <c r="F17" s="66" t="s">
        <v>238</v>
      </c>
      <c r="G17" s="66" t="s">
        <v>284</v>
      </c>
      <c r="H17" s="66" t="s">
        <v>328</v>
      </c>
      <c r="I17" s="66">
        <v>7.9963000000000006E-2</v>
      </c>
      <c r="J17" s="68">
        <v>0.70099999999999996</v>
      </c>
      <c r="K17" s="68">
        <v>4.0000000000000001E-3</v>
      </c>
      <c r="L17" s="68">
        <v>36330.637999999999</v>
      </c>
      <c r="M17" s="68">
        <v>858.77099999999996</v>
      </c>
      <c r="N17" s="68">
        <v>14.882</v>
      </c>
      <c r="O17" s="68">
        <v>1037.22</v>
      </c>
      <c r="P17" s="68">
        <v>5419.1580000000004</v>
      </c>
      <c r="Q17" s="68">
        <v>1407.7460000000001</v>
      </c>
      <c r="R17" s="68">
        <v>4.9580000000000002</v>
      </c>
      <c r="S17" s="68">
        <v>2016.297</v>
      </c>
      <c r="T17" s="68">
        <v>3.2000000000000001E-2</v>
      </c>
      <c r="U17" s="68">
        <v>0.19400000000000001</v>
      </c>
      <c r="V17" s="68">
        <v>4.9539999999999997</v>
      </c>
      <c r="W17" s="68">
        <v>49.079000000000001</v>
      </c>
      <c r="X17" s="68">
        <v>2E-3</v>
      </c>
      <c r="Y17" s="68">
        <v>0.13600000000000001</v>
      </c>
      <c r="Z17" s="68">
        <v>20.754999999999999</v>
      </c>
      <c r="AA17" s="68">
        <v>3.6640000000000001</v>
      </c>
      <c r="AB17" s="68">
        <v>0.47499999999999998</v>
      </c>
      <c r="AC17" s="68">
        <v>1.6E-2</v>
      </c>
      <c r="AD17" s="68">
        <v>2.577</v>
      </c>
      <c r="AE17" s="68">
        <v>39.820999999999998</v>
      </c>
      <c r="AF17" s="68">
        <v>6.7000000000000004E-2</v>
      </c>
      <c r="AG17" s="68">
        <v>1E-3</v>
      </c>
      <c r="AH17" s="68">
        <v>2E-3</v>
      </c>
      <c r="AI17" s="68">
        <v>8.3000000000000004E-2</v>
      </c>
      <c r="AJ17" s="68">
        <v>4.8000000000000001E-2</v>
      </c>
      <c r="AK17" s="68">
        <v>5.0999999999999997E-2</v>
      </c>
      <c r="AL17" s="68">
        <v>9.5709999999999997</v>
      </c>
      <c r="AM17" s="68">
        <v>2.8000000000000001E-2</v>
      </c>
      <c r="AN17" s="68">
        <v>3.1E-2</v>
      </c>
      <c r="AO17" s="68">
        <v>7.0000000000000001E-3</v>
      </c>
      <c r="AP17" s="68">
        <v>2.8000000000000001E-2</v>
      </c>
      <c r="AQ17" s="68">
        <v>8.0000000000000002E-3</v>
      </c>
      <c r="AR17" s="68">
        <v>2E-3</v>
      </c>
      <c r="AS17" s="68">
        <v>5.0000000000000001E-3</v>
      </c>
      <c r="AT17" s="68">
        <v>4.0000000000000001E-3</v>
      </c>
      <c r="AU17" s="68">
        <v>1E-3</v>
      </c>
      <c r="AV17" s="68">
        <v>7.0000000000000001E-3</v>
      </c>
      <c r="AW17" s="68">
        <v>3.0000000000000001E-3</v>
      </c>
      <c r="AX17" s="68">
        <v>0</v>
      </c>
      <c r="AY17" s="68">
        <v>6.0000000000000001E-3</v>
      </c>
      <c r="AZ17" s="68">
        <v>1E-3</v>
      </c>
      <c r="BA17" s="68">
        <v>0</v>
      </c>
      <c r="BB17" s="68">
        <v>0</v>
      </c>
      <c r="BC17" s="68">
        <v>5.0000000000000001E-3</v>
      </c>
      <c r="BD17" s="68">
        <v>0.96199999999999997</v>
      </c>
      <c r="BE17" s="68">
        <v>0.03</v>
      </c>
      <c r="BF17" s="68">
        <v>2.5000000000000001E-2</v>
      </c>
    </row>
    <row r="18" spans="1:58" s="62" customFormat="1" x14ac:dyDescent="0.2">
      <c r="A18" s="62" t="s">
        <v>19</v>
      </c>
      <c r="B18" s="62" t="s">
        <v>114</v>
      </c>
      <c r="C18" s="63">
        <v>18</v>
      </c>
      <c r="D18" s="64" t="s">
        <v>232</v>
      </c>
      <c r="E18" s="71" t="s">
        <v>252</v>
      </c>
      <c r="F18" s="66" t="s">
        <v>293</v>
      </c>
      <c r="G18" s="67">
        <v>0.61527777777777781</v>
      </c>
      <c r="H18" s="66" t="s">
        <v>329</v>
      </c>
      <c r="I18" s="66">
        <v>2.1373E-2</v>
      </c>
      <c r="J18" s="68">
        <v>0.65500000000000003</v>
      </c>
      <c r="K18" s="68">
        <v>1.7000000000000001E-2</v>
      </c>
      <c r="L18" s="68">
        <v>36136.561000000002</v>
      </c>
      <c r="M18" s="68">
        <v>868.50599999999997</v>
      </c>
      <c r="N18" s="68">
        <v>14.253</v>
      </c>
      <c r="O18" s="68">
        <v>1032.106</v>
      </c>
      <c r="P18" s="68">
        <v>5333.0079999999998</v>
      </c>
      <c r="Q18" s="68">
        <v>1360.135</v>
      </c>
      <c r="R18" s="68">
        <v>5.2679999999999998</v>
      </c>
      <c r="S18" s="68">
        <v>1980.547</v>
      </c>
      <c r="T18" s="68">
        <v>2.3E-2</v>
      </c>
      <c r="U18" s="68">
        <v>0.2</v>
      </c>
      <c r="V18" s="68">
        <v>4.4619999999999997</v>
      </c>
      <c r="W18" s="68">
        <v>117.02800000000001</v>
      </c>
      <c r="X18" s="68">
        <v>0</v>
      </c>
      <c r="Y18" s="68">
        <v>0.183</v>
      </c>
      <c r="Z18" s="68">
        <v>95.034999999999997</v>
      </c>
      <c r="AA18" s="68">
        <v>13.689</v>
      </c>
      <c r="AB18" s="68">
        <v>0.46100000000000002</v>
      </c>
      <c r="AC18" s="68">
        <v>0.03</v>
      </c>
      <c r="AD18" s="68">
        <v>2.5459999999999998</v>
      </c>
      <c r="AE18" s="68">
        <v>39.615000000000002</v>
      </c>
      <c r="AF18" s="68">
        <v>6.0999999999999999E-2</v>
      </c>
      <c r="AG18" s="68">
        <v>6.0000000000000001E-3</v>
      </c>
      <c r="AH18" s="68">
        <v>2E-3</v>
      </c>
      <c r="AI18" s="68">
        <v>6.9000000000000006E-2</v>
      </c>
      <c r="AJ18" s="68">
        <v>4.7E-2</v>
      </c>
      <c r="AK18" s="68">
        <v>5.1999999999999998E-2</v>
      </c>
      <c r="AL18" s="68">
        <v>10.362</v>
      </c>
      <c r="AM18" s="68">
        <v>2.8000000000000001E-2</v>
      </c>
      <c r="AN18" s="68">
        <v>2.9000000000000001E-2</v>
      </c>
      <c r="AO18" s="68">
        <v>7.0000000000000001E-3</v>
      </c>
      <c r="AP18" s="68">
        <v>2.8000000000000001E-2</v>
      </c>
      <c r="AQ18" s="68">
        <v>6.0000000000000001E-3</v>
      </c>
      <c r="AR18" s="68">
        <v>1E-3</v>
      </c>
      <c r="AS18" s="68">
        <v>5.0000000000000001E-3</v>
      </c>
      <c r="AT18" s="68">
        <v>4.0000000000000001E-3</v>
      </c>
      <c r="AU18" s="68">
        <v>1E-3</v>
      </c>
      <c r="AV18" s="68">
        <v>6.0000000000000001E-3</v>
      </c>
      <c r="AW18" s="68">
        <v>3.0000000000000001E-3</v>
      </c>
      <c r="AX18" s="68">
        <v>1E-3</v>
      </c>
      <c r="AY18" s="68">
        <v>3.0000000000000001E-3</v>
      </c>
      <c r="AZ18" s="68">
        <v>1E-3</v>
      </c>
      <c r="BA18" s="68">
        <v>0</v>
      </c>
      <c r="BB18" s="68">
        <v>0</v>
      </c>
      <c r="BC18" s="68">
        <v>4.0000000000000001E-3</v>
      </c>
      <c r="BD18" s="68">
        <v>0.78600000000000003</v>
      </c>
      <c r="BE18" s="68">
        <v>2.5999999999999999E-2</v>
      </c>
      <c r="BF18" s="68">
        <v>2.3E-2</v>
      </c>
    </row>
    <row r="19" spans="1:58" s="62" customFormat="1" x14ac:dyDescent="0.2">
      <c r="A19" s="62" t="s">
        <v>20</v>
      </c>
      <c r="B19" s="62" t="s">
        <v>113</v>
      </c>
      <c r="C19" s="69">
        <v>19</v>
      </c>
      <c r="D19" s="64" t="s">
        <v>233</v>
      </c>
      <c r="E19" s="71" t="s">
        <v>253</v>
      </c>
      <c r="F19" s="66" t="s">
        <v>294</v>
      </c>
      <c r="G19" s="67">
        <v>0.66597222222222219</v>
      </c>
      <c r="H19" s="66" t="s">
        <v>330</v>
      </c>
      <c r="I19" s="66">
        <v>0.17476700000000001</v>
      </c>
      <c r="J19" s="68">
        <v>0.61299999999999999</v>
      </c>
      <c r="K19" s="68">
        <v>0</v>
      </c>
      <c r="L19" s="68">
        <v>35343.394999999997</v>
      </c>
      <c r="M19" s="68">
        <v>869.75599999999997</v>
      </c>
      <c r="N19" s="68">
        <v>13.395</v>
      </c>
      <c r="O19" s="68">
        <v>999.62400000000002</v>
      </c>
      <c r="P19" s="68">
        <v>4981.2950000000001</v>
      </c>
      <c r="Q19" s="68">
        <v>1334.635</v>
      </c>
      <c r="R19" s="68">
        <v>4.9320000000000004</v>
      </c>
      <c r="S19" s="68">
        <v>1951.5619999999999</v>
      </c>
      <c r="T19" s="68">
        <v>0.02</v>
      </c>
      <c r="U19" s="68">
        <v>0.156</v>
      </c>
      <c r="V19" s="68">
        <v>3.6440000000000001</v>
      </c>
      <c r="W19" s="68">
        <v>75.236999999999995</v>
      </c>
      <c r="X19" s="68">
        <v>0</v>
      </c>
      <c r="Y19" s="68">
        <v>0.13900000000000001</v>
      </c>
      <c r="Z19" s="68">
        <v>119.30500000000001</v>
      </c>
      <c r="AA19" s="68">
        <v>6.351</v>
      </c>
      <c r="AB19" s="68">
        <v>0.434</v>
      </c>
      <c r="AC19" s="68">
        <v>2.4E-2</v>
      </c>
      <c r="AD19" s="68">
        <v>2.4590000000000001</v>
      </c>
      <c r="AE19" s="68">
        <v>37.777000000000001</v>
      </c>
      <c r="AF19" s="68">
        <v>5.8999999999999997E-2</v>
      </c>
      <c r="AG19" s="68">
        <v>3.0000000000000001E-3</v>
      </c>
      <c r="AH19" s="68">
        <v>3.0000000000000001E-3</v>
      </c>
      <c r="AI19" s="68">
        <v>7.1999999999999995E-2</v>
      </c>
      <c r="AJ19" s="68">
        <v>6.3E-2</v>
      </c>
      <c r="AK19" s="68">
        <v>5.1999999999999998E-2</v>
      </c>
      <c r="AL19" s="68">
        <v>9.5280000000000005</v>
      </c>
      <c r="AM19" s="68">
        <v>2.5000000000000001E-2</v>
      </c>
      <c r="AN19" s="68">
        <v>2.8000000000000001E-2</v>
      </c>
      <c r="AO19" s="68">
        <v>6.0000000000000001E-3</v>
      </c>
      <c r="AP19" s="68">
        <v>2.8000000000000001E-2</v>
      </c>
      <c r="AQ19" s="68">
        <v>5.0000000000000001E-3</v>
      </c>
      <c r="AR19" s="68">
        <v>2E-3</v>
      </c>
      <c r="AS19" s="68">
        <v>5.0000000000000001E-3</v>
      </c>
      <c r="AT19" s="68">
        <v>5.0000000000000001E-3</v>
      </c>
      <c r="AU19" s="68">
        <v>1E-3</v>
      </c>
      <c r="AV19" s="68">
        <v>6.0000000000000001E-3</v>
      </c>
      <c r="AW19" s="68">
        <v>3.0000000000000001E-3</v>
      </c>
      <c r="AX19" s="68">
        <v>0</v>
      </c>
      <c r="AY19" s="68">
        <v>4.0000000000000001E-3</v>
      </c>
      <c r="AZ19" s="68">
        <v>1E-3</v>
      </c>
      <c r="BA19" s="68">
        <v>0</v>
      </c>
      <c r="BB19" s="68">
        <v>0</v>
      </c>
      <c r="BC19" s="68">
        <v>4.0000000000000001E-3</v>
      </c>
      <c r="BD19" s="68">
        <v>0.73799999999999999</v>
      </c>
      <c r="BE19" s="68">
        <v>2.5000000000000001E-2</v>
      </c>
      <c r="BF19" s="68">
        <v>2.3E-2</v>
      </c>
    </row>
    <row r="20" spans="1:58" s="62" customFormat="1" x14ac:dyDescent="0.2">
      <c r="A20" s="62" t="s">
        <v>10</v>
      </c>
      <c r="B20" s="62" t="s">
        <v>123</v>
      </c>
      <c r="C20" s="63">
        <v>9</v>
      </c>
      <c r="D20" s="64" t="s">
        <v>222</v>
      </c>
      <c r="E20" s="65" t="s">
        <v>245</v>
      </c>
      <c r="F20" s="66" t="s">
        <v>288</v>
      </c>
      <c r="G20" s="67">
        <v>0.57708333333333328</v>
      </c>
      <c r="H20" s="66" t="s">
        <v>214</v>
      </c>
      <c r="I20" s="66">
        <v>3.5695999999999999E-2</v>
      </c>
      <c r="J20" s="68">
        <v>0.82199999999999995</v>
      </c>
      <c r="K20" s="68">
        <v>6.0000000000000001E-3</v>
      </c>
      <c r="L20" s="68">
        <v>36516.370999999999</v>
      </c>
      <c r="M20" s="68">
        <v>884.11500000000001</v>
      </c>
      <c r="N20" s="68">
        <v>14.555999999999999</v>
      </c>
      <c r="O20" s="68">
        <v>1301.364</v>
      </c>
      <c r="P20" s="68">
        <v>5144.549</v>
      </c>
      <c r="Q20" s="68">
        <v>1404.5920000000001</v>
      </c>
      <c r="R20" s="68">
        <v>4.843</v>
      </c>
      <c r="S20" s="68">
        <v>2011.5409999999999</v>
      </c>
      <c r="T20" s="68">
        <v>0.05</v>
      </c>
      <c r="U20" s="68">
        <v>0.17899999999999999</v>
      </c>
      <c r="V20" s="68">
        <v>3.7120000000000002</v>
      </c>
      <c r="W20" s="68">
        <v>38.561</v>
      </c>
      <c r="X20" s="68">
        <v>2E-3</v>
      </c>
      <c r="Y20" s="68">
        <v>0.14599999999999999</v>
      </c>
      <c r="Z20" s="68">
        <v>43.052999999999997</v>
      </c>
      <c r="AA20" s="68">
        <v>10.708</v>
      </c>
      <c r="AB20" s="68">
        <v>0.44400000000000001</v>
      </c>
      <c r="AC20" s="68">
        <v>2.8000000000000001E-2</v>
      </c>
      <c r="AD20" s="68">
        <v>3.5169999999999999</v>
      </c>
      <c r="AE20" s="68">
        <v>38.548999999999999</v>
      </c>
      <c r="AF20" s="68">
        <v>7.3999999999999996E-2</v>
      </c>
      <c r="AG20" s="68">
        <v>2E-3</v>
      </c>
      <c r="AH20" s="68">
        <v>4.0000000000000001E-3</v>
      </c>
      <c r="AI20" s="68">
        <v>8.8999999999999996E-2</v>
      </c>
      <c r="AJ20" s="68">
        <v>5.7000000000000002E-2</v>
      </c>
      <c r="AK20" s="68">
        <v>7.9000000000000001E-2</v>
      </c>
      <c r="AL20" s="68">
        <v>8.6120000000000001</v>
      </c>
      <c r="AM20" s="68">
        <v>2.1999999999999999E-2</v>
      </c>
      <c r="AN20" s="68">
        <v>2.3E-2</v>
      </c>
      <c r="AO20" s="68">
        <v>5.0000000000000001E-3</v>
      </c>
      <c r="AP20" s="68">
        <v>2.4E-2</v>
      </c>
      <c r="AQ20" s="68">
        <v>4.0000000000000001E-3</v>
      </c>
      <c r="AR20" s="68">
        <v>2E-3</v>
      </c>
      <c r="AS20" s="68">
        <v>5.0000000000000001E-3</v>
      </c>
      <c r="AT20" s="68">
        <v>4.0000000000000001E-3</v>
      </c>
      <c r="AU20" s="68">
        <v>1E-3</v>
      </c>
      <c r="AV20" s="68">
        <v>6.0000000000000001E-3</v>
      </c>
      <c r="AW20" s="68">
        <v>6.0000000000000001E-3</v>
      </c>
      <c r="AX20" s="68">
        <v>0</v>
      </c>
      <c r="AY20" s="68">
        <v>2E-3</v>
      </c>
      <c r="AZ20" s="68">
        <v>1E-3</v>
      </c>
      <c r="BA20" s="68">
        <v>0</v>
      </c>
      <c r="BB20" s="68">
        <v>0</v>
      </c>
      <c r="BC20" s="68">
        <v>6.0000000000000001E-3</v>
      </c>
      <c r="BD20" s="68">
        <v>0.40899999999999997</v>
      </c>
      <c r="BE20" s="68">
        <v>1.6E-2</v>
      </c>
      <c r="BF20" s="68">
        <v>2.5000000000000001E-2</v>
      </c>
    </row>
    <row r="21" spans="1:58" s="62" customFormat="1" x14ac:dyDescent="0.2">
      <c r="A21" s="62" t="s">
        <v>11</v>
      </c>
      <c r="B21" s="62" t="s">
        <v>122</v>
      </c>
      <c r="C21" s="69">
        <v>10</v>
      </c>
      <c r="D21" s="64" t="s">
        <v>204</v>
      </c>
      <c r="E21" s="65" t="s">
        <v>246</v>
      </c>
      <c r="F21" s="66" t="s">
        <v>289</v>
      </c>
      <c r="G21" s="70" t="s">
        <v>281</v>
      </c>
      <c r="H21" s="66" t="s">
        <v>322</v>
      </c>
      <c r="I21" s="66">
        <v>9.2905000000000001E-2</v>
      </c>
      <c r="J21" s="68">
        <v>0.629</v>
      </c>
      <c r="K21" s="68">
        <v>2E-3</v>
      </c>
      <c r="L21" s="68">
        <v>36304.644999999997</v>
      </c>
      <c r="M21" s="68">
        <v>890.08100000000002</v>
      </c>
      <c r="N21" s="68">
        <v>11.022</v>
      </c>
      <c r="O21" s="68">
        <v>1036.558</v>
      </c>
      <c r="P21" s="68">
        <v>5335.8249999999998</v>
      </c>
      <c r="Q21" s="68">
        <v>1388.268</v>
      </c>
      <c r="R21" s="68">
        <v>4.444</v>
      </c>
      <c r="S21" s="68">
        <v>2021.0060000000001</v>
      </c>
      <c r="T21" s="68">
        <v>1.7000000000000001E-2</v>
      </c>
      <c r="U21" s="68">
        <v>0.159</v>
      </c>
      <c r="V21" s="68">
        <v>3.286</v>
      </c>
      <c r="W21" s="68">
        <v>28.222000000000001</v>
      </c>
      <c r="X21" s="68">
        <v>0</v>
      </c>
      <c r="Y21" s="68">
        <v>0.124</v>
      </c>
      <c r="Z21" s="68">
        <v>75.55</v>
      </c>
      <c r="AA21" s="68">
        <v>3.2170000000000001</v>
      </c>
      <c r="AB21" s="68">
        <v>0.41499999999999998</v>
      </c>
      <c r="AC21" s="68">
        <v>4.7E-2</v>
      </c>
      <c r="AD21" s="68">
        <v>2.5070000000000001</v>
      </c>
      <c r="AE21" s="68">
        <v>39.609000000000002</v>
      </c>
      <c r="AF21" s="68">
        <v>6.2E-2</v>
      </c>
      <c r="AG21" s="68">
        <v>4.0000000000000001E-3</v>
      </c>
      <c r="AH21" s="68">
        <v>1E-3</v>
      </c>
      <c r="AI21" s="68">
        <v>9.4E-2</v>
      </c>
      <c r="AJ21" s="68">
        <v>5.6000000000000001E-2</v>
      </c>
      <c r="AK21" s="68">
        <v>5.0999999999999997E-2</v>
      </c>
      <c r="AL21" s="68">
        <v>10.009</v>
      </c>
      <c r="AM21" s="68">
        <v>2.1000000000000001E-2</v>
      </c>
      <c r="AN21" s="68">
        <v>0.02</v>
      </c>
      <c r="AO21" s="68">
        <v>5.0000000000000001E-3</v>
      </c>
      <c r="AP21" s="68">
        <v>2.4E-2</v>
      </c>
      <c r="AQ21" s="68">
        <v>5.0000000000000001E-3</v>
      </c>
      <c r="AR21" s="68">
        <v>2E-3</v>
      </c>
      <c r="AS21" s="68">
        <v>4.0000000000000001E-3</v>
      </c>
      <c r="AT21" s="68">
        <v>5.0000000000000001E-3</v>
      </c>
      <c r="AU21" s="68">
        <v>1E-3</v>
      </c>
      <c r="AV21" s="68">
        <v>6.0000000000000001E-3</v>
      </c>
      <c r="AW21" s="68">
        <v>2E-3</v>
      </c>
      <c r="AX21" s="68">
        <v>0</v>
      </c>
      <c r="AY21" s="68">
        <v>4.0000000000000001E-3</v>
      </c>
      <c r="AZ21" s="68">
        <v>1E-3</v>
      </c>
      <c r="BA21" s="68">
        <v>0</v>
      </c>
      <c r="BB21" s="68">
        <v>0</v>
      </c>
      <c r="BC21" s="68">
        <v>4.0000000000000001E-3</v>
      </c>
      <c r="BD21" s="68">
        <v>0.44400000000000001</v>
      </c>
      <c r="BE21" s="68">
        <v>1.7000000000000001E-2</v>
      </c>
      <c r="BF21" s="68">
        <v>0.02</v>
      </c>
    </row>
    <row r="22" spans="1:58" s="62" customFormat="1" x14ac:dyDescent="0.2">
      <c r="A22" s="62" t="s">
        <v>12</v>
      </c>
      <c r="B22" s="62" t="s">
        <v>121</v>
      </c>
      <c r="C22" s="63">
        <v>11</v>
      </c>
      <c r="D22" s="64" t="s">
        <v>204</v>
      </c>
      <c r="E22" s="65" t="s">
        <v>247</v>
      </c>
      <c r="F22" s="66" t="s">
        <v>290</v>
      </c>
      <c r="G22" s="70" t="s">
        <v>282</v>
      </c>
      <c r="H22" s="66" t="s">
        <v>210</v>
      </c>
      <c r="I22" s="66">
        <v>0.12881400000000001</v>
      </c>
      <c r="J22" s="68">
        <v>0.629</v>
      </c>
      <c r="K22" s="68">
        <v>6.0000000000000001E-3</v>
      </c>
      <c r="L22" s="68">
        <v>35391.946000000004</v>
      </c>
      <c r="M22" s="68">
        <v>864.62900000000002</v>
      </c>
      <c r="N22" s="68">
        <v>16.036999999999999</v>
      </c>
      <c r="O22" s="68">
        <v>1012.7190000000001</v>
      </c>
      <c r="P22" s="68">
        <v>5134.6379999999999</v>
      </c>
      <c r="Q22" s="68">
        <v>1365.7670000000001</v>
      </c>
      <c r="R22" s="68">
        <v>3.8220000000000001</v>
      </c>
      <c r="S22" s="68">
        <v>2007.627</v>
      </c>
      <c r="T22" s="68">
        <v>1.4E-2</v>
      </c>
      <c r="U22" s="68">
        <v>0.16600000000000001</v>
      </c>
      <c r="V22" s="68">
        <v>2.7839999999999998</v>
      </c>
      <c r="W22" s="68">
        <v>13.951000000000001</v>
      </c>
      <c r="X22" s="68">
        <v>0</v>
      </c>
      <c r="Y22" s="68">
        <v>0.155</v>
      </c>
      <c r="Z22" s="68">
        <v>11.803000000000001</v>
      </c>
      <c r="AA22" s="68">
        <v>1.6779999999999999</v>
      </c>
      <c r="AB22" s="68">
        <v>0.42</v>
      </c>
      <c r="AC22" s="68">
        <v>5.1999999999999998E-2</v>
      </c>
      <c r="AD22" s="68">
        <v>2.5219999999999998</v>
      </c>
      <c r="AE22" s="68">
        <v>38.091999999999999</v>
      </c>
      <c r="AF22" s="68">
        <v>7.1999999999999995E-2</v>
      </c>
      <c r="AG22" s="68">
        <v>6.0000000000000001E-3</v>
      </c>
      <c r="AH22" s="68">
        <v>3.0000000000000001E-3</v>
      </c>
      <c r="AI22" s="68">
        <v>0.111</v>
      </c>
      <c r="AJ22" s="68">
        <v>4.7E-2</v>
      </c>
      <c r="AK22" s="68">
        <v>5.6000000000000001E-2</v>
      </c>
      <c r="AL22" s="68">
        <v>9.3859999999999992</v>
      </c>
      <c r="AM22" s="68">
        <v>1.7999999999999999E-2</v>
      </c>
      <c r="AN22" s="68">
        <v>1.9E-2</v>
      </c>
      <c r="AO22" s="68">
        <v>6.0000000000000001E-3</v>
      </c>
      <c r="AP22" s="68">
        <v>2.1000000000000001E-2</v>
      </c>
      <c r="AQ22" s="68">
        <v>6.0000000000000001E-3</v>
      </c>
      <c r="AR22" s="68">
        <v>4.0000000000000001E-3</v>
      </c>
      <c r="AS22" s="68">
        <v>7.0000000000000001E-3</v>
      </c>
      <c r="AT22" s="68">
        <v>5.0000000000000001E-3</v>
      </c>
      <c r="AU22" s="68">
        <v>2E-3</v>
      </c>
      <c r="AV22" s="68">
        <v>1.0999999999999999E-2</v>
      </c>
      <c r="AW22" s="68">
        <v>4.0000000000000001E-3</v>
      </c>
      <c r="AX22" s="68">
        <v>1E-3</v>
      </c>
      <c r="AY22" s="68">
        <v>7.0000000000000001E-3</v>
      </c>
      <c r="AZ22" s="68">
        <v>2E-3</v>
      </c>
      <c r="BA22" s="68">
        <v>1E-3</v>
      </c>
      <c r="BB22" s="68">
        <v>0</v>
      </c>
      <c r="BC22" s="68">
        <v>8.9999999999999993E-3</v>
      </c>
      <c r="BD22" s="68">
        <v>2.8000000000000001E-2</v>
      </c>
      <c r="BE22" s="68">
        <v>0.185</v>
      </c>
      <c r="BF22" s="68">
        <v>2.7E-2</v>
      </c>
    </row>
    <row r="23" spans="1:58" x14ac:dyDescent="0.2">
      <c r="A23" s="73"/>
    </row>
    <row r="24" spans="1:58" x14ac:dyDescent="0.2">
      <c r="A24" s="72" t="s">
        <v>357</v>
      </c>
      <c r="B24">
        <v>37</v>
      </c>
    </row>
    <row r="25" spans="1:58" x14ac:dyDescent="0.2">
      <c r="A25" s="75" t="s">
        <v>358</v>
      </c>
      <c r="B25">
        <v>22</v>
      </c>
    </row>
    <row r="26" spans="1:58" x14ac:dyDescent="0.2">
      <c r="A26" s="74"/>
    </row>
    <row r="27" spans="1:58" x14ac:dyDescent="0.2">
      <c r="A27" s="74"/>
    </row>
    <row r="28" spans="1:58" x14ac:dyDescent="0.2">
      <c r="D28" s="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5840-E43D-9F47-9FEA-01B54E72D00F}">
  <dimension ref="A1:A66"/>
  <sheetViews>
    <sheetView topLeftCell="A13" workbookViewId="0">
      <selection sqref="A1:A1048576"/>
    </sheetView>
  </sheetViews>
  <sheetFormatPr baseColWidth="10" defaultRowHeight="15" x14ac:dyDescent="0.2"/>
  <cols>
    <col min="1" max="1" width="15.33203125" bestFit="1" customWidth="1"/>
  </cols>
  <sheetData>
    <row r="1" spans="1:1" x14ac:dyDescent="0.2">
      <c r="A1" s="39" t="s">
        <v>206</v>
      </c>
    </row>
    <row r="2" spans="1:1" x14ac:dyDescent="0.2">
      <c r="A2" s="39"/>
    </row>
    <row r="3" spans="1:1" x14ac:dyDescent="0.2">
      <c r="A3">
        <v>9.2905000000000001E-2</v>
      </c>
    </row>
    <row r="4" spans="1:1" x14ac:dyDescent="0.2">
      <c r="A4">
        <v>8.1994999999999998E-2</v>
      </c>
    </row>
    <row r="5" spans="1:1" x14ac:dyDescent="0.2">
      <c r="A5">
        <v>0.12881400000000001</v>
      </c>
    </row>
    <row r="6" spans="1:1" x14ac:dyDescent="0.2">
      <c r="A6">
        <v>5.7410000000000003E-2</v>
      </c>
    </row>
    <row r="7" spans="1:1" x14ac:dyDescent="0.2">
      <c r="A7">
        <v>3.5695999999999999E-2</v>
      </c>
    </row>
    <row r="8" spans="1:1" x14ac:dyDescent="0.2">
      <c r="A8">
        <v>9.3921000000000004E-2</v>
      </c>
    </row>
    <row r="9" spans="1:1" x14ac:dyDescent="0.2">
      <c r="A9">
        <v>0.32669300000000001</v>
      </c>
    </row>
    <row r="10" spans="1:1" x14ac:dyDescent="0.2">
      <c r="A10">
        <v>1.3495E-2</v>
      </c>
    </row>
    <row r="11" spans="1:1" x14ac:dyDescent="0.2">
      <c r="A11">
        <v>3.5695999999999999E-2</v>
      </c>
    </row>
    <row r="12" spans="1:1" x14ac:dyDescent="0.2">
      <c r="A12">
        <v>9.2905000000000001E-2</v>
      </c>
    </row>
    <row r="13" spans="1:1" x14ac:dyDescent="0.2">
      <c r="A13">
        <v>0.12881400000000001</v>
      </c>
    </row>
    <row r="14" spans="1:1" x14ac:dyDescent="0.2">
      <c r="A14">
        <v>0.14786199999999999</v>
      </c>
    </row>
    <row r="15" spans="1:1" x14ac:dyDescent="0.2">
      <c r="A15">
        <v>3.5052E-2</v>
      </c>
    </row>
    <row r="16" spans="1:1" x14ac:dyDescent="0.2">
      <c r="A16">
        <v>8.6821999999999996E-2</v>
      </c>
    </row>
    <row r="17" spans="1:1" x14ac:dyDescent="0.2">
      <c r="A17">
        <v>6.7525000000000002E-2</v>
      </c>
    </row>
    <row r="18" spans="1:1" x14ac:dyDescent="0.2">
      <c r="A18">
        <v>0.12814700000000001</v>
      </c>
    </row>
    <row r="19" spans="1:1" x14ac:dyDescent="0.2">
      <c r="A19">
        <v>7.9963000000000006E-2</v>
      </c>
    </row>
    <row r="20" spans="1:1" x14ac:dyDescent="0.2">
      <c r="A20">
        <v>2.1373E-2</v>
      </c>
    </row>
    <row r="21" spans="1:1" x14ac:dyDescent="0.2">
      <c r="A21">
        <v>0.17476700000000001</v>
      </c>
    </row>
    <row r="22" spans="1:1" x14ac:dyDescent="0.2">
      <c r="A22">
        <v>0.120223</v>
      </c>
    </row>
    <row r="23" spans="1:1" x14ac:dyDescent="0.2">
      <c r="A23">
        <v>0.121529</v>
      </c>
    </row>
    <row r="24" spans="1:1" x14ac:dyDescent="0.2">
      <c r="A24">
        <v>3.8303999999999998E-2</v>
      </c>
    </row>
    <row r="25" spans="1:1" x14ac:dyDescent="0.2">
      <c r="A25">
        <v>0.759629</v>
      </c>
    </row>
    <row r="26" spans="1:1" x14ac:dyDescent="0.2">
      <c r="A26">
        <v>0.16997699999999999</v>
      </c>
    </row>
    <row r="27" spans="1:1" x14ac:dyDescent="0.2">
      <c r="A27">
        <v>0.21921599999999999</v>
      </c>
    </row>
    <row r="28" spans="1:1" x14ac:dyDescent="0.2">
      <c r="A28">
        <v>0.19377900000000001</v>
      </c>
    </row>
    <row r="29" spans="1:1" x14ac:dyDescent="0.2">
      <c r="A29">
        <v>0.10552400000000001</v>
      </c>
    </row>
    <row r="30" spans="1:1" x14ac:dyDescent="0.2">
      <c r="A30">
        <v>0.13505900000000001</v>
      </c>
    </row>
    <row r="31" spans="1:1" x14ac:dyDescent="0.2">
      <c r="A31">
        <v>0.17762800000000001</v>
      </c>
    </row>
    <row r="32" spans="1:1" x14ac:dyDescent="0.2">
      <c r="A32">
        <v>0.40820699999999999</v>
      </c>
    </row>
    <row r="33" spans="1:1" x14ac:dyDescent="0.2">
      <c r="A33">
        <v>0.193129</v>
      </c>
    </row>
    <row r="34" spans="1:1" x14ac:dyDescent="0.2">
      <c r="A34">
        <v>0.83753599999999995</v>
      </c>
    </row>
    <row r="35" spans="1:1" x14ac:dyDescent="0.2">
      <c r="A35">
        <v>0.201042</v>
      </c>
    </row>
    <row r="36" spans="1:1" x14ac:dyDescent="0.2">
      <c r="A36">
        <v>3.5052E-2</v>
      </c>
    </row>
    <row r="37" spans="1:1" x14ac:dyDescent="0.2">
      <c r="A37">
        <v>0.14786188543725801</v>
      </c>
    </row>
    <row r="38" spans="1:1" x14ac:dyDescent="0.2">
      <c r="A38">
        <v>6.7525000000000002E-2</v>
      </c>
    </row>
    <row r="39" spans="1:1" x14ac:dyDescent="0.2">
      <c r="A39">
        <v>0.32669300000000001</v>
      </c>
    </row>
    <row r="40" spans="1:1" x14ac:dyDescent="0.2">
      <c r="A40">
        <v>0.12814700000000001</v>
      </c>
    </row>
    <row r="41" spans="1:1" x14ac:dyDescent="0.2">
      <c r="A41">
        <v>0.17476700000000001</v>
      </c>
    </row>
    <row r="43" spans="1:1" x14ac:dyDescent="0.2">
      <c r="A43">
        <v>7.9963000000000006E-2</v>
      </c>
    </row>
    <row r="44" spans="1:1" x14ac:dyDescent="0.2">
      <c r="A44">
        <v>0.13278000000000001</v>
      </c>
    </row>
    <row r="45" spans="1:1" x14ac:dyDescent="0.2">
      <c r="A45">
        <v>2.1373E-2</v>
      </c>
    </row>
    <row r="46" spans="1:1" x14ac:dyDescent="0.2">
      <c r="A46">
        <v>0.40582400000000002</v>
      </c>
    </row>
    <row r="47" spans="1:1" x14ac:dyDescent="0.2">
      <c r="A47">
        <v>0.75678500000000004</v>
      </c>
    </row>
    <row r="48" spans="1:1" x14ac:dyDescent="0.2">
      <c r="A48">
        <v>0.93975900000000001</v>
      </c>
    </row>
    <row r="49" spans="1:1" x14ac:dyDescent="0.2">
      <c r="A49">
        <v>1.276491</v>
      </c>
    </row>
    <row r="50" spans="1:1" x14ac:dyDescent="0.2">
      <c r="A50">
        <v>1.239212</v>
      </c>
    </row>
    <row r="51" spans="1:1" x14ac:dyDescent="0.2">
      <c r="A51">
        <v>0.120223</v>
      </c>
    </row>
    <row r="52" spans="1:1" x14ac:dyDescent="0.2">
      <c r="A52">
        <v>0.16997699999999999</v>
      </c>
    </row>
    <row r="53" spans="1:1" x14ac:dyDescent="0.2">
      <c r="A53">
        <v>0.121529</v>
      </c>
    </row>
    <row r="54" spans="1:1" x14ac:dyDescent="0.2">
      <c r="A54">
        <v>3.8303999999999998E-2</v>
      </c>
    </row>
    <row r="55" spans="1:1" x14ac:dyDescent="0.2">
      <c r="A55">
        <v>0.759629</v>
      </c>
    </row>
    <row r="56" spans="1:1" x14ac:dyDescent="0.2">
      <c r="A56">
        <v>0.40820699999999999</v>
      </c>
    </row>
    <row r="57" spans="1:1" x14ac:dyDescent="0.2">
      <c r="A57">
        <v>0.10552400000000001</v>
      </c>
    </row>
    <row r="58" spans="1:1" x14ac:dyDescent="0.2">
      <c r="A58">
        <v>0.17762800000000001</v>
      </c>
    </row>
    <row r="59" spans="1:1" x14ac:dyDescent="0.2">
      <c r="A59">
        <v>0.93975900000000001</v>
      </c>
    </row>
    <row r="60" spans="1:1" x14ac:dyDescent="0.2">
      <c r="A60">
        <v>1.276491</v>
      </c>
    </row>
    <row r="61" spans="1:1" x14ac:dyDescent="0.2">
      <c r="A61">
        <v>0.75678500000000004</v>
      </c>
    </row>
    <row r="62" spans="1:1" x14ac:dyDescent="0.2">
      <c r="A62">
        <v>0.33862008100000002</v>
      </c>
    </row>
    <row r="63" spans="1:1" x14ac:dyDescent="0.2">
      <c r="A63">
        <v>0.18010200000000001</v>
      </c>
    </row>
    <row r="64" spans="1:1" x14ac:dyDescent="0.2">
      <c r="A64">
        <v>0.13200999999999999</v>
      </c>
    </row>
    <row r="65" spans="1:1" x14ac:dyDescent="0.2">
      <c r="A65">
        <v>0.121529</v>
      </c>
    </row>
    <row r="66" spans="1:1" x14ac:dyDescent="0.2">
      <c r="A66">
        <v>0.83595200000000003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C41D-2440-E14B-B271-89228FF65BDA}">
  <dimension ref="A1:A66"/>
  <sheetViews>
    <sheetView topLeftCell="A4" workbookViewId="0">
      <selection sqref="A1:A1048576"/>
    </sheetView>
  </sheetViews>
  <sheetFormatPr baseColWidth="10" defaultRowHeight="15" x14ac:dyDescent="0.2"/>
  <cols>
    <col min="1" max="1" width="18.5" bestFit="1" customWidth="1"/>
  </cols>
  <sheetData>
    <row r="1" spans="1:1" x14ac:dyDescent="0.2">
      <c r="A1" s="39" t="s">
        <v>354</v>
      </c>
    </row>
    <row r="2" spans="1:1" x14ac:dyDescent="0.2">
      <c r="A2" s="39"/>
    </row>
    <row r="3" spans="1:1" x14ac:dyDescent="0.2">
      <c r="A3" t="s">
        <v>322</v>
      </c>
    </row>
    <row r="4" spans="1:1" x14ac:dyDescent="0.2">
      <c r="A4" t="s">
        <v>322</v>
      </c>
    </row>
    <row r="5" spans="1:1" x14ac:dyDescent="0.2">
      <c r="A5" t="s">
        <v>210</v>
      </c>
    </row>
    <row r="6" spans="1:1" x14ac:dyDescent="0.2">
      <c r="A6" t="s">
        <v>323</v>
      </c>
    </row>
    <row r="7" spans="1:1" x14ac:dyDescent="0.2">
      <c r="A7" t="s">
        <v>214</v>
      </c>
    </row>
    <row r="8" spans="1:1" x14ac:dyDescent="0.2">
      <c r="A8" t="s">
        <v>216</v>
      </c>
    </row>
    <row r="9" spans="1:1" x14ac:dyDescent="0.2">
      <c r="A9" t="s">
        <v>221</v>
      </c>
    </row>
    <row r="10" spans="1:1" x14ac:dyDescent="0.2">
      <c r="A10" t="s">
        <v>220</v>
      </c>
    </row>
    <row r="11" spans="1:1" x14ac:dyDescent="0.2">
      <c r="A11" t="s">
        <v>214</v>
      </c>
    </row>
    <row r="12" spans="1:1" x14ac:dyDescent="0.2">
      <c r="A12" t="s">
        <v>322</v>
      </c>
    </row>
    <row r="13" spans="1:1" x14ac:dyDescent="0.2">
      <c r="A13" t="s">
        <v>210</v>
      </c>
    </row>
    <row r="14" spans="1:1" x14ac:dyDescent="0.2">
      <c r="A14" t="s">
        <v>324</v>
      </c>
    </row>
    <row r="15" spans="1:1" x14ac:dyDescent="0.2">
      <c r="A15" t="s">
        <v>325</v>
      </c>
    </row>
    <row r="16" spans="1:1" x14ac:dyDescent="0.2">
      <c r="A16" t="s">
        <v>226</v>
      </c>
    </row>
    <row r="17" spans="1:1" x14ac:dyDescent="0.2">
      <c r="A17" t="s">
        <v>326</v>
      </c>
    </row>
    <row r="18" spans="1:1" x14ac:dyDescent="0.2">
      <c r="A18" t="s">
        <v>327</v>
      </c>
    </row>
    <row r="19" spans="1:1" x14ac:dyDescent="0.2">
      <c r="A19" t="s">
        <v>328</v>
      </c>
    </row>
    <row r="20" spans="1:1" x14ac:dyDescent="0.2">
      <c r="A20" t="s">
        <v>329</v>
      </c>
    </row>
    <row r="21" spans="1:1" x14ac:dyDescent="0.2">
      <c r="A21" t="s">
        <v>330</v>
      </c>
    </row>
    <row r="22" spans="1:1" x14ac:dyDescent="0.2">
      <c r="A22" t="s">
        <v>331</v>
      </c>
    </row>
    <row r="23" spans="1:1" x14ac:dyDescent="0.2">
      <c r="A23" t="s">
        <v>332</v>
      </c>
    </row>
    <row r="24" spans="1:1" x14ac:dyDescent="0.2">
      <c r="A24" t="s">
        <v>333</v>
      </c>
    </row>
    <row r="25" spans="1:1" x14ac:dyDescent="0.2">
      <c r="A25" t="s">
        <v>334</v>
      </c>
    </row>
    <row r="26" spans="1:1" x14ac:dyDescent="0.2">
      <c r="A26" t="s">
        <v>335</v>
      </c>
    </row>
    <row r="27" spans="1:1" x14ac:dyDescent="0.2">
      <c r="A27" t="s">
        <v>336</v>
      </c>
    </row>
    <row r="28" spans="1:1" x14ac:dyDescent="0.2">
      <c r="A28" t="s">
        <v>337</v>
      </c>
    </row>
    <row r="29" spans="1:1" x14ac:dyDescent="0.2">
      <c r="A29" t="s">
        <v>338</v>
      </c>
    </row>
    <row r="30" spans="1:1" x14ac:dyDescent="0.2">
      <c r="A30" t="s">
        <v>339</v>
      </c>
    </row>
    <row r="31" spans="1:1" x14ac:dyDescent="0.2">
      <c r="A31" t="s">
        <v>340</v>
      </c>
    </row>
    <row r="32" spans="1:1" x14ac:dyDescent="0.2">
      <c r="A32" t="s">
        <v>341</v>
      </c>
    </row>
    <row r="33" spans="1:1" x14ac:dyDescent="0.2">
      <c r="A33" t="s">
        <v>334</v>
      </c>
    </row>
    <row r="34" spans="1:1" x14ac:dyDescent="0.2">
      <c r="A34" t="s">
        <v>334</v>
      </c>
    </row>
    <row r="35" spans="1:1" x14ac:dyDescent="0.2">
      <c r="A35" t="s">
        <v>342</v>
      </c>
    </row>
    <row r="36" spans="1:1" x14ac:dyDescent="0.2">
      <c r="A36" t="s">
        <v>325</v>
      </c>
    </row>
    <row r="37" spans="1:1" x14ac:dyDescent="0.2">
      <c r="A37" t="s">
        <v>324</v>
      </c>
    </row>
    <row r="38" spans="1:1" x14ac:dyDescent="0.2">
      <c r="A38" t="s">
        <v>343</v>
      </c>
    </row>
    <row r="39" spans="1:1" x14ac:dyDescent="0.2">
      <c r="A39" t="s">
        <v>221</v>
      </c>
    </row>
    <row r="40" spans="1:1" x14ac:dyDescent="0.2">
      <c r="A40" t="s">
        <v>327</v>
      </c>
    </row>
    <row r="41" spans="1:1" x14ac:dyDescent="0.2">
      <c r="A41" t="s">
        <v>330</v>
      </c>
    </row>
    <row r="43" spans="1:1" x14ac:dyDescent="0.2">
      <c r="A43" t="s">
        <v>344</v>
      </c>
    </row>
    <row r="44" spans="1:1" x14ac:dyDescent="0.2">
      <c r="A44" t="s">
        <v>345</v>
      </c>
    </row>
    <row r="45" spans="1:1" x14ac:dyDescent="0.2">
      <c r="A45" t="s">
        <v>329</v>
      </c>
    </row>
    <row r="46" spans="1:1" x14ac:dyDescent="0.2">
      <c r="A46" t="s">
        <v>346</v>
      </c>
    </row>
    <row r="47" spans="1:1" x14ac:dyDescent="0.2">
      <c r="A47" t="s">
        <v>334</v>
      </c>
    </row>
    <row r="48" spans="1:1" x14ac:dyDescent="0.2">
      <c r="A48" t="s">
        <v>347</v>
      </c>
    </row>
    <row r="49" spans="1:1" x14ac:dyDescent="0.2">
      <c r="A49" t="s">
        <v>348</v>
      </c>
    </row>
    <row r="50" spans="1:1" x14ac:dyDescent="0.2">
      <c r="A50" t="s">
        <v>334</v>
      </c>
    </row>
    <row r="51" spans="1:1" x14ac:dyDescent="0.2">
      <c r="A51" t="s">
        <v>331</v>
      </c>
    </row>
    <row r="52" spans="1:1" x14ac:dyDescent="0.2">
      <c r="A52" t="s">
        <v>349</v>
      </c>
    </row>
    <row r="53" spans="1:1" x14ac:dyDescent="0.2">
      <c r="A53" t="s">
        <v>332</v>
      </c>
    </row>
    <row r="54" spans="1:1" x14ac:dyDescent="0.2">
      <c r="A54" t="s">
        <v>333</v>
      </c>
    </row>
    <row r="55" spans="1:1" x14ac:dyDescent="0.2">
      <c r="A55" t="s">
        <v>334</v>
      </c>
    </row>
    <row r="56" spans="1:1" x14ac:dyDescent="0.2">
      <c r="A56" t="s">
        <v>341</v>
      </c>
    </row>
    <row r="57" spans="1:1" x14ac:dyDescent="0.2">
      <c r="A57" t="s">
        <v>338</v>
      </c>
    </row>
    <row r="58" spans="1:1" x14ac:dyDescent="0.2">
      <c r="A58" t="s">
        <v>340</v>
      </c>
    </row>
    <row r="59" spans="1:1" x14ac:dyDescent="0.2">
      <c r="A59" t="s">
        <v>350</v>
      </c>
    </row>
    <row r="60" spans="1:1" x14ac:dyDescent="0.2">
      <c r="A60" t="s">
        <v>348</v>
      </c>
    </row>
    <row r="61" spans="1:1" x14ac:dyDescent="0.2">
      <c r="A61" t="s">
        <v>334</v>
      </c>
    </row>
    <row r="62" spans="1:1" x14ac:dyDescent="0.2">
      <c r="A62" t="s">
        <v>351</v>
      </c>
    </row>
    <row r="63" spans="1:1" x14ac:dyDescent="0.2">
      <c r="A63" t="s">
        <v>352</v>
      </c>
    </row>
    <row r="64" spans="1:1" x14ac:dyDescent="0.2">
      <c r="A64" t="s">
        <v>353</v>
      </c>
    </row>
    <row r="65" spans="1:1" x14ac:dyDescent="0.2">
      <c r="A65" t="s">
        <v>332</v>
      </c>
    </row>
    <row r="66" spans="1:1" x14ac:dyDescent="0.2">
      <c r="A66" t="s">
        <v>341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6FD1-5EFA-D248-9D8D-86BE418CC6EB}">
  <dimension ref="A1:A66"/>
  <sheetViews>
    <sheetView topLeftCell="A24" workbookViewId="0">
      <selection activeCell="D6" sqref="D6"/>
    </sheetView>
  </sheetViews>
  <sheetFormatPr baseColWidth="10" defaultRowHeight="15" x14ac:dyDescent="0.2"/>
  <cols>
    <col min="1" max="1" width="25.5" bestFit="1" customWidth="1"/>
  </cols>
  <sheetData>
    <row r="1" spans="1:1" ht="16" thickBot="1" x14ac:dyDescent="0.25">
      <c r="A1" s="21" t="s">
        <v>286</v>
      </c>
    </row>
    <row r="2" spans="1:1" ht="17" thickTop="1" thickBot="1" x14ac:dyDescent="0.25">
      <c r="A2" s="21"/>
    </row>
    <row r="3" spans="1:1" ht="16" thickTop="1" x14ac:dyDescent="0.2">
      <c r="A3" t="s">
        <v>205</v>
      </c>
    </row>
    <row r="4" spans="1:1" x14ac:dyDescent="0.2">
      <c r="A4" t="s">
        <v>205</v>
      </c>
    </row>
    <row r="5" spans="1:1" x14ac:dyDescent="0.2">
      <c r="A5" t="s">
        <v>209</v>
      </c>
    </row>
    <row r="6" spans="1:1" x14ac:dyDescent="0.2">
      <c r="A6" t="s">
        <v>212</v>
      </c>
    </row>
    <row r="7" spans="1:1" x14ac:dyDescent="0.2">
      <c r="A7" t="s">
        <v>213</v>
      </c>
    </row>
    <row r="8" spans="1:1" x14ac:dyDescent="0.2">
      <c r="A8" t="s">
        <v>287</v>
      </c>
    </row>
    <row r="9" spans="1:1" x14ac:dyDescent="0.2">
      <c r="A9" t="s">
        <v>218</v>
      </c>
    </row>
    <row r="10" spans="1:1" x14ac:dyDescent="0.2">
      <c r="A10" t="s">
        <v>219</v>
      </c>
    </row>
    <row r="11" spans="1:1" x14ac:dyDescent="0.2">
      <c r="A11" t="s">
        <v>288</v>
      </c>
    </row>
    <row r="12" spans="1:1" x14ac:dyDescent="0.2">
      <c r="A12" t="s">
        <v>289</v>
      </c>
    </row>
    <row r="13" spans="1:1" x14ac:dyDescent="0.2">
      <c r="A13" t="s">
        <v>290</v>
      </c>
    </row>
    <row r="14" spans="1:1" x14ac:dyDescent="0.2">
      <c r="A14" t="s">
        <v>223</v>
      </c>
    </row>
    <row r="15" spans="1:1" x14ac:dyDescent="0.2">
      <c r="A15" t="s">
        <v>225</v>
      </c>
    </row>
    <row r="16" spans="1:1" x14ac:dyDescent="0.2">
      <c r="A16" t="s">
        <v>291</v>
      </c>
    </row>
    <row r="17" spans="1:1" x14ac:dyDescent="0.2">
      <c r="A17" t="s">
        <v>228</v>
      </c>
    </row>
    <row r="18" spans="1:1" x14ac:dyDescent="0.2">
      <c r="A18" t="s">
        <v>292</v>
      </c>
    </row>
    <row r="19" spans="1:1" x14ac:dyDescent="0.2">
      <c r="A19" t="s">
        <v>238</v>
      </c>
    </row>
    <row r="20" spans="1:1" x14ac:dyDescent="0.2">
      <c r="A20" t="s">
        <v>293</v>
      </c>
    </row>
    <row r="21" spans="1:1" x14ac:dyDescent="0.2">
      <c r="A21" t="s">
        <v>294</v>
      </c>
    </row>
    <row r="22" spans="1:1" x14ac:dyDescent="0.2">
      <c r="A22" t="s">
        <v>295</v>
      </c>
    </row>
    <row r="23" spans="1:1" x14ac:dyDescent="0.2">
      <c r="A23" t="s">
        <v>296</v>
      </c>
    </row>
    <row r="24" spans="1:1" x14ac:dyDescent="0.2">
      <c r="A24" t="s">
        <v>297</v>
      </c>
    </row>
    <row r="25" spans="1:1" x14ac:dyDescent="0.2">
      <c r="A25" t="s">
        <v>298</v>
      </c>
    </row>
    <row r="26" spans="1:1" x14ac:dyDescent="0.2">
      <c r="A26" t="s">
        <v>299</v>
      </c>
    </row>
    <row r="27" spans="1:1" x14ac:dyDescent="0.2">
      <c r="A27" t="s">
        <v>300</v>
      </c>
    </row>
    <row r="28" spans="1:1" x14ac:dyDescent="0.2">
      <c r="A28" t="s">
        <v>301</v>
      </c>
    </row>
    <row r="29" spans="1:1" x14ac:dyDescent="0.2">
      <c r="A29" t="s">
        <v>302</v>
      </c>
    </row>
    <row r="30" spans="1:1" x14ac:dyDescent="0.2">
      <c r="A30" t="s">
        <v>303</v>
      </c>
    </row>
    <row r="31" spans="1:1" x14ac:dyDescent="0.2">
      <c r="A31" t="s">
        <v>304</v>
      </c>
    </row>
    <row r="32" spans="1:1" x14ac:dyDescent="0.2">
      <c r="A32" t="s">
        <v>305</v>
      </c>
    </row>
    <row r="33" spans="1:1" x14ac:dyDescent="0.2">
      <c r="A33" t="s">
        <v>306</v>
      </c>
    </row>
    <row r="34" spans="1:1" x14ac:dyDescent="0.2">
      <c r="A34" t="s">
        <v>307</v>
      </c>
    </row>
    <row r="35" spans="1:1" x14ac:dyDescent="0.2">
      <c r="A35" t="s">
        <v>308</v>
      </c>
    </row>
    <row r="36" spans="1:1" x14ac:dyDescent="0.2">
      <c r="A36" t="s">
        <v>225</v>
      </c>
    </row>
    <row r="37" spans="1:1" x14ac:dyDescent="0.2">
      <c r="A37" t="s">
        <v>223</v>
      </c>
    </row>
    <row r="38" spans="1:1" x14ac:dyDescent="0.2">
      <c r="A38" t="s">
        <v>228</v>
      </c>
    </row>
    <row r="39" spans="1:1" x14ac:dyDescent="0.2">
      <c r="A39" t="s">
        <v>218</v>
      </c>
    </row>
    <row r="40" spans="1:1" x14ac:dyDescent="0.2">
      <c r="A40" t="s">
        <v>292</v>
      </c>
    </row>
    <row r="41" spans="1:1" x14ac:dyDescent="0.2">
      <c r="A41" t="s">
        <v>294</v>
      </c>
    </row>
    <row r="42" spans="1:1" x14ac:dyDescent="0.2">
      <c r="A42" t="s">
        <v>309</v>
      </c>
    </row>
    <row r="43" spans="1:1" x14ac:dyDescent="0.2">
      <c r="A43" t="s">
        <v>238</v>
      </c>
    </row>
    <row r="44" spans="1:1" x14ac:dyDescent="0.2">
      <c r="A44" t="s">
        <v>310</v>
      </c>
    </row>
    <row r="45" spans="1:1" x14ac:dyDescent="0.2">
      <c r="A45" t="s">
        <v>239</v>
      </c>
    </row>
    <row r="46" spans="1:1" x14ac:dyDescent="0.2">
      <c r="A46" t="s">
        <v>311</v>
      </c>
    </row>
    <row r="47" spans="1:1" x14ac:dyDescent="0.2">
      <c r="A47" t="s">
        <v>312</v>
      </c>
    </row>
    <row r="48" spans="1:1" x14ac:dyDescent="0.2">
      <c r="A48" t="s">
        <v>313</v>
      </c>
    </row>
    <row r="49" spans="1:1" x14ac:dyDescent="0.2">
      <c r="A49" t="s">
        <v>314</v>
      </c>
    </row>
    <row r="50" spans="1:1" x14ac:dyDescent="0.2">
      <c r="A50" t="s">
        <v>315</v>
      </c>
    </row>
    <row r="51" spans="1:1" x14ac:dyDescent="0.2">
      <c r="A51" t="s">
        <v>295</v>
      </c>
    </row>
    <row r="52" spans="1:1" x14ac:dyDescent="0.2">
      <c r="A52" t="s">
        <v>299</v>
      </c>
    </row>
    <row r="53" spans="1:1" x14ac:dyDescent="0.2">
      <c r="A53" t="s">
        <v>296</v>
      </c>
    </row>
    <row r="54" spans="1:1" x14ac:dyDescent="0.2">
      <c r="A54" t="s">
        <v>297</v>
      </c>
    </row>
    <row r="55" spans="1:1" x14ac:dyDescent="0.2">
      <c r="A55" t="s">
        <v>298</v>
      </c>
    </row>
    <row r="56" spans="1:1" x14ac:dyDescent="0.2">
      <c r="A56" t="s">
        <v>305</v>
      </c>
    </row>
    <row r="57" spans="1:1" x14ac:dyDescent="0.2">
      <c r="A57" t="s">
        <v>302</v>
      </c>
    </row>
    <row r="58" spans="1:1" x14ac:dyDescent="0.2">
      <c r="A58" t="s">
        <v>304</v>
      </c>
    </row>
    <row r="59" spans="1:1" x14ac:dyDescent="0.2">
      <c r="A59" t="s">
        <v>313</v>
      </c>
    </row>
    <row r="60" spans="1:1" x14ac:dyDescent="0.2">
      <c r="A60" t="s">
        <v>314</v>
      </c>
    </row>
    <row r="61" spans="1:1" x14ac:dyDescent="0.2">
      <c r="A61" t="s">
        <v>312</v>
      </c>
    </row>
    <row r="62" spans="1:1" ht="16" x14ac:dyDescent="0.2">
      <c r="A62" s="23" t="s">
        <v>316</v>
      </c>
    </row>
    <row r="63" spans="1:1" ht="16" x14ac:dyDescent="0.2">
      <c r="A63" s="23" t="s">
        <v>317</v>
      </c>
    </row>
    <row r="64" spans="1:1" ht="16" x14ac:dyDescent="0.2">
      <c r="A64" s="23" t="s">
        <v>318</v>
      </c>
    </row>
    <row r="65" spans="1:1" ht="16" x14ac:dyDescent="0.2">
      <c r="A65" s="23" t="s">
        <v>319</v>
      </c>
    </row>
    <row r="66" spans="1:1" ht="16" x14ac:dyDescent="0.2">
      <c r="A66" s="23" t="s">
        <v>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D36A-75F1-2044-B5CC-46B5AC05F292}">
  <dimension ref="A1:B66"/>
  <sheetViews>
    <sheetView workbookViewId="0">
      <selection activeCell="B1" sqref="B1:B1048576"/>
    </sheetView>
  </sheetViews>
  <sheetFormatPr baseColWidth="10" defaultRowHeight="15" x14ac:dyDescent="0.2"/>
  <cols>
    <col min="1" max="1" width="16.1640625" customWidth="1"/>
    <col min="2" max="2" width="9.1640625" customWidth="1"/>
  </cols>
  <sheetData>
    <row r="1" spans="1:2" ht="16" thickBot="1" x14ac:dyDescent="0.25">
      <c r="A1" s="21" t="s">
        <v>237</v>
      </c>
      <c r="B1" s="21" t="s">
        <v>280</v>
      </c>
    </row>
    <row r="2" spans="1:2" ht="17" thickTop="1" thickBot="1" x14ac:dyDescent="0.25">
      <c r="A2" s="21"/>
      <c r="B2" s="27">
        <v>0.31597222222222221</v>
      </c>
    </row>
    <row r="3" spans="1:2" ht="16" thickTop="1" x14ac:dyDescent="0.2">
      <c r="A3" t="s">
        <v>240</v>
      </c>
      <c r="B3" s="27">
        <v>0.3215277777777778</v>
      </c>
    </row>
    <row r="4" spans="1:2" x14ac:dyDescent="0.2">
      <c r="A4" t="s">
        <v>207</v>
      </c>
      <c r="B4" s="27">
        <v>0.34236111111111112</v>
      </c>
    </row>
    <row r="5" spans="1:2" x14ac:dyDescent="0.2">
      <c r="A5" t="s">
        <v>208</v>
      </c>
      <c r="B5" s="27">
        <v>0.36180555555555555</v>
      </c>
    </row>
    <row r="6" spans="1:2" x14ac:dyDescent="0.2">
      <c r="A6" t="s">
        <v>211</v>
      </c>
      <c r="B6" s="27">
        <v>0.37916666666666665</v>
      </c>
    </row>
    <row r="7" spans="1:2" x14ac:dyDescent="0.2">
      <c r="A7" t="s">
        <v>241</v>
      </c>
      <c r="B7" s="27">
        <v>0.38611111111111113</v>
      </c>
    </row>
    <row r="8" spans="1:2" x14ac:dyDescent="0.2">
      <c r="A8" t="s">
        <v>242</v>
      </c>
      <c r="B8" s="27">
        <v>0.39930555555555558</v>
      </c>
    </row>
    <row r="9" spans="1:2" x14ac:dyDescent="0.2">
      <c r="A9" t="s">
        <v>243</v>
      </c>
      <c r="B9" s="27">
        <v>0.40972222222222227</v>
      </c>
    </row>
    <row r="10" spans="1:2" x14ac:dyDescent="0.2">
      <c r="A10" t="s">
        <v>244</v>
      </c>
      <c r="B10" s="28">
        <v>0.57708333333333328</v>
      </c>
    </row>
    <row r="11" spans="1:2" ht="16" x14ac:dyDescent="0.2">
      <c r="A11" s="22" t="s">
        <v>245</v>
      </c>
      <c r="B11" s="29" t="s">
        <v>281</v>
      </c>
    </row>
    <row r="12" spans="1:2" ht="16" x14ac:dyDescent="0.2">
      <c r="A12" s="22" t="s">
        <v>246</v>
      </c>
      <c r="B12" s="29" t="s">
        <v>282</v>
      </c>
    </row>
    <row r="13" spans="1:2" ht="16" x14ac:dyDescent="0.2">
      <c r="A13" s="22" t="s">
        <v>247</v>
      </c>
      <c r="B13" s="27">
        <v>0.33124999999999999</v>
      </c>
    </row>
    <row r="14" spans="1:2" x14ac:dyDescent="0.2">
      <c r="A14" t="s">
        <v>248</v>
      </c>
      <c r="B14" s="27">
        <v>0.33749999999999997</v>
      </c>
    </row>
    <row r="15" spans="1:2" x14ac:dyDescent="0.2">
      <c r="A15" t="s">
        <v>224</v>
      </c>
      <c r="B15" s="27">
        <v>0.36041666666666666</v>
      </c>
    </row>
    <row r="16" spans="1:2" x14ac:dyDescent="0.2">
      <c r="A16" t="s">
        <v>249</v>
      </c>
      <c r="B16" s="27">
        <v>0.36458333333333331</v>
      </c>
    </row>
    <row r="17" spans="1:2" x14ac:dyDescent="0.2">
      <c r="A17" t="s">
        <v>227</v>
      </c>
      <c r="B17" s="30" t="s">
        <v>283</v>
      </c>
    </row>
    <row r="18" spans="1:2" x14ac:dyDescent="0.2">
      <c r="A18" t="s">
        <v>250</v>
      </c>
      <c r="B18" s="30" t="s">
        <v>284</v>
      </c>
    </row>
    <row r="19" spans="1:2" x14ac:dyDescent="0.2">
      <c r="A19" t="s">
        <v>251</v>
      </c>
      <c r="B19" s="28">
        <v>0.61527777777777781</v>
      </c>
    </row>
    <row r="20" spans="1:2" x14ac:dyDescent="0.2">
      <c r="A20" t="s">
        <v>252</v>
      </c>
      <c r="B20" s="28">
        <v>0.66597222222222219</v>
      </c>
    </row>
    <row r="21" spans="1:2" x14ac:dyDescent="0.2">
      <c r="A21" t="s">
        <v>253</v>
      </c>
      <c r="B21" s="27">
        <v>0.30694444444444441</v>
      </c>
    </row>
    <row r="22" spans="1:2" x14ac:dyDescent="0.2">
      <c r="A22" t="s">
        <v>254</v>
      </c>
      <c r="B22" s="27">
        <v>0.31111111111111112</v>
      </c>
    </row>
    <row r="23" spans="1:2" x14ac:dyDescent="0.2">
      <c r="A23" t="s">
        <v>255</v>
      </c>
      <c r="B23" s="27">
        <v>0.31944444444444448</v>
      </c>
    </row>
    <row r="24" spans="1:2" x14ac:dyDescent="0.2">
      <c r="A24" t="s">
        <v>256</v>
      </c>
      <c r="B24" s="27">
        <v>0.32430555555555557</v>
      </c>
    </row>
    <row r="25" spans="1:2" x14ac:dyDescent="0.2">
      <c r="A25" t="s">
        <v>257</v>
      </c>
      <c r="B25" s="27">
        <v>0.33611111111111108</v>
      </c>
    </row>
    <row r="26" spans="1:2" x14ac:dyDescent="0.2">
      <c r="A26" t="s">
        <v>258</v>
      </c>
      <c r="B26" s="27">
        <v>0.3666666666666667</v>
      </c>
    </row>
    <row r="27" spans="1:2" x14ac:dyDescent="0.2">
      <c r="A27" t="s">
        <v>259</v>
      </c>
      <c r="B27" s="27">
        <v>0.38263888888888892</v>
      </c>
    </row>
    <row r="28" spans="1:2" x14ac:dyDescent="0.2">
      <c r="A28" t="s">
        <v>260</v>
      </c>
      <c r="B28" s="27">
        <v>0.38819444444444445</v>
      </c>
    </row>
    <row r="29" spans="1:2" x14ac:dyDescent="0.2">
      <c r="A29" t="s">
        <v>261</v>
      </c>
      <c r="B29" s="27">
        <v>0.3756944444444445</v>
      </c>
    </row>
    <row r="30" spans="1:2" x14ac:dyDescent="0.2">
      <c r="A30" t="s">
        <v>262</v>
      </c>
      <c r="B30" s="27">
        <v>0.3979166666666667</v>
      </c>
    </row>
    <row r="31" spans="1:2" x14ac:dyDescent="0.2">
      <c r="A31" t="s">
        <v>263</v>
      </c>
      <c r="B31" s="27">
        <v>0.40902777777777777</v>
      </c>
    </row>
    <row r="32" spans="1:2" x14ac:dyDescent="0.2">
      <c r="A32" t="s">
        <v>264</v>
      </c>
      <c r="B32" s="27">
        <v>0.4201388888888889</v>
      </c>
    </row>
    <row r="33" spans="1:2" x14ac:dyDescent="0.2">
      <c r="A33" t="s">
        <v>265</v>
      </c>
      <c r="B33" s="27">
        <v>0.42638888888888887</v>
      </c>
    </row>
    <row r="34" spans="1:2" x14ac:dyDescent="0.2">
      <c r="A34" t="s">
        <v>266</v>
      </c>
      <c r="B34" s="27">
        <v>0.43402777777777773</v>
      </c>
    </row>
    <row r="35" spans="1:2" x14ac:dyDescent="0.2">
      <c r="A35" t="s">
        <v>267</v>
      </c>
      <c r="B35" s="27">
        <v>0.68888888888888899</v>
      </c>
    </row>
    <row r="36" spans="1:2" x14ac:dyDescent="0.2">
      <c r="A36" t="s">
        <v>224</v>
      </c>
      <c r="B36" s="27">
        <v>0.69513888888888886</v>
      </c>
    </row>
    <row r="37" spans="1:2" x14ac:dyDescent="0.2">
      <c r="A37" t="s">
        <v>248</v>
      </c>
      <c r="B37" s="27">
        <v>0.66249999999999998</v>
      </c>
    </row>
    <row r="38" spans="1:2" x14ac:dyDescent="0.2">
      <c r="A38" t="s">
        <v>227</v>
      </c>
      <c r="B38" s="27">
        <v>0.7090277777777777</v>
      </c>
    </row>
    <row r="39" spans="1:2" x14ac:dyDescent="0.2">
      <c r="A39" t="s">
        <v>243</v>
      </c>
      <c r="B39" s="28">
        <v>0.30763888888888891</v>
      </c>
    </row>
    <row r="40" spans="1:2" ht="16" x14ac:dyDescent="0.2">
      <c r="A40" s="22" t="s">
        <v>250</v>
      </c>
      <c r="B40" s="28">
        <v>0.3125</v>
      </c>
    </row>
    <row r="41" spans="1:2" x14ac:dyDescent="0.2">
      <c r="A41" t="s">
        <v>253</v>
      </c>
      <c r="B41" s="28">
        <v>0.32291666666666669</v>
      </c>
    </row>
    <row r="42" spans="1:2" x14ac:dyDescent="0.2">
      <c r="A42" t="s">
        <v>268</v>
      </c>
      <c r="B42" s="28">
        <v>0.32430555555555557</v>
      </c>
    </row>
    <row r="43" spans="1:2" x14ac:dyDescent="0.2">
      <c r="A43" t="s">
        <v>251</v>
      </c>
      <c r="B43" s="30" t="s">
        <v>285</v>
      </c>
    </row>
    <row r="44" spans="1:2" x14ac:dyDescent="0.2">
      <c r="A44" t="s">
        <v>269</v>
      </c>
      <c r="B44" s="28">
        <v>0.33333333333333331</v>
      </c>
    </row>
    <row r="45" spans="1:2" x14ac:dyDescent="0.2">
      <c r="A45" t="s">
        <v>252</v>
      </c>
      <c r="B45" s="27">
        <v>0.36944444444444446</v>
      </c>
    </row>
    <row r="46" spans="1:2" x14ac:dyDescent="0.2">
      <c r="A46" t="s">
        <v>270</v>
      </c>
      <c r="B46" s="27">
        <v>0.38680555555555557</v>
      </c>
    </row>
    <row r="47" spans="1:2" x14ac:dyDescent="0.2">
      <c r="A47" t="s">
        <v>271</v>
      </c>
      <c r="B47" s="27">
        <v>0.39583333333333331</v>
      </c>
    </row>
    <row r="48" spans="1:2" x14ac:dyDescent="0.2">
      <c r="A48" t="s">
        <v>272</v>
      </c>
      <c r="B48" s="27">
        <v>0.40277777777777773</v>
      </c>
    </row>
    <row r="49" spans="1:2" x14ac:dyDescent="0.2">
      <c r="A49" t="s">
        <v>273</v>
      </c>
      <c r="B49" s="27">
        <v>0.40833333333333338</v>
      </c>
    </row>
    <row r="50" spans="1:2" x14ac:dyDescent="0.2">
      <c r="A50" t="s">
        <v>274</v>
      </c>
      <c r="B50" s="27">
        <v>0.5756944444444444</v>
      </c>
    </row>
    <row r="51" spans="1:2" x14ac:dyDescent="0.2">
      <c r="A51" t="s">
        <v>254</v>
      </c>
      <c r="B51" s="27">
        <v>0.58124999999999993</v>
      </c>
    </row>
    <row r="52" spans="1:2" x14ac:dyDescent="0.2">
      <c r="A52" t="s">
        <v>258</v>
      </c>
      <c r="B52" s="27">
        <v>0.57777777777777783</v>
      </c>
    </row>
    <row r="53" spans="1:2" x14ac:dyDescent="0.2">
      <c r="A53" t="s">
        <v>255</v>
      </c>
      <c r="B53" s="27">
        <v>0.58888888888888891</v>
      </c>
    </row>
    <row r="54" spans="1:2" x14ac:dyDescent="0.2">
      <c r="A54" t="s">
        <v>256</v>
      </c>
      <c r="B54" s="27">
        <v>0.59236111111111112</v>
      </c>
    </row>
    <row r="55" spans="1:2" x14ac:dyDescent="0.2">
      <c r="A55" t="s">
        <v>257</v>
      </c>
      <c r="B55" s="27">
        <v>0.61458333333333337</v>
      </c>
    </row>
    <row r="56" spans="1:2" x14ac:dyDescent="0.2">
      <c r="A56" t="s">
        <v>264</v>
      </c>
      <c r="B56" s="27">
        <v>0.62777777777777777</v>
      </c>
    </row>
    <row r="57" spans="1:2" x14ac:dyDescent="0.2">
      <c r="A57" t="s">
        <v>261</v>
      </c>
      <c r="B57" s="27">
        <v>0.63541666666666663</v>
      </c>
    </row>
    <row r="58" spans="1:2" x14ac:dyDescent="0.2">
      <c r="A58" t="s">
        <v>263</v>
      </c>
      <c r="B58" s="27">
        <v>0.65</v>
      </c>
    </row>
    <row r="59" spans="1:2" x14ac:dyDescent="0.2">
      <c r="A59" t="s">
        <v>272</v>
      </c>
      <c r="B59" s="27">
        <v>0.65625</v>
      </c>
    </row>
    <row r="60" spans="1:2" x14ac:dyDescent="0.2">
      <c r="A60" t="s">
        <v>273</v>
      </c>
      <c r="B60" s="27">
        <v>0.66666666666666663</v>
      </c>
    </row>
    <row r="61" spans="1:2" ht="16" x14ac:dyDescent="0.2">
      <c r="A61" t="s">
        <v>271</v>
      </c>
      <c r="B61" s="23"/>
    </row>
    <row r="62" spans="1:2" ht="16" x14ac:dyDescent="0.2">
      <c r="A62" s="23" t="s">
        <v>275</v>
      </c>
      <c r="B62" s="31"/>
    </row>
    <row r="63" spans="1:2" ht="16" x14ac:dyDescent="0.2">
      <c r="A63" s="23" t="s">
        <v>276</v>
      </c>
      <c r="B63" s="23"/>
    </row>
    <row r="64" spans="1:2" ht="16" x14ac:dyDescent="0.2">
      <c r="A64" s="23" t="s">
        <v>277</v>
      </c>
    </row>
    <row r="65" spans="1:2" ht="16" x14ac:dyDescent="0.2">
      <c r="A65" s="23" t="s">
        <v>278</v>
      </c>
      <c r="B65" s="23"/>
    </row>
    <row r="66" spans="1:2" ht="16" x14ac:dyDescent="0.2">
      <c r="A66" s="23" t="s">
        <v>279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65"/>
  <sheetViews>
    <sheetView workbookViewId="0">
      <selection activeCell="B65" sqref="B65"/>
    </sheetView>
  </sheetViews>
  <sheetFormatPr baseColWidth="10" defaultColWidth="8.83203125" defaultRowHeight="15" x14ac:dyDescent="0.2"/>
  <cols>
    <col min="1" max="1" width="14.1640625" style="2" bestFit="1" customWidth="1"/>
    <col min="2" max="2" width="14.1640625" style="2" customWidth="1"/>
    <col min="3" max="51" width="8.83203125" style="3"/>
    <col min="52" max="16384" width="8.83203125" style="2"/>
  </cols>
  <sheetData>
    <row r="1" spans="1:51" x14ac:dyDescent="0.2">
      <c r="A1" s="2" t="s">
        <v>132</v>
      </c>
      <c r="B1" s="2" t="s">
        <v>189</v>
      </c>
      <c r="C1" s="3" t="s">
        <v>137</v>
      </c>
      <c r="D1" s="3" t="s">
        <v>145</v>
      </c>
      <c r="E1" s="3" t="s">
        <v>146</v>
      </c>
      <c r="F1" s="3" t="s">
        <v>147</v>
      </c>
      <c r="G1" s="3" t="s">
        <v>148</v>
      </c>
      <c r="H1" s="3" t="s">
        <v>149</v>
      </c>
      <c r="I1" s="3" t="s">
        <v>150</v>
      </c>
      <c r="J1" s="3" t="s">
        <v>151</v>
      </c>
      <c r="K1" s="3" t="s">
        <v>152</v>
      </c>
      <c r="L1" s="3" t="s">
        <v>153</v>
      </c>
      <c r="M1" s="3" t="s">
        <v>154</v>
      </c>
      <c r="N1" s="3" t="s">
        <v>155</v>
      </c>
      <c r="O1" s="3" t="s">
        <v>156</v>
      </c>
      <c r="P1" s="3" t="s">
        <v>157</v>
      </c>
      <c r="Q1" s="3" t="s">
        <v>158</v>
      </c>
      <c r="R1" s="3" t="s">
        <v>159</v>
      </c>
      <c r="S1" s="3" t="s">
        <v>160</v>
      </c>
      <c r="T1" s="3" t="s">
        <v>161</v>
      </c>
      <c r="U1" s="3" t="s">
        <v>162</v>
      </c>
      <c r="V1" s="3" t="s">
        <v>163</v>
      </c>
      <c r="W1" s="3" t="s">
        <v>164</v>
      </c>
      <c r="X1" s="3" t="s">
        <v>165</v>
      </c>
      <c r="Y1" s="3" t="s">
        <v>166</v>
      </c>
      <c r="Z1" s="3" t="s">
        <v>167</v>
      </c>
      <c r="AA1" s="3" t="s">
        <v>168</v>
      </c>
      <c r="AB1" s="3" t="s">
        <v>135</v>
      </c>
      <c r="AC1" s="3" t="s">
        <v>169</v>
      </c>
      <c r="AD1" s="3" t="s">
        <v>170</v>
      </c>
      <c r="AE1" s="3" t="s">
        <v>171</v>
      </c>
      <c r="AF1" s="3" t="s">
        <v>172</v>
      </c>
      <c r="AG1" s="3" t="s">
        <v>173</v>
      </c>
      <c r="AH1" s="3" t="s">
        <v>174</v>
      </c>
      <c r="AI1" s="3" t="s">
        <v>175</v>
      </c>
      <c r="AJ1" s="3" t="s">
        <v>176</v>
      </c>
      <c r="AK1" s="3" t="s">
        <v>177</v>
      </c>
      <c r="AL1" s="3" t="s">
        <v>178</v>
      </c>
      <c r="AM1" s="3" t="s">
        <v>179</v>
      </c>
      <c r="AN1" s="3" t="s">
        <v>180</v>
      </c>
      <c r="AO1" s="3" t="s">
        <v>136</v>
      </c>
      <c r="AP1" s="3" t="s">
        <v>181</v>
      </c>
      <c r="AQ1" s="3" t="s">
        <v>182</v>
      </c>
      <c r="AR1" s="3" t="s">
        <v>183</v>
      </c>
      <c r="AS1" s="3" t="s">
        <v>184</v>
      </c>
      <c r="AT1" s="3" t="s">
        <v>133</v>
      </c>
      <c r="AU1" s="3" t="s">
        <v>134</v>
      </c>
      <c r="AV1" s="3" t="s">
        <v>185</v>
      </c>
      <c r="AW1" s="3" t="s">
        <v>186</v>
      </c>
      <c r="AX1" s="3" t="s">
        <v>187</v>
      </c>
      <c r="AY1" s="3" t="s">
        <v>188</v>
      </c>
    </row>
    <row r="2" spans="1:51" x14ac:dyDescent="0.2">
      <c r="A2" s="2" t="s">
        <v>1</v>
      </c>
      <c r="B2" s="2" t="s">
        <v>131</v>
      </c>
      <c r="C2" s="3" t="s">
        <v>192</v>
      </c>
      <c r="D2" s="3" t="s">
        <v>190</v>
      </c>
      <c r="E2" s="3" t="s">
        <v>192</v>
      </c>
      <c r="F2" s="3" t="s">
        <v>192</v>
      </c>
      <c r="G2" s="3" t="s">
        <v>192</v>
      </c>
      <c r="H2" s="3" t="s">
        <v>192</v>
      </c>
      <c r="I2" s="3" t="s">
        <v>192</v>
      </c>
      <c r="J2" s="3" t="s">
        <v>192</v>
      </c>
      <c r="K2" s="3" t="s">
        <v>192</v>
      </c>
      <c r="L2" s="3" t="s">
        <v>192</v>
      </c>
      <c r="M2" s="3" t="s">
        <v>192</v>
      </c>
      <c r="N2" s="3" t="s">
        <v>192</v>
      </c>
      <c r="O2" s="3" t="s">
        <v>192</v>
      </c>
      <c r="P2" s="3" t="s">
        <v>192</v>
      </c>
      <c r="Q2" s="3" t="s">
        <v>190</v>
      </c>
      <c r="R2" s="3" t="s">
        <v>192</v>
      </c>
      <c r="S2" s="3" t="s">
        <v>192</v>
      </c>
      <c r="T2" s="3" t="s">
        <v>192</v>
      </c>
      <c r="U2" s="3" t="s">
        <v>192</v>
      </c>
      <c r="V2" s="3" t="s">
        <v>190</v>
      </c>
      <c r="W2" s="3" t="s">
        <v>192</v>
      </c>
      <c r="X2" s="3" t="s">
        <v>192</v>
      </c>
      <c r="Y2" s="3" t="s">
        <v>192</v>
      </c>
      <c r="Z2" s="3" t="s">
        <v>190</v>
      </c>
      <c r="AA2" s="3" t="s">
        <v>190</v>
      </c>
      <c r="AB2" s="3" t="s">
        <v>192</v>
      </c>
      <c r="AC2" s="3" t="s">
        <v>192</v>
      </c>
      <c r="AD2" s="3" t="s">
        <v>192</v>
      </c>
      <c r="AE2" s="3" t="s">
        <v>192</v>
      </c>
      <c r="AF2" s="3" t="s">
        <v>192</v>
      </c>
      <c r="AG2" s="3" t="s">
        <v>192</v>
      </c>
      <c r="AH2" s="3" t="s">
        <v>192</v>
      </c>
      <c r="AI2" s="3" t="s">
        <v>192</v>
      </c>
      <c r="AJ2" s="3" t="s">
        <v>192</v>
      </c>
      <c r="AK2" s="3" t="s">
        <v>190</v>
      </c>
      <c r="AL2" s="3" t="s">
        <v>192</v>
      </c>
      <c r="AM2" s="3" t="s">
        <v>190</v>
      </c>
      <c r="AN2" s="3" t="s">
        <v>190</v>
      </c>
      <c r="AO2" s="3" t="s">
        <v>190</v>
      </c>
      <c r="AP2" s="3" t="s">
        <v>192</v>
      </c>
      <c r="AQ2" s="3" t="s">
        <v>190</v>
      </c>
      <c r="AR2" s="3" t="s">
        <v>192</v>
      </c>
      <c r="AS2" s="3" t="s">
        <v>190</v>
      </c>
      <c r="AT2" s="3" t="s">
        <v>190</v>
      </c>
      <c r="AU2" s="3" t="s">
        <v>190</v>
      </c>
      <c r="AV2" s="3" t="s">
        <v>190</v>
      </c>
      <c r="AW2" s="3" t="s">
        <v>192</v>
      </c>
      <c r="AX2" s="3" t="s">
        <v>190</v>
      </c>
      <c r="AY2" s="3" t="s">
        <v>192</v>
      </c>
    </row>
    <row r="3" spans="1:51" x14ac:dyDescent="0.2">
      <c r="A3" s="2" t="s">
        <v>3</v>
      </c>
      <c r="B3" s="2" t="s">
        <v>130</v>
      </c>
      <c r="C3" s="3" t="s">
        <v>192</v>
      </c>
      <c r="D3" s="3" t="s">
        <v>190</v>
      </c>
      <c r="E3" s="3" t="s">
        <v>192</v>
      </c>
      <c r="F3" s="3" t="s">
        <v>192</v>
      </c>
      <c r="G3" s="3" t="s">
        <v>192</v>
      </c>
      <c r="H3" s="3" t="s">
        <v>192</v>
      </c>
      <c r="I3" s="3" t="s">
        <v>192</v>
      </c>
      <c r="J3" s="3" t="s">
        <v>192</v>
      </c>
      <c r="K3" s="3" t="s">
        <v>192</v>
      </c>
      <c r="L3" s="3" t="s">
        <v>192</v>
      </c>
      <c r="M3" s="3" t="s">
        <v>192</v>
      </c>
      <c r="N3" s="3" t="s">
        <v>192</v>
      </c>
      <c r="O3" s="3" t="s">
        <v>192</v>
      </c>
      <c r="P3" s="3" t="s">
        <v>192</v>
      </c>
      <c r="Q3" s="3" t="s">
        <v>190</v>
      </c>
      <c r="R3" s="3" t="s">
        <v>192</v>
      </c>
      <c r="S3" s="3" t="s">
        <v>192</v>
      </c>
      <c r="T3" s="3" t="s">
        <v>192</v>
      </c>
      <c r="U3" s="3" t="s">
        <v>192</v>
      </c>
      <c r="V3" s="3" t="s">
        <v>190</v>
      </c>
      <c r="W3" s="3" t="s">
        <v>192</v>
      </c>
      <c r="X3" s="3" t="s">
        <v>192</v>
      </c>
      <c r="Y3" s="3" t="s">
        <v>192</v>
      </c>
      <c r="Z3" s="3" t="s">
        <v>190</v>
      </c>
      <c r="AA3" s="3" t="s">
        <v>190</v>
      </c>
      <c r="AB3" s="3" t="s">
        <v>192</v>
      </c>
      <c r="AC3" s="3" t="s">
        <v>192</v>
      </c>
      <c r="AD3" s="3" t="s">
        <v>192</v>
      </c>
      <c r="AE3" s="3" t="s">
        <v>192</v>
      </c>
      <c r="AF3" s="3" t="s">
        <v>192</v>
      </c>
      <c r="AG3" s="3" t="s">
        <v>192</v>
      </c>
      <c r="AH3" s="3" t="s">
        <v>192</v>
      </c>
      <c r="AI3" s="3" t="s">
        <v>192</v>
      </c>
      <c r="AJ3" s="3" t="s">
        <v>192</v>
      </c>
      <c r="AK3" s="3" t="s">
        <v>190</v>
      </c>
      <c r="AL3" s="3" t="s">
        <v>192</v>
      </c>
      <c r="AM3" s="3" t="s">
        <v>190</v>
      </c>
      <c r="AN3" s="3" t="s">
        <v>190</v>
      </c>
      <c r="AO3" s="3" t="s">
        <v>190</v>
      </c>
      <c r="AP3" s="3" t="s">
        <v>190</v>
      </c>
      <c r="AQ3" s="3" t="s">
        <v>190</v>
      </c>
      <c r="AR3" s="3" t="s">
        <v>190</v>
      </c>
      <c r="AS3" s="3" t="s">
        <v>190</v>
      </c>
      <c r="AT3" s="3" t="s">
        <v>190</v>
      </c>
      <c r="AU3" s="3" t="s">
        <v>190</v>
      </c>
      <c r="AV3" s="3" t="s">
        <v>190</v>
      </c>
      <c r="AW3" s="3" t="s">
        <v>192</v>
      </c>
      <c r="AX3" s="3" t="s">
        <v>190</v>
      </c>
      <c r="AY3" s="3" t="s">
        <v>192</v>
      </c>
    </row>
    <row r="4" spans="1:51" x14ac:dyDescent="0.2">
      <c r="A4" s="2" t="s">
        <v>4</v>
      </c>
      <c r="B4" s="2" t="s">
        <v>129</v>
      </c>
      <c r="C4" s="3" t="s">
        <v>192</v>
      </c>
      <c r="D4" s="3" t="s">
        <v>190</v>
      </c>
      <c r="E4" s="3" t="s">
        <v>192</v>
      </c>
      <c r="F4" s="3" t="s">
        <v>192</v>
      </c>
      <c r="G4" s="3" t="s">
        <v>192</v>
      </c>
      <c r="H4" s="3" t="s">
        <v>192</v>
      </c>
      <c r="I4" s="3" t="s">
        <v>192</v>
      </c>
      <c r="J4" s="3" t="s">
        <v>192</v>
      </c>
      <c r="K4" s="3" t="s">
        <v>192</v>
      </c>
      <c r="L4" s="3" t="s">
        <v>192</v>
      </c>
      <c r="M4" s="3" t="s">
        <v>192</v>
      </c>
      <c r="N4" s="3" t="s">
        <v>192</v>
      </c>
      <c r="O4" s="3" t="s">
        <v>192</v>
      </c>
      <c r="P4" s="3" t="s">
        <v>192</v>
      </c>
      <c r="Q4" s="3" t="s">
        <v>190</v>
      </c>
      <c r="R4" s="3" t="s">
        <v>192</v>
      </c>
      <c r="S4" s="3" t="s">
        <v>192</v>
      </c>
      <c r="T4" s="3" t="s">
        <v>192</v>
      </c>
      <c r="U4" s="3" t="s">
        <v>192</v>
      </c>
      <c r="V4" s="3" t="s">
        <v>192</v>
      </c>
      <c r="W4" s="3" t="s">
        <v>192</v>
      </c>
      <c r="X4" s="3" t="s">
        <v>192</v>
      </c>
      <c r="Y4" s="3" t="s">
        <v>192</v>
      </c>
      <c r="Z4" s="3" t="s">
        <v>190</v>
      </c>
      <c r="AA4" s="3" t="s">
        <v>190</v>
      </c>
      <c r="AB4" s="3" t="s">
        <v>192</v>
      </c>
      <c r="AC4" s="3" t="s">
        <v>192</v>
      </c>
      <c r="AD4" s="3" t="s">
        <v>192</v>
      </c>
      <c r="AE4" s="3" t="s">
        <v>192</v>
      </c>
      <c r="AF4" s="3" t="s">
        <v>192</v>
      </c>
      <c r="AG4" s="3" t="s">
        <v>192</v>
      </c>
      <c r="AH4" s="3" t="s">
        <v>192</v>
      </c>
      <c r="AI4" s="3" t="s">
        <v>192</v>
      </c>
      <c r="AJ4" s="3" t="s">
        <v>192</v>
      </c>
      <c r="AK4" s="3" t="s">
        <v>190</v>
      </c>
      <c r="AL4" s="3" t="s">
        <v>192</v>
      </c>
      <c r="AM4" s="3" t="s">
        <v>190</v>
      </c>
      <c r="AN4" s="3" t="s">
        <v>190</v>
      </c>
      <c r="AO4" s="3" t="s">
        <v>190</v>
      </c>
      <c r="AP4" s="3" t="s">
        <v>192</v>
      </c>
      <c r="AQ4" s="3" t="s">
        <v>190</v>
      </c>
      <c r="AR4" s="3" t="s">
        <v>190</v>
      </c>
      <c r="AS4" s="3" t="s">
        <v>190</v>
      </c>
      <c r="AT4" s="3" t="s">
        <v>190</v>
      </c>
      <c r="AU4" s="3" t="s">
        <v>190</v>
      </c>
      <c r="AV4" s="3" t="s">
        <v>190</v>
      </c>
      <c r="AW4" s="3" t="s">
        <v>192</v>
      </c>
      <c r="AX4" s="3" t="s">
        <v>190</v>
      </c>
      <c r="AY4" s="3" t="s">
        <v>192</v>
      </c>
    </row>
    <row r="5" spans="1:51" x14ac:dyDescent="0.2">
      <c r="A5" s="2" t="s">
        <v>5</v>
      </c>
      <c r="B5" s="2" t="s">
        <v>128</v>
      </c>
      <c r="C5" s="3" t="s">
        <v>192</v>
      </c>
      <c r="D5" s="3" t="s">
        <v>190</v>
      </c>
      <c r="E5" s="3" t="s">
        <v>192</v>
      </c>
      <c r="F5" s="3" t="s">
        <v>192</v>
      </c>
      <c r="G5" s="3" t="s">
        <v>192</v>
      </c>
      <c r="H5" s="3" t="s">
        <v>192</v>
      </c>
      <c r="I5" s="3" t="s">
        <v>192</v>
      </c>
      <c r="J5" s="3" t="s">
        <v>192</v>
      </c>
      <c r="K5" s="3" t="s">
        <v>192</v>
      </c>
      <c r="L5" s="3" t="s">
        <v>192</v>
      </c>
      <c r="M5" s="3" t="s">
        <v>192</v>
      </c>
      <c r="N5" s="3" t="s">
        <v>192</v>
      </c>
      <c r="O5" s="3" t="s">
        <v>192</v>
      </c>
      <c r="P5" s="3" t="s">
        <v>192</v>
      </c>
      <c r="Q5" s="3" t="s">
        <v>190</v>
      </c>
      <c r="R5" s="3" t="s">
        <v>192</v>
      </c>
      <c r="S5" s="3" t="s">
        <v>192</v>
      </c>
      <c r="T5" s="3" t="s">
        <v>192</v>
      </c>
      <c r="U5" s="3" t="s">
        <v>192</v>
      </c>
      <c r="V5" s="3" t="s">
        <v>190</v>
      </c>
      <c r="W5" s="3" t="s">
        <v>192</v>
      </c>
      <c r="X5" s="3" t="s">
        <v>192</v>
      </c>
      <c r="Y5" s="3" t="s">
        <v>192</v>
      </c>
      <c r="Z5" s="3" t="s">
        <v>190</v>
      </c>
      <c r="AA5" s="3" t="s">
        <v>190</v>
      </c>
      <c r="AB5" s="3" t="s">
        <v>192</v>
      </c>
      <c r="AC5" s="3" t="s">
        <v>192</v>
      </c>
      <c r="AD5" s="3" t="s">
        <v>192</v>
      </c>
      <c r="AE5" s="3" t="s">
        <v>192</v>
      </c>
      <c r="AF5" s="3" t="s">
        <v>192</v>
      </c>
      <c r="AG5" s="3" t="s">
        <v>192</v>
      </c>
      <c r="AH5" s="3" t="s">
        <v>192</v>
      </c>
      <c r="AI5" s="3" t="s">
        <v>192</v>
      </c>
      <c r="AJ5" s="3" t="s">
        <v>192</v>
      </c>
      <c r="AK5" s="3" t="s">
        <v>190</v>
      </c>
      <c r="AL5" s="3" t="s">
        <v>192</v>
      </c>
      <c r="AM5" s="3" t="s">
        <v>190</v>
      </c>
      <c r="AN5" s="3" t="s">
        <v>190</v>
      </c>
      <c r="AO5" s="3" t="s">
        <v>190</v>
      </c>
      <c r="AP5" s="3" t="s">
        <v>190</v>
      </c>
      <c r="AQ5" s="3" t="s">
        <v>190</v>
      </c>
      <c r="AR5" s="3" t="s">
        <v>192</v>
      </c>
      <c r="AS5" s="3" t="s">
        <v>190</v>
      </c>
      <c r="AT5" s="3" t="s">
        <v>190</v>
      </c>
      <c r="AU5" s="3" t="s">
        <v>190</v>
      </c>
      <c r="AV5" s="3" t="s">
        <v>190</v>
      </c>
      <c r="AW5" s="3" t="s">
        <v>192</v>
      </c>
      <c r="AX5" s="3" t="s">
        <v>190</v>
      </c>
      <c r="AY5" s="3" t="s">
        <v>192</v>
      </c>
    </row>
    <row r="6" spans="1:51" x14ac:dyDescent="0.2">
      <c r="A6" s="2" t="s">
        <v>6</v>
      </c>
      <c r="B6" s="2" t="s">
        <v>127</v>
      </c>
      <c r="C6" s="3" t="s">
        <v>192</v>
      </c>
      <c r="D6" s="3" t="s">
        <v>190</v>
      </c>
      <c r="E6" s="3" t="s">
        <v>192</v>
      </c>
      <c r="F6" s="3" t="s">
        <v>192</v>
      </c>
      <c r="G6" s="3" t="s">
        <v>192</v>
      </c>
      <c r="H6" s="3" t="s">
        <v>192</v>
      </c>
      <c r="I6" s="3" t="s">
        <v>192</v>
      </c>
      <c r="J6" s="3" t="s">
        <v>192</v>
      </c>
      <c r="K6" s="3" t="s">
        <v>192</v>
      </c>
      <c r="L6" s="3" t="s">
        <v>192</v>
      </c>
      <c r="M6" s="3" t="s">
        <v>192</v>
      </c>
      <c r="N6" s="3" t="s">
        <v>192</v>
      </c>
      <c r="O6" s="3" t="s">
        <v>192</v>
      </c>
      <c r="P6" s="3" t="s">
        <v>192</v>
      </c>
      <c r="Q6" s="3" t="s">
        <v>190</v>
      </c>
      <c r="R6" s="3" t="s">
        <v>192</v>
      </c>
      <c r="S6" s="3" t="s">
        <v>192</v>
      </c>
      <c r="T6" s="3" t="s">
        <v>192</v>
      </c>
      <c r="U6" s="3" t="s">
        <v>192</v>
      </c>
      <c r="V6" s="3" t="s">
        <v>190</v>
      </c>
      <c r="W6" s="3" t="s">
        <v>192</v>
      </c>
      <c r="X6" s="3" t="s">
        <v>192</v>
      </c>
      <c r="Y6" s="3" t="s">
        <v>192</v>
      </c>
      <c r="Z6" s="3" t="s">
        <v>190</v>
      </c>
      <c r="AA6" s="3" t="s">
        <v>192</v>
      </c>
      <c r="AB6" s="3" t="s">
        <v>192</v>
      </c>
      <c r="AC6" s="3" t="s">
        <v>192</v>
      </c>
      <c r="AD6" s="3" t="s">
        <v>192</v>
      </c>
      <c r="AE6" s="3" t="s">
        <v>192</v>
      </c>
      <c r="AF6" s="3" t="s">
        <v>192</v>
      </c>
      <c r="AG6" s="3" t="s">
        <v>192</v>
      </c>
      <c r="AH6" s="3" t="s">
        <v>192</v>
      </c>
      <c r="AI6" s="3" t="s">
        <v>192</v>
      </c>
      <c r="AJ6" s="3" t="s">
        <v>192</v>
      </c>
      <c r="AK6" s="3" t="s">
        <v>190</v>
      </c>
      <c r="AL6" s="3" t="s">
        <v>192</v>
      </c>
      <c r="AM6" s="3" t="s">
        <v>190</v>
      </c>
      <c r="AN6" s="3" t="s">
        <v>190</v>
      </c>
      <c r="AO6" s="3" t="s">
        <v>190</v>
      </c>
      <c r="AP6" s="3" t="s">
        <v>190</v>
      </c>
      <c r="AQ6" s="3" t="s">
        <v>190</v>
      </c>
      <c r="AR6" s="3" t="s">
        <v>192</v>
      </c>
      <c r="AS6" s="3" t="s">
        <v>190</v>
      </c>
      <c r="AT6" s="3" t="s">
        <v>190</v>
      </c>
      <c r="AU6" s="3" t="s">
        <v>190</v>
      </c>
      <c r="AV6" s="3" t="s">
        <v>190</v>
      </c>
      <c r="AW6" s="3" t="s">
        <v>192</v>
      </c>
      <c r="AX6" s="3" t="s">
        <v>190</v>
      </c>
      <c r="AY6" s="3" t="s">
        <v>192</v>
      </c>
    </row>
    <row r="7" spans="1:51" x14ac:dyDescent="0.2">
      <c r="A7" s="2" t="s">
        <v>7</v>
      </c>
      <c r="B7" s="2" t="s">
        <v>126</v>
      </c>
      <c r="C7" s="3" t="s">
        <v>192</v>
      </c>
      <c r="D7" s="3" t="s">
        <v>190</v>
      </c>
      <c r="E7" s="3" t="s">
        <v>192</v>
      </c>
      <c r="F7" s="3" t="s">
        <v>192</v>
      </c>
      <c r="G7" s="3" t="s">
        <v>192</v>
      </c>
      <c r="H7" s="3" t="s">
        <v>192</v>
      </c>
      <c r="I7" s="3" t="s">
        <v>192</v>
      </c>
      <c r="J7" s="3" t="s">
        <v>192</v>
      </c>
      <c r="K7" s="3" t="s">
        <v>192</v>
      </c>
      <c r="L7" s="3" t="s">
        <v>192</v>
      </c>
      <c r="M7" s="3" t="s">
        <v>192</v>
      </c>
      <c r="N7" s="3" t="s">
        <v>192</v>
      </c>
      <c r="O7" s="3" t="s">
        <v>192</v>
      </c>
      <c r="P7" s="3" t="s">
        <v>192</v>
      </c>
      <c r="Q7" s="3" t="s">
        <v>190</v>
      </c>
      <c r="R7" s="3" t="s">
        <v>192</v>
      </c>
      <c r="S7" s="3" t="s">
        <v>192</v>
      </c>
      <c r="T7" s="3" t="s">
        <v>192</v>
      </c>
      <c r="U7" s="3" t="s">
        <v>192</v>
      </c>
      <c r="V7" s="3" t="s">
        <v>190</v>
      </c>
      <c r="W7" s="3" t="s">
        <v>192</v>
      </c>
      <c r="X7" s="3" t="s">
        <v>192</v>
      </c>
      <c r="Y7" s="3" t="s">
        <v>192</v>
      </c>
      <c r="Z7" s="3" t="s">
        <v>190</v>
      </c>
      <c r="AA7" s="3" t="s">
        <v>190</v>
      </c>
      <c r="AB7" s="3" t="s">
        <v>192</v>
      </c>
      <c r="AC7" s="3" t="s">
        <v>192</v>
      </c>
      <c r="AD7" s="3" t="s">
        <v>192</v>
      </c>
      <c r="AE7" s="3" t="s">
        <v>192</v>
      </c>
      <c r="AF7" s="3" t="s">
        <v>192</v>
      </c>
      <c r="AG7" s="3" t="s">
        <v>192</v>
      </c>
      <c r="AH7" s="3" t="s">
        <v>192</v>
      </c>
      <c r="AI7" s="3" t="s">
        <v>192</v>
      </c>
      <c r="AJ7" s="3" t="s">
        <v>192</v>
      </c>
      <c r="AK7" s="3" t="s">
        <v>190</v>
      </c>
      <c r="AL7" s="3" t="s">
        <v>192</v>
      </c>
      <c r="AM7" s="3" t="s">
        <v>190</v>
      </c>
      <c r="AN7" s="3" t="s">
        <v>190</v>
      </c>
      <c r="AO7" s="3" t="s">
        <v>190</v>
      </c>
      <c r="AP7" s="3" t="s">
        <v>192</v>
      </c>
      <c r="AQ7" s="3" t="s">
        <v>190</v>
      </c>
      <c r="AR7" s="3" t="s">
        <v>192</v>
      </c>
      <c r="AS7" s="3" t="s">
        <v>190</v>
      </c>
      <c r="AT7" s="3" t="s">
        <v>190</v>
      </c>
      <c r="AU7" s="3" t="s">
        <v>190</v>
      </c>
      <c r="AV7" s="3" t="s">
        <v>190</v>
      </c>
      <c r="AW7" s="3" t="s">
        <v>192</v>
      </c>
      <c r="AX7" s="3" t="s">
        <v>190</v>
      </c>
      <c r="AY7" s="3" t="s">
        <v>192</v>
      </c>
    </row>
    <row r="8" spans="1:51" x14ac:dyDescent="0.2">
      <c r="A8" s="2" t="s">
        <v>8</v>
      </c>
      <c r="B8" s="2" t="s">
        <v>125</v>
      </c>
      <c r="C8" s="3" t="s">
        <v>192</v>
      </c>
      <c r="D8" s="3" t="s">
        <v>190</v>
      </c>
      <c r="E8" s="3" t="s">
        <v>192</v>
      </c>
      <c r="F8" s="3" t="s">
        <v>192</v>
      </c>
      <c r="G8" s="3" t="s">
        <v>192</v>
      </c>
      <c r="H8" s="3" t="s">
        <v>192</v>
      </c>
      <c r="I8" s="3" t="s">
        <v>192</v>
      </c>
      <c r="J8" s="3" t="s">
        <v>192</v>
      </c>
      <c r="K8" s="3" t="s">
        <v>192</v>
      </c>
      <c r="L8" s="3" t="s">
        <v>192</v>
      </c>
      <c r="M8" s="3" t="s">
        <v>192</v>
      </c>
      <c r="N8" s="3" t="s">
        <v>192</v>
      </c>
      <c r="O8" s="3" t="s">
        <v>192</v>
      </c>
      <c r="P8" s="3" t="s">
        <v>192</v>
      </c>
      <c r="Q8" s="3" t="s">
        <v>192</v>
      </c>
      <c r="R8" s="3" t="s">
        <v>192</v>
      </c>
      <c r="S8" s="3" t="s">
        <v>192</v>
      </c>
      <c r="T8" s="3" t="s">
        <v>192</v>
      </c>
      <c r="U8" s="3" t="s">
        <v>192</v>
      </c>
      <c r="V8" s="3" t="s">
        <v>190</v>
      </c>
      <c r="W8" s="3" t="s">
        <v>192</v>
      </c>
      <c r="X8" s="3" t="s">
        <v>192</v>
      </c>
      <c r="Y8" s="3" t="s">
        <v>192</v>
      </c>
      <c r="Z8" s="3" t="s">
        <v>190</v>
      </c>
      <c r="AA8" s="3" t="s">
        <v>190</v>
      </c>
      <c r="AB8" s="3" t="s">
        <v>192</v>
      </c>
      <c r="AC8" s="3" t="s">
        <v>192</v>
      </c>
      <c r="AD8" s="3" t="s">
        <v>192</v>
      </c>
      <c r="AE8" s="3" t="s">
        <v>192</v>
      </c>
      <c r="AF8" s="3" t="s">
        <v>192</v>
      </c>
      <c r="AG8" s="3" t="s">
        <v>192</v>
      </c>
      <c r="AH8" s="3" t="s">
        <v>192</v>
      </c>
      <c r="AI8" s="3" t="s">
        <v>192</v>
      </c>
      <c r="AJ8" s="3" t="s">
        <v>192</v>
      </c>
      <c r="AK8" s="3" t="s">
        <v>190</v>
      </c>
      <c r="AL8" s="3" t="s">
        <v>192</v>
      </c>
      <c r="AM8" s="3" t="s">
        <v>192</v>
      </c>
      <c r="AN8" s="3" t="s">
        <v>190</v>
      </c>
      <c r="AO8" s="3" t="s">
        <v>190</v>
      </c>
      <c r="AP8" s="3" t="s">
        <v>192</v>
      </c>
      <c r="AQ8" s="3" t="s">
        <v>190</v>
      </c>
      <c r="AR8" s="3" t="s">
        <v>192</v>
      </c>
      <c r="AS8" s="3" t="s">
        <v>190</v>
      </c>
      <c r="AT8" s="3" t="s">
        <v>190</v>
      </c>
      <c r="AU8" s="3" t="s">
        <v>190</v>
      </c>
      <c r="AV8" s="3" t="s">
        <v>190</v>
      </c>
      <c r="AW8" s="3" t="s">
        <v>192</v>
      </c>
      <c r="AX8" s="3" t="s">
        <v>190</v>
      </c>
      <c r="AY8" s="3" t="s">
        <v>192</v>
      </c>
    </row>
    <row r="9" spans="1:51" x14ac:dyDescent="0.2">
      <c r="A9" s="2" t="s">
        <v>9</v>
      </c>
      <c r="B9" s="2" t="s">
        <v>124</v>
      </c>
      <c r="C9" s="3" t="s">
        <v>192</v>
      </c>
      <c r="D9" s="3" t="s">
        <v>190</v>
      </c>
      <c r="E9" s="3" t="s">
        <v>192</v>
      </c>
      <c r="F9" s="3" t="s">
        <v>192</v>
      </c>
      <c r="G9" s="3" t="s">
        <v>192</v>
      </c>
      <c r="H9" s="3" t="s">
        <v>192</v>
      </c>
      <c r="I9" s="3" t="s">
        <v>192</v>
      </c>
      <c r="J9" s="3" t="s">
        <v>192</v>
      </c>
      <c r="K9" s="3" t="s">
        <v>192</v>
      </c>
      <c r="L9" s="3" t="s">
        <v>192</v>
      </c>
      <c r="M9" s="3" t="s">
        <v>192</v>
      </c>
      <c r="N9" s="3" t="s">
        <v>192</v>
      </c>
      <c r="O9" s="3" t="s">
        <v>192</v>
      </c>
      <c r="P9" s="3" t="s">
        <v>192</v>
      </c>
      <c r="Q9" s="3" t="s">
        <v>190</v>
      </c>
      <c r="R9" s="3" t="s">
        <v>192</v>
      </c>
      <c r="S9" s="3" t="s">
        <v>192</v>
      </c>
      <c r="T9" s="3" t="s">
        <v>192</v>
      </c>
      <c r="U9" s="3" t="s">
        <v>192</v>
      </c>
      <c r="V9" s="3" t="s">
        <v>190</v>
      </c>
      <c r="W9" s="3" t="s">
        <v>192</v>
      </c>
      <c r="X9" s="3" t="s">
        <v>192</v>
      </c>
      <c r="Y9" s="3" t="s">
        <v>192</v>
      </c>
      <c r="Z9" s="3" t="s">
        <v>190</v>
      </c>
      <c r="AA9" s="3" t="s">
        <v>190</v>
      </c>
      <c r="AB9" s="3" t="s">
        <v>192</v>
      </c>
      <c r="AC9" s="3" t="s">
        <v>192</v>
      </c>
      <c r="AD9" s="3" t="s">
        <v>192</v>
      </c>
      <c r="AE9" s="3" t="s">
        <v>192</v>
      </c>
      <c r="AF9" s="3" t="s">
        <v>192</v>
      </c>
      <c r="AG9" s="3" t="s">
        <v>192</v>
      </c>
      <c r="AH9" s="3" t="s">
        <v>192</v>
      </c>
      <c r="AI9" s="3" t="s">
        <v>192</v>
      </c>
      <c r="AJ9" s="3" t="s">
        <v>192</v>
      </c>
      <c r="AK9" s="3" t="s">
        <v>190</v>
      </c>
      <c r="AL9" s="3" t="s">
        <v>192</v>
      </c>
      <c r="AM9" s="3" t="s">
        <v>192</v>
      </c>
      <c r="AN9" s="3" t="s">
        <v>190</v>
      </c>
      <c r="AO9" s="3" t="s">
        <v>190</v>
      </c>
      <c r="AP9" s="3" t="s">
        <v>192</v>
      </c>
      <c r="AQ9" s="3" t="s">
        <v>190</v>
      </c>
      <c r="AR9" s="3" t="s">
        <v>192</v>
      </c>
      <c r="AS9" s="3" t="s">
        <v>190</v>
      </c>
      <c r="AT9" s="3" t="s">
        <v>190</v>
      </c>
      <c r="AU9" s="3" t="s">
        <v>190</v>
      </c>
      <c r="AV9" s="3" t="s">
        <v>190</v>
      </c>
      <c r="AW9" s="3" t="s">
        <v>192</v>
      </c>
      <c r="AX9" s="3" t="s">
        <v>190</v>
      </c>
      <c r="AY9" s="3" t="s">
        <v>192</v>
      </c>
    </row>
    <row r="10" spans="1:51" x14ac:dyDescent="0.2">
      <c r="A10" s="2" t="s">
        <v>10</v>
      </c>
      <c r="B10" s="2" t="s">
        <v>123</v>
      </c>
      <c r="C10" s="3" t="s">
        <v>192</v>
      </c>
      <c r="D10" s="3" t="s">
        <v>190</v>
      </c>
      <c r="E10" s="3" t="s">
        <v>192</v>
      </c>
      <c r="F10" s="3" t="s">
        <v>192</v>
      </c>
      <c r="G10" s="3" t="s">
        <v>192</v>
      </c>
      <c r="H10" s="3" t="s">
        <v>192</v>
      </c>
      <c r="I10" s="3" t="s">
        <v>192</v>
      </c>
      <c r="J10" s="3" t="s">
        <v>192</v>
      </c>
      <c r="K10" s="3" t="s">
        <v>192</v>
      </c>
      <c r="L10" s="3" t="s">
        <v>192</v>
      </c>
      <c r="M10" s="3" t="s">
        <v>192</v>
      </c>
      <c r="N10" s="3" t="s">
        <v>192</v>
      </c>
      <c r="O10" s="3" t="s">
        <v>192</v>
      </c>
      <c r="P10" s="3" t="s">
        <v>192</v>
      </c>
      <c r="Q10" s="3" t="s">
        <v>190</v>
      </c>
      <c r="R10" s="3" t="s">
        <v>192</v>
      </c>
      <c r="S10" s="3" t="s">
        <v>192</v>
      </c>
      <c r="T10" s="3" t="s">
        <v>192</v>
      </c>
      <c r="U10" s="3" t="s">
        <v>192</v>
      </c>
      <c r="V10" s="3" t="s">
        <v>190</v>
      </c>
      <c r="W10" s="3" t="s">
        <v>192</v>
      </c>
      <c r="X10" s="3" t="s">
        <v>192</v>
      </c>
      <c r="Y10" s="3" t="s">
        <v>192</v>
      </c>
      <c r="Z10" s="3" t="s">
        <v>190</v>
      </c>
      <c r="AA10" s="3" t="s">
        <v>190</v>
      </c>
      <c r="AB10" s="3" t="s">
        <v>192</v>
      </c>
      <c r="AC10" s="3" t="s">
        <v>192</v>
      </c>
      <c r="AD10" s="3" t="s">
        <v>192</v>
      </c>
      <c r="AE10" s="3" t="s">
        <v>192</v>
      </c>
      <c r="AF10" s="3" t="s">
        <v>192</v>
      </c>
      <c r="AG10" s="3" t="s">
        <v>192</v>
      </c>
      <c r="AH10" s="3" t="s">
        <v>192</v>
      </c>
      <c r="AI10" s="3" t="s">
        <v>192</v>
      </c>
      <c r="AJ10" s="3" t="s">
        <v>192</v>
      </c>
      <c r="AK10" s="3" t="s">
        <v>190</v>
      </c>
      <c r="AL10" s="3" t="s">
        <v>192</v>
      </c>
      <c r="AM10" s="3" t="s">
        <v>190</v>
      </c>
      <c r="AN10" s="3" t="s">
        <v>190</v>
      </c>
      <c r="AO10" s="3" t="s">
        <v>190</v>
      </c>
      <c r="AP10" s="3" t="s">
        <v>192</v>
      </c>
      <c r="AQ10" s="3" t="s">
        <v>190</v>
      </c>
      <c r="AR10" s="3" t="s">
        <v>190</v>
      </c>
      <c r="AS10" s="3" t="s">
        <v>190</v>
      </c>
      <c r="AT10" s="3" t="s">
        <v>190</v>
      </c>
      <c r="AU10" s="3" t="s">
        <v>190</v>
      </c>
      <c r="AV10" s="3" t="s">
        <v>190</v>
      </c>
      <c r="AW10" s="3" t="s">
        <v>192</v>
      </c>
      <c r="AX10" s="3" t="s">
        <v>190</v>
      </c>
      <c r="AY10" s="3" t="s">
        <v>192</v>
      </c>
    </row>
    <row r="11" spans="1:51" x14ac:dyDescent="0.2">
      <c r="A11" s="2" t="s">
        <v>11</v>
      </c>
      <c r="B11" s="2" t="s">
        <v>122</v>
      </c>
      <c r="C11" s="3" t="s">
        <v>192</v>
      </c>
      <c r="D11" s="3" t="s">
        <v>190</v>
      </c>
      <c r="E11" s="3" t="s">
        <v>192</v>
      </c>
      <c r="F11" s="3" t="s">
        <v>192</v>
      </c>
      <c r="G11" s="3" t="s">
        <v>192</v>
      </c>
      <c r="H11" s="3" t="s">
        <v>192</v>
      </c>
      <c r="I11" s="3" t="s">
        <v>192</v>
      </c>
      <c r="J11" s="3" t="s">
        <v>192</v>
      </c>
      <c r="K11" s="3" t="s">
        <v>192</v>
      </c>
      <c r="L11" s="3" t="s">
        <v>192</v>
      </c>
      <c r="M11" s="3" t="s">
        <v>192</v>
      </c>
      <c r="N11" s="3" t="s">
        <v>192</v>
      </c>
      <c r="O11" s="3" t="s">
        <v>192</v>
      </c>
      <c r="P11" s="3" t="s">
        <v>192</v>
      </c>
      <c r="Q11" s="3" t="s">
        <v>190</v>
      </c>
      <c r="R11" s="3" t="s">
        <v>192</v>
      </c>
      <c r="S11" s="3" t="s">
        <v>192</v>
      </c>
      <c r="T11" s="3" t="s">
        <v>192</v>
      </c>
      <c r="U11" s="3" t="s">
        <v>192</v>
      </c>
      <c r="V11" s="3" t="s">
        <v>190</v>
      </c>
      <c r="W11" s="3" t="s">
        <v>192</v>
      </c>
      <c r="X11" s="3" t="s">
        <v>192</v>
      </c>
      <c r="Y11" s="3" t="s">
        <v>192</v>
      </c>
      <c r="Z11" s="3" t="s">
        <v>190</v>
      </c>
      <c r="AA11" s="3" t="s">
        <v>190</v>
      </c>
      <c r="AB11" s="3" t="s">
        <v>192</v>
      </c>
      <c r="AC11" s="3" t="s">
        <v>192</v>
      </c>
      <c r="AD11" s="3" t="s">
        <v>192</v>
      </c>
      <c r="AE11" s="3" t="s">
        <v>192</v>
      </c>
      <c r="AF11" s="3" t="s">
        <v>192</v>
      </c>
      <c r="AG11" s="3" t="s">
        <v>192</v>
      </c>
      <c r="AH11" s="3" t="s">
        <v>192</v>
      </c>
      <c r="AI11" s="3" t="s">
        <v>192</v>
      </c>
      <c r="AJ11" s="3" t="s">
        <v>192</v>
      </c>
      <c r="AK11" s="3" t="s">
        <v>190</v>
      </c>
      <c r="AL11" s="3" t="s">
        <v>192</v>
      </c>
      <c r="AM11" s="3" t="s">
        <v>192</v>
      </c>
      <c r="AN11" s="3" t="s">
        <v>190</v>
      </c>
      <c r="AO11" s="3" t="s">
        <v>190</v>
      </c>
      <c r="AP11" s="3" t="s">
        <v>190</v>
      </c>
      <c r="AQ11" s="3" t="s">
        <v>190</v>
      </c>
      <c r="AR11" s="3" t="s">
        <v>192</v>
      </c>
      <c r="AS11" s="3" t="s">
        <v>190</v>
      </c>
      <c r="AT11" s="3" t="s">
        <v>190</v>
      </c>
      <c r="AU11" s="3" t="s">
        <v>190</v>
      </c>
      <c r="AV11" s="3" t="s">
        <v>190</v>
      </c>
      <c r="AW11" s="3" t="s">
        <v>192</v>
      </c>
      <c r="AX11" s="3" t="s">
        <v>190</v>
      </c>
      <c r="AY11" s="3" t="s">
        <v>192</v>
      </c>
    </row>
    <row r="12" spans="1:51" x14ac:dyDescent="0.2">
      <c r="A12" s="2" t="s">
        <v>12</v>
      </c>
      <c r="B12" s="2" t="s">
        <v>121</v>
      </c>
      <c r="C12" s="3" t="s">
        <v>192</v>
      </c>
      <c r="D12" s="3" t="s">
        <v>190</v>
      </c>
      <c r="E12" s="3" t="s">
        <v>192</v>
      </c>
      <c r="F12" s="3" t="s">
        <v>192</v>
      </c>
      <c r="G12" s="3" t="s">
        <v>192</v>
      </c>
      <c r="H12" s="3" t="s">
        <v>192</v>
      </c>
      <c r="I12" s="3" t="s">
        <v>192</v>
      </c>
      <c r="J12" s="3" t="s">
        <v>192</v>
      </c>
      <c r="K12" s="3" t="s">
        <v>192</v>
      </c>
      <c r="L12" s="3" t="s">
        <v>192</v>
      </c>
      <c r="M12" s="3" t="s">
        <v>192</v>
      </c>
      <c r="N12" s="3" t="s">
        <v>192</v>
      </c>
      <c r="O12" s="3" t="s">
        <v>192</v>
      </c>
      <c r="P12" s="3" t="s">
        <v>192</v>
      </c>
      <c r="Q12" s="3" t="s">
        <v>190</v>
      </c>
      <c r="R12" s="3" t="s">
        <v>192</v>
      </c>
      <c r="S12" s="3" t="s">
        <v>192</v>
      </c>
      <c r="T12" s="3" t="s">
        <v>192</v>
      </c>
      <c r="U12" s="3" t="s">
        <v>192</v>
      </c>
      <c r="V12" s="3" t="s">
        <v>190</v>
      </c>
      <c r="W12" s="3" t="s">
        <v>192</v>
      </c>
      <c r="X12" s="3" t="s">
        <v>192</v>
      </c>
      <c r="Y12" s="3" t="s">
        <v>192</v>
      </c>
      <c r="Z12" s="3" t="s">
        <v>190</v>
      </c>
      <c r="AA12" s="3" t="s">
        <v>190</v>
      </c>
      <c r="AB12" s="3" t="s">
        <v>192</v>
      </c>
      <c r="AC12" s="3" t="s">
        <v>192</v>
      </c>
      <c r="AD12" s="3" t="s">
        <v>192</v>
      </c>
      <c r="AE12" s="3" t="s">
        <v>192</v>
      </c>
      <c r="AF12" s="3" t="s">
        <v>192</v>
      </c>
      <c r="AG12" s="3" t="s">
        <v>192</v>
      </c>
      <c r="AH12" s="3" t="s">
        <v>192</v>
      </c>
      <c r="AI12" s="3" t="s">
        <v>192</v>
      </c>
      <c r="AJ12" s="3" t="s">
        <v>192</v>
      </c>
      <c r="AK12" s="3" t="s">
        <v>192</v>
      </c>
      <c r="AL12" s="3" t="s">
        <v>192</v>
      </c>
      <c r="AM12" s="3" t="s">
        <v>192</v>
      </c>
      <c r="AN12" s="3" t="s">
        <v>190</v>
      </c>
      <c r="AO12" s="3" t="s">
        <v>192</v>
      </c>
      <c r="AP12" s="3" t="s">
        <v>192</v>
      </c>
      <c r="AQ12" s="3" t="s">
        <v>190</v>
      </c>
      <c r="AR12" s="3" t="s">
        <v>192</v>
      </c>
      <c r="AS12" s="3" t="s">
        <v>190</v>
      </c>
      <c r="AT12" s="3" t="s">
        <v>190</v>
      </c>
      <c r="AU12" s="3" t="s">
        <v>190</v>
      </c>
      <c r="AV12" s="3" t="s">
        <v>190</v>
      </c>
      <c r="AW12" s="3" t="s">
        <v>192</v>
      </c>
      <c r="AX12" s="3" t="s">
        <v>192</v>
      </c>
      <c r="AY12" s="3" t="s">
        <v>192</v>
      </c>
    </row>
    <row r="13" spans="1:51" x14ac:dyDescent="0.2">
      <c r="A13" s="2" t="s">
        <v>13</v>
      </c>
      <c r="B13" s="2" t="s">
        <v>120</v>
      </c>
      <c r="C13" s="3" t="s">
        <v>192</v>
      </c>
      <c r="D13" s="3" t="s">
        <v>190</v>
      </c>
      <c r="E13" s="3" t="s">
        <v>192</v>
      </c>
      <c r="F13" s="3" t="s">
        <v>192</v>
      </c>
      <c r="G13" s="3" t="s">
        <v>192</v>
      </c>
      <c r="H13" s="3" t="s">
        <v>192</v>
      </c>
      <c r="I13" s="3" t="s">
        <v>192</v>
      </c>
      <c r="J13" s="3" t="s">
        <v>192</v>
      </c>
      <c r="K13" s="3" t="s">
        <v>192</v>
      </c>
      <c r="L13" s="3" t="s">
        <v>192</v>
      </c>
      <c r="M13" s="3" t="s">
        <v>192</v>
      </c>
      <c r="N13" s="3" t="s">
        <v>192</v>
      </c>
      <c r="O13" s="3" t="s">
        <v>192</v>
      </c>
      <c r="P13" s="3" t="s">
        <v>192</v>
      </c>
      <c r="Q13" s="3" t="s">
        <v>190</v>
      </c>
      <c r="R13" s="3" t="s">
        <v>192</v>
      </c>
      <c r="S13" s="3" t="s">
        <v>192</v>
      </c>
      <c r="T13" s="3" t="s">
        <v>192</v>
      </c>
      <c r="U13" s="3" t="s">
        <v>192</v>
      </c>
      <c r="V13" s="3" t="s">
        <v>190</v>
      </c>
      <c r="W13" s="3" t="s">
        <v>192</v>
      </c>
      <c r="X13" s="3" t="s">
        <v>192</v>
      </c>
      <c r="Y13" s="3" t="s">
        <v>192</v>
      </c>
      <c r="Z13" s="3" t="s">
        <v>190</v>
      </c>
      <c r="AA13" s="3" t="s">
        <v>192</v>
      </c>
      <c r="AB13" s="3" t="s">
        <v>192</v>
      </c>
      <c r="AC13" s="3" t="s">
        <v>192</v>
      </c>
      <c r="AD13" s="3" t="s">
        <v>192</v>
      </c>
      <c r="AE13" s="3" t="s">
        <v>192</v>
      </c>
      <c r="AF13" s="3" t="s">
        <v>192</v>
      </c>
      <c r="AG13" s="3" t="s">
        <v>192</v>
      </c>
      <c r="AH13" s="3" t="s">
        <v>192</v>
      </c>
      <c r="AI13" s="3" t="s">
        <v>192</v>
      </c>
      <c r="AJ13" s="3" t="s">
        <v>192</v>
      </c>
      <c r="AK13" s="3" t="s">
        <v>190</v>
      </c>
      <c r="AL13" s="3" t="s">
        <v>192</v>
      </c>
      <c r="AM13" s="3" t="s">
        <v>190</v>
      </c>
      <c r="AN13" s="3" t="s">
        <v>190</v>
      </c>
      <c r="AO13" s="3" t="s">
        <v>190</v>
      </c>
      <c r="AP13" s="3" t="s">
        <v>192</v>
      </c>
      <c r="AQ13" s="3" t="s">
        <v>190</v>
      </c>
      <c r="AR13" s="3" t="s">
        <v>192</v>
      </c>
      <c r="AS13" s="3" t="s">
        <v>190</v>
      </c>
      <c r="AT13" s="3" t="s">
        <v>190</v>
      </c>
      <c r="AU13" s="3" t="s">
        <v>190</v>
      </c>
      <c r="AV13" s="3" t="s">
        <v>190</v>
      </c>
      <c r="AW13" s="3" t="s">
        <v>192</v>
      </c>
      <c r="AX13" s="3" t="s">
        <v>192</v>
      </c>
      <c r="AY13" s="3" t="s">
        <v>192</v>
      </c>
    </row>
    <row r="14" spans="1:51" x14ac:dyDescent="0.2">
      <c r="A14" s="2" t="s">
        <v>14</v>
      </c>
      <c r="B14" s="2" t="s">
        <v>119</v>
      </c>
      <c r="C14" s="3" t="s">
        <v>192</v>
      </c>
      <c r="D14" s="3" t="s">
        <v>190</v>
      </c>
      <c r="E14" s="3" t="s">
        <v>192</v>
      </c>
      <c r="F14" s="3" t="s">
        <v>192</v>
      </c>
      <c r="G14" s="3" t="s">
        <v>192</v>
      </c>
      <c r="H14" s="3" t="s">
        <v>192</v>
      </c>
      <c r="I14" s="3" t="s">
        <v>192</v>
      </c>
      <c r="J14" s="3" t="s">
        <v>192</v>
      </c>
      <c r="K14" s="3" t="s">
        <v>192</v>
      </c>
      <c r="L14" s="3" t="s">
        <v>192</v>
      </c>
      <c r="M14" s="3" t="s">
        <v>192</v>
      </c>
      <c r="N14" s="3" t="s">
        <v>192</v>
      </c>
      <c r="O14" s="3" t="s">
        <v>192</v>
      </c>
      <c r="P14" s="3" t="s">
        <v>192</v>
      </c>
      <c r="Q14" s="3" t="s">
        <v>190</v>
      </c>
      <c r="R14" s="3" t="s">
        <v>192</v>
      </c>
      <c r="S14" s="3" t="s">
        <v>192</v>
      </c>
      <c r="T14" s="3" t="s">
        <v>192</v>
      </c>
      <c r="U14" s="3" t="s">
        <v>192</v>
      </c>
      <c r="V14" s="3" t="s">
        <v>190</v>
      </c>
      <c r="W14" s="3" t="s">
        <v>192</v>
      </c>
      <c r="X14" s="3" t="s">
        <v>192</v>
      </c>
      <c r="Y14" s="3" t="s">
        <v>192</v>
      </c>
      <c r="Z14" s="3" t="s">
        <v>190</v>
      </c>
      <c r="AA14" s="3" t="s">
        <v>190</v>
      </c>
      <c r="AB14" s="3" t="s">
        <v>192</v>
      </c>
      <c r="AC14" s="3" t="s">
        <v>192</v>
      </c>
      <c r="AD14" s="3" t="s">
        <v>192</v>
      </c>
      <c r="AE14" s="3" t="s">
        <v>192</v>
      </c>
      <c r="AF14" s="3" t="s">
        <v>192</v>
      </c>
      <c r="AG14" s="3" t="s">
        <v>192</v>
      </c>
      <c r="AH14" s="3" t="s">
        <v>192</v>
      </c>
      <c r="AI14" s="3" t="s">
        <v>192</v>
      </c>
      <c r="AJ14" s="3" t="s">
        <v>192</v>
      </c>
      <c r="AK14" s="3" t="s">
        <v>190</v>
      </c>
      <c r="AL14" s="3" t="s">
        <v>192</v>
      </c>
      <c r="AM14" s="3" t="s">
        <v>192</v>
      </c>
      <c r="AN14" s="3" t="s">
        <v>190</v>
      </c>
      <c r="AO14" s="3" t="s">
        <v>190</v>
      </c>
      <c r="AP14" s="3" t="s">
        <v>192</v>
      </c>
      <c r="AQ14" s="3" t="s">
        <v>190</v>
      </c>
      <c r="AR14" s="3" t="s">
        <v>190</v>
      </c>
      <c r="AS14" s="3" t="s">
        <v>190</v>
      </c>
      <c r="AT14" s="3" t="s">
        <v>190</v>
      </c>
      <c r="AU14" s="3" t="s">
        <v>190</v>
      </c>
      <c r="AV14" s="3" t="s">
        <v>190</v>
      </c>
      <c r="AW14" s="3" t="s">
        <v>192</v>
      </c>
      <c r="AX14" s="3" t="s">
        <v>190</v>
      </c>
      <c r="AY14" s="3" t="s">
        <v>192</v>
      </c>
    </row>
    <row r="15" spans="1:51" x14ac:dyDescent="0.2">
      <c r="A15" s="2" t="s">
        <v>15</v>
      </c>
      <c r="B15" s="2" t="s">
        <v>118</v>
      </c>
      <c r="C15" s="3" t="s">
        <v>192</v>
      </c>
      <c r="D15" s="3" t="s">
        <v>190</v>
      </c>
      <c r="E15" s="3" t="s">
        <v>192</v>
      </c>
      <c r="F15" s="3" t="s">
        <v>192</v>
      </c>
      <c r="G15" s="3" t="s">
        <v>192</v>
      </c>
      <c r="H15" s="3" t="s">
        <v>192</v>
      </c>
      <c r="I15" s="3" t="s">
        <v>192</v>
      </c>
      <c r="J15" s="3" t="s">
        <v>192</v>
      </c>
      <c r="K15" s="3" t="s">
        <v>192</v>
      </c>
      <c r="L15" s="3" t="s">
        <v>192</v>
      </c>
      <c r="M15" s="3" t="s">
        <v>192</v>
      </c>
      <c r="N15" s="3" t="s">
        <v>192</v>
      </c>
      <c r="O15" s="3" t="s">
        <v>192</v>
      </c>
      <c r="P15" s="3" t="s">
        <v>192</v>
      </c>
      <c r="Q15" s="3" t="s">
        <v>190</v>
      </c>
      <c r="R15" s="3" t="s">
        <v>192</v>
      </c>
      <c r="S15" s="3" t="s">
        <v>192</v>
      </c>
      <c r="T15" s="3" t="s">
        <v>192</v>
      </c>
      <c r="U15" s="3" t="s">
        <v>192</v>
      </c>
      <c r="V15" s="3" t="s">
        <v>190</v>
      </c>
      <c r="W15" s="3" t="s">
        <v>192</v>
      </c>
      <c r="X15" s="3" t="s">
        <v>192</v>
      </c>
      <c r="Y15" s="3" t="s">
        <v>192</v>
      </c>
      <c r="Z15" s="3" t="s">
        <v>190</v>
      </c>
      <c r="AA15" s="3" t="s">
        <v>190</v>
      </c>
      <c r="AB15" s="3" t="s">
        <v>192</v>
      </c>
      <c r="AC15" s="3" t="s">
        <v>192</v>
      </c>
      <c r="AD15" s="3" t="s">
        <v>192</v>
      </c>
      <c r="AE15" s="3" t="s">
        <v>192</v>
      </c>
      <c r="AF15" s="3" t="s">
        <v>192</v>
      </c>
      <c r="AG15" s="3" t="s">
        <v>192</v>
      </c>
      <c r="AH15" s="3" t="s">
        <v>192</v>
      </c>
      <c r="AI15" s="3" t="s">
        <v>192</v>
      </c>
      <c r="AJ15" s="3" t="s">
        <v>192</v>
      </c>
      <c r="AK15" s="3" t="s">
        <v>190</v>
      </c>
      <c r="AL15" s="3" t="s">
        <v>192</v>
      </c>
      <c r="AM15" s="3" t="s">
        <v>190</v>
      </c>
      <c r="AN15" s="3" t="s">
        <v>190</v>
      </c>
      <c r="AO15" s="3" t="s">
        <v>190</v>
      </c>
      <c r="AP15" s="3" t="s">
        <v>192</v>
      </c>
      <c r="AQ15" s="3" t="s">
        <v>190</v>
      </c>
      <c r="AR15" s="3" t="s">
        <v>190</v>
      </c>
      <c r="AS15" s="3" t="s">
        <v>190</v>
      </c>
      <c r="AT15" s="3" t="s">
        <v>190</v>
      </c>
      <c r="AU15" s="3" t="s">
        <v>190</v>
      </c>
      <c r="AV15" s="3" t="s">
        <v>190</v>
      </c>
      <c r="AW15" s="3" t="s">
        <v>192</v>
      </c>
      <c r="AX15" s="3" t="s">
        <v>190</v>
      </c>
      <c r="AY15" s="3" t="s">
        <v>192</v>
      </c>
    </row>
    <row r="16" spans="1:51" x14ac:dyDescent="0.2">
      <c r="A16" s="2" t="s">
        <v>16</v>
      </c>
      <c r="B16" s="2" t="s">
        <v>117</v>
      </c>
      <c r="C16" s="3" t="s">
        <v>192</v>
      </c>
      <c r="D16" s="3" t="s">
        <v>190</v>
      </c>
      <c r="E16" s="3" t="s">
        <v>192</v>
      </c>
      <c r="F16" s="3" t="s">
        <v>192</v>
      </c>
      <c r="G16" s="3" t="s">
        <v>192</v>
      </c>
      <c r="H16" s="3" t="s">
        <v>192</v>
      </c>
      <c r="I16" s="3" t="s">
        <v>192</v>
      </c>
      <c r="J16" s="3" t="s">
        <v>192</v>
      </c>
      <c r="K16" s="3" t="s">
        <v>192</v>
      </c>
      <c r="L16" s="3" t="s">
        <v>192</v>
      </c>
      <c r="M16" s="3" t="s">
        <v>192</v>
      </c>
      <c r="N16" s="3" t="s">
        <v>192</v>
      </c>
      <c r="O16" s="3" t="s">
        <v>192</v>
      </c>
      <c r="P16" s="3" t="s">
        <v>192</v>
      </c>
      <c r="Q16" s="3" t="s">
        <v>190</v>
      </c>
      <c r="R16" s="3" t="s">
        <v>192</v>
      </c>
      <c r="S16" s="3" t="s">
        <v>192</v>
      </c>
      <c r="T16" s="3" t="s">
        <v>192</v>
      </c>
      <c r="U16" s="3" t="s">
        <v>192</v>
      </c>
      <c r="V16" s="3" t="s">
        <v>190</v>
      </c>
      <c r="W16" s="3" t="s">
        <v>192</v>
      </c>
      <c r="X16" s="3" t="s">
        <v>192</v>
      </c>
      <c r="Y16" s="3" t="s">
        <v>192</v>
      </c>
      <c r="Z16" s="3" t="s">
        <v>190</v>
      </c>
      <c r="AA16" s="3" t="s">
        <v>190</v>
      </c>
      <c r="AB16" s="3" t="s">
        <v>192</v>
      </c>
      <c r="AC16" s="3" t="s">
        <v>192</v>
      </c>
      <c r="AD16" s="3" t="s">
        <v>192</v>
      </c>
      <c r="AE16" s="3" t="s">
        <v>192</v>
      </c>
      <c r="AF16" s="3" t="s">
        <v>192</v>
      </c>
      <c r="AG16" s="3" t="s">
        <v>192</v>
      </c>
      <c r="AH16" s="3" t="s">
        <v>192</v>
      </c>
      <c r="AI16" s="3" t="s">
        <v>192</v>
      </c>
      <c r="AJ16" s="3" t="s">
        <v>192</v>
      </c>
      <c r="AK16" s="3" t="s">
        <v>190</v>
      </c>
      <c r="AL16" s="3" t="s">
        <v>190</v>
      </c>
      <c r="AM16" s="3" t="s">
        <v>190</v>
      </c>
      <c r="AN16" s="3" t="s">
        <v>190</v>
      </c>
      <c r="AO16" s="3" t="s">
        <v>190</v>
      </c>
      <c r="AP16" s="3" t="s">
        <v>190</v>
      </c>
      <c r="AQ16" s="3" t="s">
        <v>190</v>
      </c>
      <c r="AR16" s="3" t="s">
        <v>190</v>
      </c>
      <c r="AS16" s="3" t="s">
        <v>190</v>
      </c>
      <c r="AT16" s="3" t="s">
        <v>190</v>
      </c>
      <c r="AU16" s="3" t="s">
        <v>190</v>
      </c>
      <c r="AV16" s="3" t="s">
        <v>190</v>
      </c>
      <c r="AW16" s="3" t="s">
        <v>192</v>
      </c>
      <c r="AX16" s="3" t="s">
        <v>190</v>
      </c>
      <c r="AY16" s="3" t="s">
        <v>192</v>
      </c>
    </row>
    <row r="17" spans="1:51" x14ac:dyDescent="0.2">
      <c r="A17" s="2" t="s">
        <v>17</v>
      </c>
      <c r="B17" s="2" t="s">
        <v>116</v>
      </c>
      <c r="C17" s="3" t="s">
        <v>192</v>
      </c>
      <c r="D17" s="3" t="s">
        <v>190</v>
      </c>
      <c r="E17" s="3" t="s">
        <v>192</v>
      </c>
      <c r="F17" s="3" t="s">
        <v>192</v>
      </c>
      <c r="G17" s="3" t="s">
        <v>192</v>
      </c>
      <c r="H17" s="3" t="s">
        <v>192</v>
      </c>
      <c r="I17" s="3" t="s">
        <v>192</v>
      </c>
      <c r="J17" s="3" t="s">
        <v>192</v>
      </c>
      <c r="K17" s="3" t="s">
        <v>192</v>
      </c>
      <c r="L17" s="3" t="s">
        <v>192</v>
      </c>
      <c r="M17" s="3" t="s">
        <v>192</v>
      </c>
      <c r="N17" s="3" t="s">
        <v>192</v>
      </c>
      <c r="O17" s="3" t="s">
        <v>192</v>
      </c>
      <c r="P17" s="3" t="s">
        <v>192</v>
      </c>
      <c r="Q17" s="3" t="s">
        <v>190</v>
      </c>
      <c r="R17" s="3" t="s">
        <v>192</v>
      </c>
      <c r="S17" s="3" t="s">
        <v>192</v>
      </c>
      <c r="T17" s="3" t="s">
        <v>192</v>
      </c>
      <c r="U17" s="3" t="s">
        <v>192</v>
      </c>
      <c r="V17" s="3" t="s">
        <v>190</v>
      </c>
      <c r="W17" s="3" t="s">
        <v>192</v>
      </c>
      <c r="X17" s="3" t="s">
        <v>192</v>
      </c>
      <c r="Y17" s="3" t="s">
        <v>192</v>
      </c>
      <c r="Z17" s="3" t="s">
        <v>190</v>
      </c>
      <c r="AA17" s="3" t="s">
        <v>190</v>
      </c>
      <c r="AB17" s="3" t="s">
        <v>192</v>
      </c>
      <c r="AC17" s="3" t="s">
        <v>192</v>
      </c>
      <c r="AD17" s="3" t="s">
        <v>192</v>
      </c>
      <c r="AE17" s="3" t="s">
        <v>192</v>
      </c>
      <c r="AF17" s="3" t="s">
        <v>192</v>
      </c>
      <c r="AG17" s="3" t="s">
        <v>192</v>
      </c>
      <c r="AH17" s="3" t="s">
        <v>192</v>
      </c>
      <c r="AI17" s="3" t="s">
        <v>192</v>
      </c>
      <c r="AJ17" s="3" t="s">
        <v>192</v>
      </c>
      <c r="AK17" s="3" t="s">
        <v>190</v>
      </c>
      <c r="AL17" s="3" t="s">
        <v>192</v>
      </c>
      <c r="AM17" s="3" t="s">
        <v>192</v>
      </c>
      <c r="AN17" s="3" t="s">
        <v>190</v>
      </c>
      <c r="AO17" s="3" t="s">
        <v>190</v>
      </c>
      <c r="AP17" s="3" t="s">
        <v>192</v>
      </c>
      <c r="AQ17" s="3" t="s">
        <v>190</v>
      </c>
      <c r="AR17" s="3" t="s">
        <v>192</v>
      </c>
      <c r="AS17" s="3" t="s">
        <v>190</v>
      </c>
      <c r="AT17" s="3" t="s">
        <v>190</v>
      </c>
      <c r="AU17" s="3" t="s">
        <v>190</v>
      </c>
      <c r="AV17" s="3" t="s">
        <v>190</v>
      </c>
      <c r="AW17" s="3" t="s">
        <v>192</v>
      </c>
      <c r="AX17" s="3" t="s">
        <v>190</v>
      </c>
      <c r="AY17" s="3" t="s">
        <v>192</v>
      </c>
    </row>
    <row r="18" spans="1:51" x14ac:dyDescent="0.2">
      <c r="A18" s="2" t="s">
        <v>18</v>
      </c>
      <c r="B18" s="2" t="s">
        <v>115</v>
      </c>
      <c r="C18" s="3" t="s">
        <v>192</v>
      </c>
      <c r="D18" s="3" t="s">
        <v>190</v>
      </c>
      <c r="E18" s="3" t="s">
        <v>192</v>
      </c>
      <c r="F18" s="3" t="s">
        <v>192</v>
      </c>
      <c r="G18" s="3" t="s">
        <v>192</v>
      </c>
      <c r="H18" s="3" t="s">
        <v>192</v>
      </c>
      <c r="I18" s="3" t="s">
        <v>192</v>
      </c>
      <c r="J18" s="3" t="s">
        <v>192</v>
      </c>
      <c r="K18" s="3" t="s">
        <v>192</v>
      </c>
      <c r="L18" s="3" t="s">
        <v>192</v>
      </c>
      <c r="M18" s="3" t="s">
        <v>192</v>
      </c>
      <c r="N18" s="3" t="s">
        <v>192</v>
      </c>
      <c r="O18" s="3" t="s">
        <v>192</v>
      </c>
      <c r="P18" s="3" t="s">
        <v>192</v>
      </c>
      <c r="Q18" s="3" t="s">
        <v>190</v>
      </c>
      <c r="R18" s="3" t="s">
        <v>192</v>
      </c>
      <c r="S18" s="3" t="s">
        <v>192</v>
      </c>
      <c r="T18" s="3" t="s">
        <v>192</v>
      </c>
      <c r="U18" s="3" t="s">
        <v>192</v>
      </c>
      <c r="V18" s="3" t="s">
        <v>190</v>
      </c>
      <c r="W18" s="3" t="s">
        <v>192</v>
      </c>
      <c r="X18" s="3" t="s">
        <v>192</v>
      </c>
      <c r="Y18" s="3" t="s">
        <v>192</v>
      </c>
      <c r="Z18" s="3" t="s">
        <v>190</v>
      </c>
      <c r="AA18" s="3" t="s">
        <v>190</v>
      </c>
      <c r="AB18" s="3" t="s">
        <v>192</v>
      </c>
      <c r="AC18" s="3" t="s">
        <v>192</v>
      </c>
      <c r="AD18" s="3" t="s">
        <v>192</v>
      </c>
      <c r="AE18" s="3" t="s">
        <v>192</v>
      </c>
      <c r="AF18" s="3" t="s">
        <v>192</v>
      </c>
      <c r="AG18" s="3" t="s">
        <v>192</v>
      </c>
      <c r="AH18" s="3" t="s">
        <v>192</v>
      </c>
      <c r="AI18" s="3" t="s">
        <v>192</v>
      </c>
      <c r="AJ18" s="3" t="s">
        <v>192</v>
      </c>
      <c r="AK18" s="3" t="s">
        <v>190</v>
      </c>
      <c r="AL18" s="3" t="s">
        <v>192</v>
      </c>
      <c r="AM18" s="3" t="s">
        <v>190</v>
      </c>
      <c r="AN18" s="3" t="s">
        <v>190</v>
      </c>
      <c r="AO18" s="3" t="s">
        <v>190</v>
      </c>
      <c r="AP18" s="3" t="s">
        <v>192</v>
      </c>
      <c r="AQ18" s="3" t="s">
        <v>190</v>
      </c>
      <c r="AR18" s="3" t="s">
        <v>192</v>
      </c>
      <c r="AS18" s="3" t="s">
        <v>190</v>
      </c>
      <c r="AT18" s="3" t="s">
        <v>190</v>
      </c>
      <c r="AU18" s="3" t="s">
        <v>190</v>
      </c>
      <c r="AV18" s="3" t="s">
        <v>190</v>
      </c>
      <c r="AW18" s="3" t="s">
        <v>192</v>
      </c>
      <c r="AX18" s="3" t="s">
        <v>190</v>
      </c>
      <c r="AY18" s="3" t="s">
        <v>192</v>
      </c>
    </row>
    <row r="19" spans="1:51" x14ac:dyDescent="0.2">
      <c r="A19" s="2" t="s">
        <v>19</v>
      </c>
      <c r="B19" s="2" t="s">
        <v>114</v>
      </c>
      <c r="C19" s="3" t="s">
        <v>192</v>
      </c>
      <c r="D19" s="3" t="s">
        <v>192</v>
      </c>
      <c r="E19" s="3" t="s">
        <v>192</v>
      </c>
      <c r="F19" s="3" t="s">
        <v>192</v>
      </c>
      <c r="G19" s="3" t="s">
        <v>192</v>
      </c>
      <c r="H19" s="3" t="s">
        <v>192</v>
      </c>
      <c r="I19" s="3" t="s">
        <v>192</v>
      </c>
      <c r="J19" s="3" t="s">
        <v>192</v>
      </c>
      <c r="K19" s="3" t="s">
        <v>192</v>
      </c>
      <c r="L19" s="3" t="s">
        <v>192</v>
      </c>
      <c r="M19" s="3" t="s">
        <v>192</v>
      </c>
      <c r="N19" s="3" t="s">
        <v>192</v>
      </c>
      <c r="O19" s="3" t="s">
        <v>192</v>
      </c>
      <c r="P19" s="3" t="s">
        <v>192</v>
      </c>
      <c r="Q19" s="3" t="s">
        <v>190</v>
      </c>
      <c r="R19" s="3" t="s">
        <v>192</v>
      </c>
      <c r="S19" s="3" t="s">
        <v>192</v>
      </c>
      <c r="T19" s="3" t="s">
        <v>192</v>
      </c>
      <c r="U19" s="3" t="s">
        <v>192</v>
      </c>
      <c r="V19" s="3" t="s">
        <v>190</v>
      </c>
      <c r="W19" s="3" t="s">
        <v>192</v>
      </c>
      <c r="X19" s="3" t="s">
        <v>192</v>
      </c>
      <c r="Y19" s="3" t="s">
        <v>192</v>
      </c>
      <c r="Z19" s="3" t="s">
        <v>190</v>
      </c>
      <c r="AA19" s="3" t="s">
        <v>190</v>
      </c>
      <c r="AB19" s="3" t="s">
        <v>192</v>
      </c>
      <c r="AC19" s="3" t="s">
        <v>192</v>
      </c>
      <c r="AD19" s="3" t="s">
        <v>192</v>
      </c>
      <c r="AE19" s="3" t="s">
        <v>192</v>
      </c>
      <c r="AF19" s="3" t="s">
        <v>192</v>
      </c>
      <c r="AG19" s="3" t="s">
        <v>192</v>
      </c>
      <c r="AH19" s="3" t="s">
        <v>192</v>
      </c>
      <c r="AI19" s="3" t="s">
        <v>192</v>
      </c>
      <c r="AJ19" s="3" t="s">
        <v>192</v>
      </c>
      <c r="AK19" s="3" t="s">
        <v>190</v>
      </c>
      <c r="AL19" s="3" t="s">
        <v>192</v>
      </c>
      <c r="AM19" s="3" t="s">
        <v>190</v>
      </c>
      <c r="AN19" s="3" t="s">
        <v>190</v>
      </c>
      <c r="AO19" s="3" t="s">
        <v>190</v>
      </c>
      <c r="AP19" s="3" t="s">
        <v>192</v>
      </c>
      <c r="AQ19" s="3" t="s">
        <v>190</v>
      </c>
      <c r="AR19" s="3" t="s">
        <v>190</v>
      </c>
      <c r="AS19" s="3" t="s">
        <v>190</v>
      </c>
      <c r="AT19" s="3" t="s">
        <v>190</v>
      </c>
      <c r="AU19" s="3" t="s">
        <v>190</v>
      </c>
      <c r="AV19" s="3" t="s">
        <v>190</v>
      </c>
      <c r="AW19" s="3" t="s">
        <v>192</v>
      </c>
      <c r="AX19" s="3" t="s">
        <v>190</v>
      </c>
      <c r="AY19" s="3" t="s">
        <v>192</v>
      </c>
    </row>
    <row r="20" spans="1:51" x14ac:dyDescent="0.2">
      <c r="A20" s="2" t="s">
        <v>20</v>
      </c>
      <c r="B20" s="2" t="s">
        <v>113</v>
      </c>
      <c r="C20" s="3" t="s">
        <v>192</v>
      </c>
      <c r="D20" s="3" t="s">
        <v>190</v>
      </c>
      <c r="E20" s="3" t="s">
        <v>192</v>
      </c>
      <c r="F20" s="3" t="s">
        <v>192</v>
      </c>
      <c r="G20" s="3" t="s">
        <v>192</v>
      </c>
      <c r="H20" s="3" t="s">
        <v>192</v>
      </c>
      <c r="I20" s="3" t="s">
        <v>192</v>
      </c>
      <c r="J20" s="3" t="s">
        <v>192</v>
      </c>
      <c r="K20" s="3" t="s">
        <v>192</v>
      </c>
      <c r="L20" s="3" t="s">
        <v>192</v>
      </c>
      <c r="M20" s="3" t="s">
        <v>192</v>
      </c>
      <c r="N20" s="3" t="s">
        <v>192</v>
      </c>
      <c r="O20" s="3" t="s">
        <v>192</v>
      </c>
      <c r="P20" s="3" t="s">
        <v>192</v>
      </c>
      <c r="Q20" s="3" t="s">
        <v>190</v>
      </c>
      <c r="R20" s="3" t="s">
        <v>192</v>
      </c>
      <c r="S20" s="3" t="s">
        <v>192</v>
      </c>
      <c r="T20" s="3" t="s">
        <v>192</v>
      </c>
      <c r="U20" s="3" t="s">
        <v>192</v>
      </c>
      <c r="V20" s="3" t="s">
        <v>190</v>
      </c>
      <c r="W20" s="3" t="s">
        <v>192</v>
      </c>
      <c r="X20" s="3" t="s">
        <v>192</v>
      </c>
      <c r="Y20" s="3" t="s">
        <v>192</v>
      </c>
      <c r="Z20" s="3" t="s">
        <v>190</v>
      </c>
      <c r="AA20" s="3" t="s">
        <v>190</v>
      </c>
      <c r="AB20" s="3" t="s">
        <v>192</v>
      </c>
      <c r="AC20" s="3" t="s">
        <v>192</v>
      </c>
      <c r="AD20" s="3" t="s">
        <v>192</v>
      </c>
      <c r="AE20" s="3" t="s">
        <v>192</v>
      </c>
      <c r="AF20" s="3" t="s">
        <v>192</v>
      </c>
      <c r="AG20" s="3" t="s">
        <v>192</v>
      </c>
      <c r="AH20" s="3" t="s">
        <v>192</v>
      </c>
      <c r="AI20" s="3" t="s">
        <v>192</v>
      </c>
      <c r="AJ20" s="3" t="s">
        <v>192</v>
      </c>
      <c r="AK20" s="3" t="s">
        <v>190</v>
      </c>
      <c r="AL20" s="3" t="s">
        <v>192</v>
      </c>
      <c r="AM20" s="3" t="s">
        <v>192</v>
      </c>
      <c r="AN20" s="3" t="s">
        <v>190</v>
      </c>
      <c r="AO20" s="3" t="s">
        <v>190</v>
      </c>
      <c r="AP20" s="3" t="s">
        <v>192</v>
      </c>
      <c r="AQ20" s="3" t="s">
        <v>190</v>
      </c>
      <c r="AR20" s="3" t="s">
        <v>192</v>
      </c>
      <c r="AS20" s="3" t="s">
        <v>190</v>
      </c>
      <c r="AT20" s="3" t="s">
        <v>190</v>
      </c>
      <c r="AU20" s="3" t="s">
        <v>190</v>
      </c>
      <c r="AV20" s="3" t="s">
        <v>190</v>
      </c>
      <c r="AW20" s="3" t="s">
        <v>192</v>
      </c>
      <c r="AX20" s="3" t="s">
        <v>190</v>
      </c>
      <c r="AY20" s="3" t="s">
        <v>192</v>
      </c>
    </row>
    <row r="21" spans="1:51" x14ac:dyDescent="0.2">
      <c r="A21" s="2" t="s">
        <v>21</v>
      </c>
      <c r="B21" s="2" t="s">
        <v>112</v>
      </c>
      <c r="C21" s="3" t="s">
        <v>192</v>
      </c>
      <c r="D21" s="3" t="s">
        <v>190</v>
      </c>
      <c r="E21" s="3" t="s">
        <v>192</v>
      </c>
      <c r="F21" s="3" t="s">
        <v>192</v>
      </c>
      <c r="G21" s="3" t="s">
        <v>192</v>
      </c>
      <c r="H21" s="3" t="s">
        <v>192</v>
      </c>
      <c r="I21" s="3" t="s">
        <v>192</v>
      </c>
      <c r="J21" s="3" t="s">
        <v>192</v>
      </c>
      <c r="K21" s="3" t="s">
        <v>192</v>
      </c>
      <c r="L21" s="3" t="s">
        <v>192</v>
      </c>
      <c r="M21" s="3" t="s">
        <v>192</v>
      </c>
      <c r="N21" s="3" t="s">
        <v>192</v>
      </c>
      <c r="O21" s="3" t="s">
        <v>192</v>
      </c>
      <c r="P21" s="3" t="s">
        <v>192</v>
      </c>
      <c r="Q21" s="3" t="s">
        <v>190</v>
      </c>
      <c r="R21" s="3" t="s">
        <v>192</v>
      </c>
      <c r="S21" s="3" t="s">
        <v>192</v>
      </c>
      <c r="T21" s="3" t="s">
        <v>192</v>
      </c>
      <c r="U21" s="3" t="s">
        <v>192</v>
      </c>
      <c r="V21" s="3" t="s">
        <v>190</v>
      </c>
      <c r="W21" s="3" t="s">
        <v>192</v>
      </c>
      <c r="X21" s="3" t="s">
        <v>192</v>
      </c>
      <c r="Y21" s="3" t="s">
        <v>192</v>
      </c>
      <c r="Z21" s="3" t="s">
        <v>190</v>
      </c>
      <c r="AA21" s="3" t="s">
        <v>192</v>
      </c>
      <c r="AB21" s="3" t="s">
        <v>192</v>
      </c>
      <c r="AC21" s="3" t="s">
        <v>192</v>
      </c>
      <c r="AD21" s="3" t="s">
        <v>192</v>
      </c>
      <c r="AE21" s="3" t="s">
        <v>192</v>
      </c>
      <c r="AF21" s="3" t="s">
        <v>192</v>
      </c>
      <c r="AG21" s="3" t="s">
        <v>192</v>
      </c>
      <c r="AH21" s="3" t="s">
        <v>192</v>
      </c>
      <c r="AI21" s="3" t="s">
        <v>192</v>
      </c>
      <c r="AJ21" s="3" t="s">
        <v>192</v>
      </c>
      <c r="AK21" s="3" t="s">
        <v>190</v>
      </c>
      <c r="AL21" s="3" t="s">
        <v>192</v>
      </c>
      <c r="AM21" s="3" t="s">
        <v>190</v>
      </c>
      <c r="AN21" s="3" t="s">
        <v>190</v>
      </c>
      <c r="AO21" s="3" t="s">
        <v>190</v>
      </c>
      <c r="AP21" s="3" t="s">
        <v>190</v>
      </c>
      <c r="AQ21" s="3" t="s">
        <v>190</v>
      </c>
      <c r="AR21" s="3" t="s">
        <v>192</v>
      </c>
      <c r="AS21" s="3" t="s">
        <v>190</v>
      </c>
      <c r="AT21" s="3" t="s">
        <v>190</v>
      </c>
      <c r="AU21" s="3" t="s">
        <v>190</v>
      </c>
      <c r="AV21" s="3" t="s">
        <v>190</v>
      </c>
      <c r="AW21" s="3" t="s">
        <v>192</v>
      </c>
      <c r="AX21" s="3" t="s">
        <v>190</v>
      </c>
      <c r="AY21" s="3" t="s">
        <v>192</v>
      </c>
    </row>
    <row r="22" spans="1:51" x14ac:dyDescent="0.2">
      <c r="A22" s="2" t="s">
        <v>22</v>
      </c>
      <c r="B22" s="2" t="s">
        <v>111</v>
      </c>
      <c r="C22" s="3" t="s">
        <v>192</v>
      </c>
      <c r="D22" s="3" t="s">
        <v>190</v>
      </c>
      <c r="E22" s="3" t="s">
        <v>192</v>
      </c>
      <c r="F22" s="3" t="s">
        <v>192</v>
      </c>
      <c r="G22" s="3" t="s">
        <v>192</v>
      </c>
      <c r="H22" s="3" t="s">
        <v>192</v>
      </c>
      <c r="I22" s="3" t="s">
        <v>192</v>
      </c>
      <c r="J22" s="3" t="s">
        <v>192</v>
      </c>
      <c r="K22" s="3" t="s">
        <v>192</v>
      </c>
      <c r="L22" s="3" t="s">
        <v>192</v>
      </c>
      <c r="M22" s="3" t="s">
        <v>192</v>
      </c>
      <c r="N22" s="3" t="s">
        <v>192</v>
      </c>
      <c r="O22" s="3" t="s">
        <v>192</v>
      </c>
      <c r="P22" s="3" t="s">
        <v>192</v>
      </c>
      <c r="Q22" s="3" t="s">
        <v>190</v>
      </c>
      <c r="R22" s="3" t="s">
        <v>192</v>
      </c>
      <c r="S22" s="3" t="s">
        <v>192</v>
      </c>
      <c r="T22" s="3" t="s">
        <v>192</v>
      </c>
      <c r="U22" s="3" t="s">
        <v>192</v>
      </c>
      <c r="V22" s="3" t="s">
        <v>190</v>
      </c>
      <c r="W22" s="3" t="s">
        <v>192</v>
      </c>
      <c r="X22" s="3" t="s">
        <v>192</v>
      </c>
      <c r="Y22" s="3" t="s">
        <v>192</v>
      </c>
      <c r="Z22" s="3" t="s">
        <v>192</v>
      </c>
      <c r="AA22" s="3" t="s">
        <v>192</v>
      </c>
      <c r="AB22" s="3" t="s">
        <v>192</v>
      </c>
      <c r="AC22" s="3" t="s">
        <v>192</v>
      </c>
      <c r="AD22" s="3" t="s">
        <v>192</v>
      </c>
      <c r="AE22" s="3" t="s">
        <v>192</v>
      </c>
      <c r="AF22" s="3" t="s">
        <v>192</v>
      </c>
      <c r="AG22" s="3" t="s">
        <v>192</v>
      </c>
      <c r="AH22" s="3" t="s">
        <v>192</v>
      </c>
      <c r="AI22" s="3" t="s">
        <v>192</v>
      </c>
      <c r="AJ22" s="3" t="s">
        <v>192</v>
      </c>
      <c r="AK22" s="3" t="s">
        <v>192</v>
      </c>
      <c r="AL22" s="3" t="s">
        <v>192</v>
      </c>
      <c r="AM22" s="3" t="s">
        <v>192</v>
      </c>
      <c r="AN22" s="3" t="s">
        <v>190</v>
      </c>
      <c r="AO22" s="3" t="s">
        <v>190</v>
      </c>
      <c r="AP22" s="3" t="s">
        <v>192</v>
      </c>
      <c r="AQ22" s="3" t="s">
        <v>190</v>
      </c>
      <c r="AR22" s="3" t="s">
        <v>190</v>
      </c>
      <c r="AS22" s="3" t="s">
        <v>190</v>
      </c>
      <c r="AT22" s="3" t="s">
        <v>190</v>
      </c>
      <c r="AU22" s="3" t="s">
        <v>190</v>
      </c>
      <c r="AV22" s="3" t="s">
        <v>192</v>
      </c>
      <c r="AW22" s="3" t="s">
        <v>192</v>
      </c>
      <c r="AX22" s="3" t="s">
        <v>192</v>
      </c>
      <c r="AY22" s="3" t="s">
        <v>192</v>
      </c>
    </row>
    <row r="23" spans="1:51" x14ac:dyDescent="0.2">
      <c r="A23" s="2" t="s">
        <v>23</v>
      </c>
      <c r="B23" s="2" t="s">
        <v>110</v>
      </c>
      <c r="C23" s="3" t="s">
        <v>192</v>
      </c>
      <c r="D23" s="3" t="s">
        <v>190</v>
      </c>
      <c r="E23" s="3" t="s">
        <v>192</v>
      </c>
      <c r="F23" s="3" t="s">
        <v>192</v>
      </c>
      <c r="G23" s="3" t="s">
        <v>192</v>
      </c>
      <c r="H23" s="3" t="s">
        <v>192</v>
      </c>
      <c r="I23" s="3" t="s">
        <v>192</v>
      </c>
      <c r="J23" s="3" t="s">
        <v>192</v>
      </c>
      <c r="K23" s="3" t="s">
        <v>192</v>
      </c>
      <c r="L23" s="3" t="s">
        <v>192</v>
      </c>
      <c r="M23" s="3" t="s">
        <v>192</v>
      </c>
      <c r="N23" s="3" t="s">
        <v>192</v>
      </c>
      <c r="O23" s="3" t="s">
        <v>192</v>
      </c>
      <c r="P23" s="3" t="s">
        <v>192</v>
      </c>
      <c r="Q23" s="3" t="s">
        <v>190</v>
      </c>
      <c r="R23" s="3" t="s">
        <v>192</v>
      </c>
      <c r="S23" s="3" t="s">
        <v>192</v>
      </c>
      <c r="T23" s="3" t="s">
        <v>192</v>
      </c>
      <c r="U23" s="3" t="s">
        <v>192</v>
      </c>
      <c r="V23" s="3" t="s">
        <v>192</v>
      </c>
      <c r="W23" s="3" t="s">
        <v>192</v>
      </c>
      <c r="X23" s="3" t="s">
        <v>192</v>
      </c>
      <c r="Y23" s="3" t="s">
        <v>192</v>
      </c>
      <c r="Z23" s="3" t="s">
        <v>190</v>
      </c>
      <c r="AA23" s="3" t="s">
        <v>192</v>
      </c>
      <c r="AB23" s="3" t="s">
        <v>192</v>
      </c>
      <c r="AC23" s="3" t="s">
        <v>192</v>
      </c>
      <c r="AD23" s="3" t="s">
        <v>192</v>
      </c>
      <c r="AE23" s="3" t="s">
        <v>192</v>
      </c>
      <c r="AF23" s="3" t="s">
        <v>192</v>
      </c>
      <c r="AG23" s="3" t="s">
        <v>192</v>
      </c>
      <c r="AH23" s="3" t="s">
        <v>192</v>
      </c>
      <c r="AI23" s="3" t="s">
        <v>192</v>
      </c>
      <c r="AJ23" s="3" t="s">
        <v>192</v>
      </c>
      <c r="AK23" s="3" t="s">
        <v>190</v>
      </c>
      <c r="AL23" s="3" t="s">
        <v>192</v>
      </c>
      <c r="AM23" s="3" t="s">
        <v>192</v>
      </c>
      <c r="AN23" s="3" t="s">
        <v>190</v>
      </c>
      <c r="AO23" s="3" t="s">
        <v>192</v>
      </c>
      <c r="AP23" s="3" t="s">
        <v>192</v>
      </c>
      <c r="AQ23" s="3" t="s">
        <v>190</v>
      </c>
      <c r="AR23" s="3" t="s">
        <v>192</v>
      </c>
      <c r="AS23" s="3" t="s">
        <v>190</v>
      </c>
      <c r="AT23" s="3" t="s">
        <v>190</v>
      </c>
      <c r="AU23" s="3" t="s">
        <v>190</v>
      </c>
      <c r="AV23" s="3" t="s">
        <v>190</v>
      </c>
      <c r="AW23" s="3" t="s">
        <v>192</v>
      </c>
      <c r="AX23" s="3" t="s">
        <v>192</v>
      </c>
      <c r="AY23" s="3" t="s">
        <v>192</v>
      </c>
    </row>
    <row r="24" spans="1:51" x14ac:dyDescent="0.2">
      <c r="A24" s="2" t="s">
        <v>24</v>
      </c>
      <c r="B24" s="2" t="s">
        <v>109</v>
      </c>
      <c r="C24" s="3" t="s">
        <v>192</v>
      </c>
      <c r="D24" s="3" t="s">
        <v>190</v>
      </c>
      <c r="E24" s="3" t="s">
        <v>192</v>
      </c>
      <c r="F24" s="3" t="s">
        <v>192</v>
      </c>
      <c r="G24" s="3" t="s">
        <v>192</v>
      </c>
      <c r="H24" s="3" t="s">
        <v>192</v>
      </c>
      <c r="I24" s="3" t="s">
        <v>192</v>
      </c>
      <c r="J24" s="3" t="s">
        <v>192</v>
      </c>
      <c r="K24" s="3" t="s">
        <v>192</v>
      </c>
      <c r="L24" s="3" t="s">
        <v>192</v>
      </c>
      <c r="M24" s="3" t="s">
        <v>192</v>
      </c>
      <c r="N24" s="3" t="s">
        <v>192</v>
      </c>
      <c r="O24" s="3" t="s">
        <v>192</v>
      </c>
      <c r="P24" s="3" t="s">
        <v>192</v>
      </c>
      <c r="Q24" s="3" t="s">
        <v>192</v>
      </c>
      <c r="R24" s="3" t="s">
        <v>192</v>
      </c>
      <c r="S24" s="3" t="s">
        <v>192</v>
      </c>
      <c r="T24" s="3" t="s">
        <v>192</v>
      </c>
      <c r="U24" s="3" t="s">
        <v>192</v>
      </c>
      <c r="V24" s="3" t="s">
        <v>190</v>
      </c>
      <c r="W24" s="3" t="s">
        <v>192</v>
      </c>
      <c r="X24" s="3" t="s">
        <v>192</v>
      </c>
      <c r="Y24" s="3" t="s">
        <v>192</v>
      </c>
      <c r="Z24" s="3" t="s">
        <v>190</v>
      </c>
      <c r="AA24" s="3" t="s">
        <v>192</v>
      </c>
      <c r="AB24" s="3" t="s">
        <v>192</v>
      </c>
      <c r="AC24" s="3" t="s">
        <v>192</v>
      </c>
      <c r="AD24" s="3" t="s">
        <v>192</v>
      </c>
      <c r="AE24" s="3" t="s">
        <v>192</v>
      </c>
      <c r="AF24" s="3" t="s">
        <v>192</v>
      </c>
      <c r="AG24" s="3" t="s">
        <v>192</v>
      </c>
      <c r="AH24" s="3" t="s">
        <v>192</v>
      </c>
      <c r="AI24" s="3" t="s">
        <v>192</v>
      </c>
      <c r="AJ24" s="3" t="s">
        <v>192</v>
      </c>
      <c r="AK24" s="3" t="s">
        <v>190</v>
      </c>
      <c r="AL24" s="3" t="s">
        <v>192</v>
      </c>
      <c r="AM24" s="3" t="s">
        <v>192</v>
      </c>
      <c r="AN24" s="3" t="s">
        <v>190</v>
      </c>
      <c r="AO24" s="3" t="s">
        <v>190</v>
      </c>
      <c r="AP24" s="3" t="s">
        <v>192</v>
      </c>
      <c r="AQ24" s="3" t="s">
        <v>190</v>
      </c>
      <c r="AR24" s="3" t="s">
        <v>190</v>
      </c>
      <c r="AS24" s="3" t="s">
        <v>190</v>
      </c>
      <c r="AT24" s="3" t="s">
        <v>190</v>
      </c>
      <c r="AU24" s="3" t="s">
        <v>190</v>
      </c>
      <c r="AV24" s="3" t="s">
        <v>190</v>
      </c>
      <c r="AW24" s="3" t="s">
        <v>192</v>
      </c>
      <c r="AX24" s="3" t="s">
        <v>190</v>
      </c>
      <c r="AY24" s="3" t="s">
        <v>192</v>
      </c>
    </row>
    <row r="25" spans="1:51" x14ac:dyDescent="0.2">
      <c r="A25" s="2" t="s">
        <v>25</v>
      </c>
      <c r="B25" s="2" t="s">
        <v>108</v>
      </c>
      <c r="C25" s="3" t="s">
        <v>192</v>
      </c>
      <c r="D25" s="3" t="s">
        <v>190</v>
      </c>
      <c r="E25" s="3" t="s">
        <v>192</v>
      </c>
      <c r="F25" s="3" t="s">
        <v>192</v>
      </c>
      <c r="G25" s="3" t="s">
        <v>192</v>
      </c>
      <c r="H25" s="3" t="s">
        <v>192</v>
      </c>
      <c r="I25" s="3" t="s">
        <v>192</v>
      </c>
      <c r="J25" s="3" t="s">
        <v>192</v>
      </c>
      <c r="K25" s="3" t="s">
        <v>192</v>
      </c>
      <c r="L25" s="3" t="s">
        <v>192</v>
      </c>
      <c r="M25" s="3" t="s">
        <v>190</v>
      </c>
      <c r="N25" s="3" t="s">
        <v>192</v>
      </c>
      <c r="O25" s="3" t="s">
        <v>192</v>
      </c>
      <c r="P25" s="3" t="s">
        <v>192</v>
      </c>
      <c r="Q25" s="3" t="s">
        <v>192</v>
      </c>
      <c r="R25" s="3" t="s">
        <v>192</v>
      </c>
      <c r="S25" s="3" t="s">
        <v>192</v>
      </c>
      <c r="T25" s="3" t="s">
        <v>192</v>
      </c>
      <c r="U25" s="3" t="s">
        <v>192</v>
      </c>
      <c r="V25" s="3" t="s">
        <v>190</v>
      </c>
      <c r="W25" s="3" t="s">
        <v>192</v>
      </c>
      <c r="X25" s="3" t="s">
        <v>192</v>
      </c>
      <c r="Y25" s="3" t="s">
        <v>192</v>
      </c>
      <c r="Z25" s="3" t="s">
        <v>190</v>
      </c>
      <c r="AA25" s="3" t="s">
        <v>192</v>
      </c>
      <c r="AB25" s="3" t="s">
        <v>192</v>
      </c>
      <c r="AC25" s="3" t="s">
        <v>192</v>
      </c>
      <c r="AD25" s="3" t="s">
        <v>192</v>
      </c>
      <c r="AE25" s="3" t="s">
        <v>192</v>
      </c>
      <c r="AF25" s="3" t="s">
        <v>192</v>
      </c>
      <c r="AG25" s="3" t="s">
        <v>192</v>
      </c>
      <c r="AH25" s="3" t="s">
        <v>192</v>
      </c>
      <c r="AI25" s="3" t="s">
        <v>192</v>
      </c>
      <c r="AJ25" s="3" t="s">
        <v>192</v>
      </c>
      <c r="AK25" s="3" t="s">
        <v>190</v>
      </c>
      <c r="AL25" s="3" t="s">
        <v>192</v>
      </c>
      <c r="AM25" s="3" t="s">
        <v>190</v>
      </c>
      <c r="AN25" s="3" t="s">
        <v>190</v>
      </c>
      <c r="AO25" s="3" t="s">
        <v>190</v>
      </c>
      <c r="AP25" s="3" t="s">
        <v>190</v>
      </c>
      <c r="AQ25" s="3" t="s">
        <v>190</v>
      </c>
      <c r="AR25" s="3" t="s">
        <v>190</v>
      </c>
      <c r="AS25" s="3" t="s">
        <v>190</v>
      </c>
      <c r="AT25" s="3" t="s">
        <v>190</v>
      </c>
      <c r="AU25" s="3" t="s">
        <v>190</v>
      </c>
      <c r="AV25" s="3" t="s">
        <v>190</v>
      </c>
      <c r="AW25" s="3" t="s">
        <v>192</v>
      </c>
      <c r="AX25" s="3" t="s">
        <v>190</v>
      </c>
      <c r="AY25" s="3" t="s">
        <v>192</v>
      </c>
    </row>
    <row r="26" spans="1:51" x14ac:dyDescent="0.2">
      <c r="A26" s="2" t="s">
        <v>26</v>
      </c>
      <c r="B26" s="2" t="s">
        <v>107</v>
      </c>
      <c r="C26" s="3" t="s">
        <v>192</v>
      </c>
      <c r="D26" s="3" t="s">
        <v>190</v>
      </c>
      <c r="E26" s="3" t="s">
        <v>192</v>
      </c>
      <c r="F26" s="3" t="s">
        <v>192</v>
      </c>
      <c r="G26" s="3" t="s">
        <v>192</v>
      </c>
      <c r="H26" s="3" t="s">
        <v>192</v>
      </c>
      <c r="I26" s="3" t="s">
        <v>192</v>
      </c>
      <c r="J26" s="3" t="s">
        <v>192</v>
      </c>
      <c r="K26" s="3" t="s">
        <v>192</v>
      </c>
      <c r="L26" s="3" t="s">
        <v>192</v>
      </c>
      <c r="M26" s="3" t="s">
        <v>190</v>
      </c>
      <c r="N26" s="3" t="s">
        <v>192</v>
      </c>
      <c r="O26" s="3" t="s">
        <v>192</v>
      </c>
      <c r="P26" s="3" t="s">
        <v>192</v>
      </c>
      <c r="Q26" s="3" t="s">
        <v>190</v>
      </c>
      <c r="R26" s="3" t="s">
        <v>192</v>
      </c>
      <c r="S26" s="3" t="s">
        <v>192</v>
      </c>
      <c r="T26" s="3" t="s">
        <v>192</v>
      </c>
      <c r="U26" s="3" t="s">
        <v>192</v>
      </c>
      <c r="V26" s="3" t="s">
        <v>190</v>
      </c>
      <c r="W26" s="3" t="s">
        <v>192</v>
      </c>
      <c r="X26" s="3" t="s">
        <v>192</v>
      </c>
      <c r="Y26" s="3" t="s">
        <v>192</v>
      </c>
      <c r="Z26" s="3" t="s">
        <v>192</v>
      </c>
      <c r="AA26" s="3" t="s">
        <v>192</v>
      </c>
      <c r="AB26" s="3" t="s">
        <v>192</v>
      </c>
      <c r="AC26" s="3" t="s">
        <v>192</v>
      </c>
      <c r="AD26" s="3" t="s">
        <v>192</v>
      </c>
      <c r="AE26" s="3" t="s">
        <v>192</v>
      </c>
      <c r="AF26" s="3" t="s">
        <v>192</v>
      </c>
      <c r="AG26" s="3" t="s">
        <v>192</v>
      </c>
      <c r="AH26" s="3" t="s">
        <v>192</v>
      </c>
      <c r="AI26" s="3" t="s">
        <v>192</v>
      </c>
      <c r="AJ26" s="3" t="s">
        <v>192</v>
      </c>
      <c r="AK26" s="3" t="s">
        <v>190</v>
      </c>
      <c r="AL26" s="3" t="s">
        <v>192</v>
      </c>
      <c r="AM26" s="3" t="s">
        <v>190</v>
      </c>
      <c r="AN26" s="3" t="s">
        <v>190</v>
      </c>
      <c r="AO26" s="3" t="s">
        <v>190</v>
      </c>
      <c r="AP26" s="3" t="s">
        <v>190</v>
      </c>
      <c r="AQ26" s="3" t="s">
        <v>190</v>
      </c>
      <c r="AR26" s="3" t="s">
        <v>190</v>
      </c>
      <c r="AS26" s="3" t="s">
        <v>190</v>
      </c>
      <c r="AT26" s="3" t="s">
        <v>190</v>
      </c>
      <c r="AU26" s="3" t="s">
        <v>190</v>
      </c>
      <c r="AV26" s="3" t="s">
        <v>190</v>
      </c>
      <c r="AW26" s="3" t="s">
        <v>192</v>
      </c>
      <c r="AX26" s="3" t="s">
        <v>190</v>
      </c>
      <c r="AY26" s="3" t="s">
        <v>192</v>
      </c>
    </row>
    <row r="27" spans="1:51" x14ac:dyDescent="0.2">
      <c r="A27" s="2" t="s">
        <v>27</v>
      </c>
      <c r="B27" s="2" t="s">
        <v>106</v>
      </c>
      <c r="C27" s="3" t="s">
        <v>192</v>
      </c>
      <c r="D27" s="3" t="s">
        <v>190</v>
      </c>
      <c r="E27" s="3" t="s">
        <v>192</v>
      </c>
      <c r="F27" s="3" t="s">
        <v>192</v>
      </c>
      <c r="G27" s="3" t="s">
        <v>192</v>
      </c>
      <c r="H27" s="3" t="s">
        <v>192</v>
      </c>
      <c r="I27" s="3" t="s">
        <v>192</v>
      </c>
      <c r="J27" s="3" t="s">
        <v>192</v>
      </c>
      <c r="K27" s="3" t="s">
        <v>192</v>
      </c>
      <c r="L27" s="3" t="s">
        <v>192</v>
      </c>
      <c r="M27" s="3" t="s">
        <v>192</v>
      </c>
      <c r="N27" s="3" t="s">
        <v>192</v>
      </c>
      <c r="O27" s="3" t="s">
        <v>192</v>
      </c>
      <c r="P27" s="3" t="s">
        <v>192</v>
      </c>
      <c r="Q27" s="3" t="s">
        <v>190</v>
      </c>
      <c r="R27" s="3" t="s">
        <v>192</v>
      </c>
      <c r="S27" s="3" t="s">
        <v>192</v>
      </c>
      <c r="T27" s="3" t="s">
        <v>192</v>
      </c>
      <c r="U27" s="3" t="s">
        <v>192</v>
      </c>
      <c r="V27" s="3" t="s">
        <v>190</v>
      </c>
      <c r="W27" s="3" t="s">
        <v>192</v>
      </c>
      <c r="X27" s="3" t="s">
        <v>192</v>
      </c>
      <c r="Y27" s="3" t="s">
        <v>192</v>
      </c>
      <c r="Z27" s="3" t="s">
        <v>190</v>
      </c>
      <c r="AA27" s="3" t="s">
        <v>190</v>
      </c>
      <c r="AB27" s="3" t="s">
        <v>192</v>
      </c>
      <c r="AC27" s="3" t="s">
        <v>192</v>
      </c>
      <c r="AD27" s="3" t="s">
        <v>192</v>
      </c>
      <c r="AE27" s="3" t="s">
        <v>192</v>
      </c>
      <c r="AF27" s="3" t="s">
        <v>192</v>
      </c>
      <c r="AG27" s="3" t="s">
        <v>192</v>
      </c>
      <c r="AH27" s="3" t="s">
        <v>192</v>
      </c>
      <c r="AI27" s="3" t="s">
        <v>192</v>
      </c>
      <c r="AJ27" s="3" t="s">
        <v>192</v>
      </c>
      <c r="AK27" s="3" t="s">
        <v>190</v>
      </c>
      <c r="AL27" s="3" t="s">
        <v>192</v>
      </c>
      <c r="AM27" s="3" t="s">
        <v>192</v>
      </c>
      <c r="AN27" s="3" t="s">
        <v>190</v>
      </c>
      <c r="AO27" s="3" t="s">
        <v>190</v>
      </c>
      <c r="AP27" s="3" t="s">
        <v>192</v>
      </c>
      <c r="AQ27" s="3" t="s">
        <v>190</v>
      </c>
      <c r="AR27" s="3" t="s">
        <v>192</v>
      </c>
      <c r="AS27" s="3" t="s">
        <v>190</v>
      </c>
      <c r="AT27" s="3" t="s">
        <v>190</v>
      </c>
      <c r="AU27" s="3" t="s">
        <v>190</v>
      </c>
      <c r="AV27" s="3" t="s">
        <v>190</v>
      </c>
      <c r="AW27" s="3" t="s">
        <v>192</v>
      </c>
      <c r="AX27" s="3" t="s">
        <v>190</v>
      </c>
      <c r="AY27" s="3" t="s">
        <v>192</v>
      </c>
    </row>
    <row r="28" spans="1:51" x14ac:dyDescent="0.2">
      <c r="A28" s="2" t="s">
        <v>28</v>
      </c>
      <c r="B28" s="2" t="s">
        <v>105</v>
      </c>
      <c r="C28" s="3" t="s">
        <v>192</v>
      </c>
      <c r="D28" s="3" t="s">
        <v>190</v>
      </c>
      <c r="E28" s="3" t="s">
        <v>192</v>
      </c>
      <c r="F28" s="3" t="s">
        <v>192</v>
      </c>
      <c r="G28" s="3" t="s">
        <v>192</v>
      </c>
      <c r="H28" s="3" t="s">
        <v>192</v>
      </c>
      <c r="I28" s="3" t="s">
        <v>192</v>
      </c>
      <c r="J28" s="3" t="s">
        <v>192</v>
      </c>
      <c r="K28" s="3" t="s">
        <v>192</v>
      </c>
      <c r="L28" s="3" t="s">
        <v>192</v>
      </c>
      <c r="M28" s="3" t="s">
        <v>192</v>
      </c>
      <c r="N28" s="3" t="s">
        <v>192</v>
      </c>
      <c r="O28" s="3" t="s">
        <v>192</v>
      </c>
      <c r="P28" s="3" t="s">
        <v>192</v>
      </c>
      <c r="Q28" s="3" t="s">
        <v>190</v>
      </c>
      <c r="R28" s="3" t="s">
        <v>192</v>
      </c>
      <c r="S28" s="3" t="s">
        <v>192</v>
      </c>
      <c r="T28" s="3" t="s">
        <v>192</v>
      </c>
      <c r="U28" s="3" t="s">
        <v>192</v>
      </c>
      <c r="V28" s="3" t="s">
        <v>190</v>
      </c>
      <c r="W28" s="3" t="s">
        <v>192</v>
      </c>
      <c r="X28" s="3" t="s">
        <v>192</v>
      </c>
      <c r="Y28" s="3" t="s">
        <v>192</v>
      </c>
      <c r="Z28" s="3" t="s">
        <v>190</v>
      </c>
      <c r="AA28" s="3" t="s">
        <v>190</v>
      </c>
      <c r="AB28" s="3" t="s">
        <v>192</v>
      </c>
      <c r="AC28" s="3" t="s">
        <v>192</v>
      </c>
      <c r="AD28" s="3" t="s">
        <v>192</v>
      </c>
      <c r="AE28" s="3" t="s">
        <v>192</v>
      </c>
      <c r="AF28" s="3" t="s">
        <v>192</v>
      </c>
      <c r="AG28" s="3" t="s">
        <v>192</v>
      </c>
      <c r="AH28" s="3" t="s">
        <v>192</v>
      </c>
      <c r="AI28" s="3" t="s">
        <v>192</v>
      </c>
      <c r="AJ28" s="3" t="s">
        <v>192</v>
      </c>
      <c r="AK28" s="3" t="s">
        <v>190</v>
      </c>
      <c r="AL28" s="3" t="s">
        <v>192</v>
      </c>
      <c r="AM28" s="3" t="s">
        <v>192</v>
      </c>
      <c r="AN28" s="3" t="s">
        <v>190</v>
      </c>
      <c r="AO28" s="3" t="s">
        <v>190</v>
      </c>
      <c r="AP28" s="3" t="s">
        <v>192</v>
      </c>
      <c r="AQ28" s="3" t="s">
        <v>190</v>
      </c>
      <c r="AR28" s="3" t="s">
        <v>192</v>
      </c>
      <c r="AS28" s="3" t="s">
        <v>190</v>
      </c>
      <c r="AT28" s="3" t="s">
        <v>190</v>
      </c>
      <c r="AU28" s="3" t="s">
        <v>190</v>
      </c>
      <c r="AV28" s="3" t="s">
        <v>190</v>
      </c>
      <c r="AW28" s="3" t="s">
        <v>192</v>
      </c>
      <c r="AX28" s="3" t="s">
        <v>190</v>
      </c>
      <c r="AY28" s="3" t="s">
        <v>192</v>
      </c>
    </row>
    <row r="29" spans="1:51" x14ac:dyDescent="0.2">
      <c r="A29" s="2" t="s">
        <v>29</v>
      </c>
      <c r="B29" s="2" t="s">
        <v>104</v>
      </c>
      <c r="C29" s="3" t="s">
        <v>192</v>
      </c>
      <c r="D29" s="3" t="s">
        <v>190</v>
      </c>
      <c r="E29" s="3" t="s">
        <v>192</v>
      </c>
      <c r="F29" s="3" t="s">
        <v>192</v>
      </c>
      <c r="G29" s="3" t="s">
        <v>192</v>
      </c>
      <c r="H29" s="3" t="s">
        <v>192</v>
      </c>
      <c r="I29" s="3" t="s">
        <v>192</v>
      </c>
      <c r="J29" s="3" t="s">
        <v>192</v>
      </c>
      <c r="K29" s="3" t="s">
        <v>192</v>
      </c>
      <c r="L29" s="3" t="s">
        <v>192</v>
      </c>
      <c r="M29" s="3" t="s">
        <v>192</v>
      </c>
      <c r="N29" s="3" t="s">
        <v>192</v>
      </c>
      <c r="O29" s="3" t="s">
        <v>192</v>
      </c>
      <c r="P29" s="3" t="s">
        <v>192</v>
      </c>
      <c r="Q29" s="3" t="s">
        <v>190</v>
      </c>
      <c r="R29" s="3" t="s">
        <v>192</v>
      </c>
      <c r="S29" s="3" t="s">
        <v>192</v>
      </c>
      <c r="T29" s="3" t="s">
        <v>192</v>
      </c>
      <c r="U29" s="3" t="s">
        <v>192</v>
      </c>
      <c r="V29" s="3" t="s">
        <v>190</v>
      </c>
      <c r="W29" s="3" t="s">
        <v>192</v>
      </c>
      <c r="X29" s="3" t="s">
        <v>192</v>
      </c>
      <c r="Y29" s="3" t="s">
        <v>192</v>
      </c>
      <c r="Z29" s="3" t="s">
        <v>190</v>
      </c>
      <c r="AA29" s="3" t="s">
        <v>192</v>
      </c>
      <c r="AB29" s="3" t="s">
        <v>192</v>
      </c>
      <c r="AC29" s="3" t="s">
        <v>192</v>
      </c>
      <c r="AD29" s="3" t="s">
        <v>192</v>
      </c>
      <c r="AE29" s="3" t="s">
        <v>192</v>
      </c>
      <c r="AF29" s="3" t="s">
        <v>192</v>
      </c>
      <c r="AG29" s="3" t="s">
        <v>192</v>
      </c>
      <c r="AH29" s="3" t="s">
        <v>192</v>
      </c>
      <c r="AI29" s="3" t="s">
        <v>192</v>
      </c>
      <c r="AJ29" s="3" t="s">
        <v>192</v>
      </c>
      <c r="AK29" s="3" t="s">
        <v>190</v>
      </c>
      <c r="AL29" s="3" t="s">
        <v>192</v>
      </c>
      <c r="AM29" s="3" t="s">
        <v>192</v>
      </c>
      <c r="AN29" s="3" t="s">
        <v>190</v>
      </c>
      <c r="AO29" s="3" t="s">
        <v>190</v>
      </c>
      <c r="AP29" s="3" t="s">
        <v>192</v>
      </c>
      <c r="AQ29" s="3" t="s">
        <v>190</v>
      </c>
      <c r="AR29" s="3" t="s">
        <v>192</v>
      </c>
      <c r="AS29" s="3" t="s">
        <v>190</v>
      </c>
      <c r="AT29" s="3" t="s">
        <v>190</v>
      </c>
      <c r="AU29" s="3" t="s">
        <v>190</v>
      </c>
      <c r="AV29" s="3" t="s">
        <v>190</v>
      </c>
      <c r="AW29" s="3" t="s">
        <v>192</v>
      </c>
      <c r="AX29" s="3" t="s">
        <v>190</v>
      </c>
      <c r="AY29" s="3" t="s">
        <v>192</v>
      </c>
    </row>
    <row r="30" spans="1:51" x14ac:dyDescent="0.2">
      <c r="A30" s="2" t="s">
        <v>30</v>
      </c>
      <c r="B30" s="2" t="s">
        <v>103</v>
      </c>
      <c r="C30" s="3" t="s">
        <v>192</v>
      </c>
      <c r="D30" s="3" t="s">
        <v>190</v>
      </c>
      <c r="E30" s="3" t="s">
        <v>192</v>
      </c>
      <c r="F30" s="3" t="s">
        <v>192</v>
      </c>
      <c r="G30" s="3" t="s">
        <v>192</v>
      </c>
      <c r="H30" s="3" t="s">
        <v>192</v>
      </c>
      <c r="I30" s="3" t="s">
        <v>192</v>
      </c>
      <c r="J30" s="3" t="s">
        <v>192</v>
      </c>
      <c r="K30" s="3" t="s">
        <v>192</v>
      </c>
      <c r="L30" s="3" t="s">
        <v>192</v>
      </c>
      <c r="M30" s="3" t="s">
        <v>192</v>
      </c>
      <c r="N30" s="3" t="s">
        <v>192</v>
      </c>
      <c r="O30" s="3" t="s">
        <v>192</v>
      </c>
      <c r="P30" s="3" t="s">
        <v>192</v>
      </c>
      <c r="Q30" s="3" t="s">
        <v>190</v>
      </c>
      <c r="R30" s="3" t="s">
        <v>192</v>
      </c>
      <c r="S30" s="3" t="s">
        <v>192</v>
      </c>
      <c r="T30" s="3" t="s">
        <v>192</v>
      </c>
      <c r="U30" s="3" t="s">
        <v>192</v>
      </c>
      <c r="V30" s="3" t="s">
        <v>192</v>
      </c>
      <c r="W30" s="3" t="s">
        <v>192</v>
      </c>
      <c r="X30" s="3" t="s">
        <v>192</v>
      </c>
      <c r="Y30" s="3" t="s">
        <v>192</v>
      </c>
      <c r="Z30" s="3" t="s">
        <v>190</v>
      </c>
      <c r="AA30" s="3" t="s">
        <v>192</v>
      </c>
      <c r="AB30" s="3" t="s">
        <v>192</v>
      </c>
      <c r="AC30" s="3" t="s">
        <v>192</v>
      </c>
      <c r="AD30" s="3" t="s">
        <v>192</v>
      </c>
      <c r="AE30" s="3" t="s">
        <v>192</v>
      </c>
      <c r="AF30" s="3" t="s">
        <v>192</v>
      </c>
      <c r="AG30" s="3" t="s">
        <v>192</v>
      </c>
      <c r="AH30" s="3" t="s">
        <v>192</v>
      </c>
      <c r="AI30" s="3" t="s">
        <v>192</v>
      </c>
      <c r="AJ30" s="3" t="s">
        <v>192</v>
      </c>
      <c r="AK30" s="3" t="s">
        <v>192</v>
      </c>
      <c r="AL30" s="3" t="s">
        <v>192</v>
      </c>
      <c r="AM30" s="3" t="s">
        <v>192</v>
      </c>
      <c r="AN30" s="3" t="s">
        <v>190</v>
      </c>
      <c r="AO30" s="3" t="s">
        <v>190</v>
      </c>
      <c r="AP30" s="3" t="s">
        <v>192</v>
      </c>
      <c r="AQ30" s="3" t="s">
        <v>190</v>
      </c>
      <c r="AR30" s="3" t="s">
        <v>190</v>
      </c>
      <c r="AS30" s="3" t="s">
        <v>190</v>
      </c>
      <c r="AT30" s="3" t="s">
        <v>190</v>
      </c>
      <c r="AU30" s="3" t="s">
        <v>190</v>
      </c>
      <c r="AV30" s="3" t="s">
        <v>190</v>
      </c>
      <c r="AW30" s="3" t="s">
        <v>192</v>
      </c>
      <c r="AX30" s="3" t="s">
        <v>190</v>
      </c>
      <c r="AY30" s="3" t="s">
        <v>192</v>
      </c>
    </row>
    <row r="31" spans="1:51" x14ac:dyDescent="0.2">
      <c r="A31" s="2" t="s">
        <v>31</v>
      </c>
      <c r="B31" s="2" t="s">
        <v>102</v>
      </c>
      <c r="C31" s="3" t="s">
        <v>192</v>
      </c>
      <c r="D31" s="3" t="s">
        <v>190</v>
      </c>
      <c r="E31" s="3" t="s">
        <v>192</v>
      </c>
      <c r="F31" s="3" t="s">
        <v>192</v>
      </c>
      <c r="G31" s="3" t="s">
        <v>192</v>
      </c>
      <c r="H31" s="3" t="s">
        <v>192</v>
      </c>
      <c r="I31" s="3" t="s">
        <v>192</v>
      </c>
      <c r="J31" s="3" t="s">
        <v>192</v>
      </c>
      <c r="K31" s="3" t="s">
        <v>192</v>
      </c>
      <c r="L31" s="3" t="s">
        <v>192</v>
      </c>
      <c r="M31" s="3" t="s">
        <v>192</v>
      </c>
      <c r="N31" s="3" t="s">
        <v>192</v>
      </c>
      <c r="O31" s="3" t="s">
        <v>192</v>
      </c>
      <c r="P31" s="3" t="s">
        <v>192</v>
      </c>
      <c r="Q31" s="3" t="s">
        <v>190</v>
      </c>
      <c r="R31" s="3" t="s">
        <v>192</v>
      </c>
      <c r="S31" s="3" t="s">
        <v>192</v>
      </c>
      <c r="T31" s="3" t="s">
        <v>192</v>
      </c>
      <c r="U31" s="3" t="s">
        <v>192</v>
      </c>
      <c r="V31" s="3" t="s">
        <v>192</v>
      </c>
      <c r="W31" s="3" t="s">
        <v>192</v>
      </c>
      <c r="X31" s="3" t="s">
        <v>192</v>
      </c>
      <c r="Y31" s="3" t="s">
        <v>192</v>
      </c>
      <c r="Z31" s="3" t="s">
        <v>190</v>
      </c>
      <c r="AA31" s="3" t="s">
        <v>192</v>
      </c>
      <c r="AB31" s="3" t="s">
        <v>192</v>
      </c>
      <c r="AC31" s="3" t="s">
        <v>192</v>
      </c>
      <c r="AD31" s="3" t="s">
        <v>192</v>
      </c>
      <c r="AE31" s="3" t="s">
        <v>192</v>
      </c>
      <c r="AF31" s="3" t="s">
        <v>192</v>
      </c>
      <c r="AG31" s="3" t="s">
        <v>192</v>
      </c>
      <c r="AH31" s="3" t="s">
        <v>192</v>
      </c>
      <c r="AI31" s="3" t="s">
        <v>192</v>
      </c>
      <c r="AJ31" s="3" t="s">
        <v>192</v>
      </c>
      <c r="AK31" s="3" t="s">
        <v>190</v>
      </c>
      <c r="AL31" s="3" t="s">
        <v>192</v>
      </c>
      <c r="AM31" s="3" t="s">
        <v>192</v>
      </c>
      <c r="AN31" s="3" t="s">
        <v>190</v>
      </c>
      <c r="AO31" s="3" t="s">
        <v>190</v>
      </c>
      <c r="AP31" s="3" t="s">
        <v>190</v>
      </c>
      <c r="AQ31" s="3" t="s">
        <v>190</v>
      </c>
      <c r="AR31" s="3" t="s">
        <v>190</v>
      </c>
      <c r="AS31" s="3" t="s">
        <v>190</v>
      </c>
      <c r="AT31" s="3" t="s">
        <v>190</v>
      </c>
      <c r="AU31" s="3" t="s">
        <v>190</v>
      </c>
      <c r="AV31" s="3" t="s">
        <v>190</v>
      </c>
      <c r="AW31" s="3" t="s">
        <v>192</v>
      </c>
      <c r="AX31" s="3" t="s">
        <v>190</v>
      </c>
      <c r="AY31" s="3" t="s">
        <v>192</v>
      </c>
    </row>
    <row r="32" spans="1:51" x14ac:dyDescent="0.2">
      <c r="A32" s="2" t="s">
        <v>32</v>
      </c>
      <c r="B32" s="2" t="s">
        <v>101</v>
      </c>
      <c r="C32" s="3" t="s">
        <v>192</v>
      </c>
      <c r="D32" s="3" t="s">
        <v>190</v>
      </c>
      <c r="E32" s="3" t="s">
        <v>192</v>
      </c>
      <c r="F32" s="3" t="s">
        <v>192</v>
      </c>
      <c r="G32" s="3" t="s">
        <v>192</v>
      </c>
      <c r="H32" s="3" t="s">
        <v>192</v>
      </c>
      <c r="I32" s="3" t="s">
        <v>192</v>
      </c>
      <c r="J32" s="3" t="s">
        <v>192</v>
      </c>
      <c r="K32" s="3" t="s">
        <v>192</v>
      </c>
      <c r="L32" s="3" t="s">
        <v>192</v>
      </c>
      <c r="M32" s="3" t="s">
        <v>192</v>
      </c>
      <c r="N32" s="3" t="s">
        <v>192</v>
      </c>
      <c r="O32" s="3" t="s">
        <v>192</v>
      </c>
      <c r="P32" s="3" t="s">
        <v>192</v>
      </c>
      <c r="Q32" s="3" t="s">
        <v>190</v>
      </c>
      <c r="R32" s="3" t="s">
        <v>192</v>
      </c>
      <c r="S32" s="3" t="s">
        <v>192</v>
      </c>
      <c r="T32" s="3" t="s">
        <v>192</v>
      </c>
      <c r="U32" s="3" t="s">
        <v>192</v>
      </c>
      <c r="V32" s="3" t="s">
        <v>190</v>
      </c>
      <c r="W32" s="3" t="s">
        <v>192</v>
      </c>
      <c r="X32" s="3" t="s">
        <v>192</v>
      </c>
      <c r="Y32" s="3" t="s">
        <v>192</v>
      </c>
      <c r="Z32" s="3" t="s">
        <v>192</v>
      </c>
      <c r="AA32" s="3" t="s">
        <v>192</v>
      </c>
      <c r="AB32" s="3" t="s">
        <v>192</v>
      </c>
      <c r="AC32" s="3" t="s">
        <v>192</v>
      </c>
      <c r="AD32" s="3" t="s">
        <v>192</v>
      </c>
      <c r="AE32" s="3" t="s">
        <v>192</v>
      </c>
      <c r="AF32" s="3" t="s">
        <v>192</v>
      </c>
      <c r="AG32" s="3" t="s">
        <v>192</v>
      </c>
      <c r="AH32" s="3" t="s">
        <v>192</v>
      </c>
      <c r="AI32" s="3" t="s">
        <v>192</v>
      </c>
      <c r="AJ32" s="3" t="s">
        <v>192</v>
      </c>
      <c r="AK32" s="3" t="s">
        <v>190</v>
      </c>
      <c r="AL32" s="3" t="s">
        <v>192</v>
      </c>
      <c r="AM32" s="3" t="s">
        <v>192</v>
      </c>
      <c r="AN32" s="3" t="s">
        <v>190</v>
      </c>
      <c r="AO32" s="3" t="s">
        <v>192</v>
      </c>
      <c r="AP32" s="3" t="s">
        <v>192</v>
      </c>
      <c r="AQ32" s="3" t="s">
        <v>190</v>
      </c>
      <c r="AR32" s="3" t="s">
        <v>192</v>
      </c>
      <c r="AS32" s="3" t="s">
        <v>190</v>
      </c>
      <c r="AT32" s="3" t="s">
        <v>190</v>
      </c>
      <c r="AU32" s="3" t="s">
        <v>190</v>
      </c>
      <c r="AV32" s="3" t="s">
        <v>190</v>
      </c>
      <c r="AW32" s="3" t="s">
        <v>192</v>
      </c>
      <c r="AX32" s="3" t="s">
        <v>192</v>
      </c>
      <c r="AY32" s="3" t="s">
        <v>192</v>
      </c>
    </row>
    <row r="33" spans="1:51" x14ac:dyDescent="0.2">
      <c r="A33" s="2" t="s">
        <v>33</v>
      </c>
      <c r="B33" s="2" t="s">
        <v>100</v>
      </c>
      <c r="C33" s="3" t="s">
        <v>192</v>
      </c>
      <c r="D33" s="3" t="s">
        <v>190</v>
      </c>
      <c r="E33" s="3" t="s">
        <v>192</v>
      </c>
      <c r="F33" s="3" t="s">
        <v>192</v>
      </c>
      <c r="G33" s="3" t="s">
        <v>192</v>
      </c>
      <c r="H33" s="3" t="s">
        <v>192</v>
      </c>
      <c r="I33" s="3" t="s">
        <v>192</v>
      </c>
      <c r="J33" s="3" t="s">
        <v>192</v>
      </c>
      <c r="K33" s="3" t="s">
        <v>192</v>
      </c>
      <c r="L33" s="3" t="s">
        <v>192</v>
      </c>
      <c r="M33" s="3" t="s">
        <v>192</v>
      </c>
      <c r="N33" s="3" t="s">
        <v>192</v>
      </c>
      <c r="O33" s="3" t="s">
        <v>192</v>
      </c>
      <c r="P33" s="3" t="s">
        <v>192</v>
      </c>
      <c r="Q33" s="3" t="s">
        <v>192</v>
      </c>
      <c r="R33" s="3" t="s">
        <v>192</v>
      </c>
      <c r="S33" s="3" t="s">
        <v>192</v>
      </c>
      <c r="T33" s="3" t="s">
        <v>192</v>
      </c>
      <c r="U33" s="3" t="s">
        <v>192</v>
      </c>
      <c r="V33" s="3" t="s">
        <v>190</v>
      </c>
      <c r="W33" s="3" t="s">
        <v>192</v>
      </c>
      <c r="X33" s="3" t="s">
        <v>192</v>
      </c>
      <c r="Y33" s="3" t="s">
        <v>192</v>
      </c>
      <c r="Z33" s="3" t="s">
        <v>190</v>
      </c>
      <c r="AA33" s="3" t="s">
        <v>192</v>
      </c>
      <c r="AB33" s="3" t="s">
        <v>192</v>
      </c>
      <c r="AC33" s="3" t="s">
        <v>192</v>
      </c>
      <c r="AD33" s="3" t="s">
        <v>192</v>
      </c>
      <c r="AE33" s="3" t="s">
        <v>192</v>
      </c>
      <c r="AF33" s="3" t="s">
        <v>192</v>
      </c>
      <c r="AG33" s="3" t="s">
        <v>192</v>
      </c>
      <c r="AH33" s="3" t="s">
        <v>192</v>
      </c>
      <c r="AI33" s="3" t="s">
        <v>192</v>
      </c>
      <c r="AJ33" s="3" t="s">
        <v>192</v>
      </c>
      <c r="AK33" s="3" t="s">
        <v>192</v>
      </c>
      <c r="AL33" s="3" t="s">
        <v>192</v>
      </c>
      <c r="AM33" s="3" t="s">
        <v>192</v>
      </c>
      <c r="AN33" s="3" t="s">
        <v>192</v>
      </c>
      <c r="AO33" s="3" t="s">
        <v>190</v>
      </c>
      <c r="AP33" s="3" t="s">
        <v>192</v>
      </c>
      <c r="AQ33" s="3" t="s">
        <v>190</v>
      </c>
      <c r="AR33" s="3" t="s">
        <v>192</v>
      </c>
      <c r="AS33" s="3" t="s">
        <v>190</v>
      </c>
      <c r="AT33" s="3" t="s">
        <v>190</v>
      </c>
      <c r="AU33" s="3" t="s">
        <v>190</v>
      </c>
      <c r="AV33" s="3" t="s">
        <v>190</v>
      </c>
      <c r="AW33" s="3" t="s">
        <v>192</v>
      </c>
      <c r="AX33" s="3" t="s">
        <v>192</v>
      </c>
      <c r="AY33" s="3" t="s">
        <v>192</v>
      </c>
    </row>
    <row r="34" spans="1:51" x14ac:dyDescent="0.2">
      <c r="A34" s="2" t="s">
        <v>34</v>
      </c>
      <c r="B34" s="2" t="s">
        <v>99</v>
      </c>
      <c r="C34" s="3" t="s">
        <v>192</v>
      </c>
      <c r="D34" s="3" t="s">
        <v>190</v>
      </c>
      <c r="E34" s="3" t="s">
        <v>192</v>
      </c>
      <c r="F34" s="3" t="s">
        <v>192</v>
      </c>
      <c r="G34" s="3" t="s">
        <v>192</v>
      </c>
      <c r="H34" s="3" t="s">
        <v>192</v>
      </c>
      <c r="I34" s="3" t="s">
        <v>192</v>
      </c>
      <c r="J34" s="3" t="s">
        <v>192</v>
      </c>
      <c r="K34" s="3" t="s">
        <v>192</v>
      </c>
      <c r="L34" s="3" t="s">
        <v>192</v>
      </c>
      <c r="M34" s="3" t="s">
        <v>192</v>
      </c>
      <c r="N34" s="3" t="s">
        <v>192</v>
      </c>
      <c r="O34" s="3" t="s">
        <v>192</v>
      </c>
      <c r="P34" s="3" t="s">
        <v>192</v>
      </c>
      <c r="Q34" s="3" t="s">
        <v>190</v>
      </c>
      <c r="R34" s="3" t="s">
        <v>192</v>
      </c>
      <c r="S34" s="3" t="s">
        <v>192</v>
      </c>
      <c r="T34" s="3" t="s">
        <v>192</v>
      </c>
      <c r="U34" s="3" t="s">
        <v>192</v>
      </c>
      <c r="V34" s="3" t="s">
        <v>190</v>
      </c>
      <c r="W34" s="3" t="s">
        <v>192</v>
      </c>
      <c r="X34" s="3" t="s">
        <v>192</v>
      </c>
      <c r="Y34" s="3" t="s">
        <v>192</v>
      </c>
      <c r="Z34" s="3" t="s">
        <v>190</v>
      </c>
      <c r="AA34" s="3" t="s">
        <v>190</v>
      </c>
      <c r="AB34" s="3" t="s">
        <v>192</v>
      </c>
      <c r="AC34" s="3" t="s">
        <v>192</v>
      </c>
      <c r="AD34" s="3" t="s">
        <v>192</v>
      </c>
      <c r="AE34" s="3" t="s">
        <v>192</v>
      </c>
      <c r="AF34" s="3" t="s">
        <v>192</v>
      </c>
      <c r="AG34" s="3" t="s">
        <v>192</v>
      </c>
      <c r="AH34" s="3" t="s">
        <v>192</v>
      </c>
      <c r="AI34" s="3" t="s">
        <v>192</v>
      </c>
      <c r="AJ34" s="3" t="s">
        <v>192</v>
      </c>
      <c r="AK34" s="3" t="s">
        <v>190</v>
      </c>
      <c r="AL34" s="3" t="s">
        <v>192</v>
      </c>
      <c r="AM34" s="3" t="s">
        <v>192</v>
      </c>
      <c r="AN34" s="3" t="s">
        <v>190</v>
      </c>
      <c r="AO34" s="3" t="s">
        <v>190</v>
      </c>
      <c r="AP34" s="3" t="s">
        <v>192</v>
      </c>
      <c r="AQ34" s="3" t="s">
        <v>190</v>
      </c>
      <c r="AR34" s="3" t="s">
        <v>192</v>
      </c>
      <c r="AS34" s="3" t="s">
        <v>190</v>
      </c>
      <c r="AT34" s="3" t="s">
        <v>190</v>
      </c>
      <c r="AU34" s="3" t="s">
        <v>190</v>
      </c>
      <c r="AV34" s="3" t="s">
        <v>190</v>
      </c>
      <c r="AW34" s="3" t="s">
        <v>192</v>
      </c>
      <c r="AX34" s="3" t="s">
        <v>190</v>
      </c>
      <c r="AY34" s="3" t="s">
        <v>192</v>
      </c>
    </row>
    <row r="35" spans="1:51" x14ac:dyDescent="0.2">
      <c r="A35" s="2" t="s">
        <v>35</v>
      </c>
      <c r="B35" s="2" t="s">
        <v>98</v>
      </c>
      <c r="C35" s="3" t="s">
        <v>192</v>
      </c>
      <c r="D35" s="3" t="s">
        <v>190</v>
      </c>
      <c r="E35" s="3" t="s">
        <v>192</v>
      </c>
      <c r="F35" s="3" t="s">
        <v>192</v>
      </c>
      <c r="G35" s="3" t="s">
        <v>192</v>
      </c>
      <c r="H35" s="3" t="s">
        <v>192</v>
      </c>
      <c r="I35" s="3" t="s">
        <v>192</v>
      </c>
      <c r="J35" s="3" t="s">
        <v>192</v>
      </c>
      <c r="K35" s="3" t="s">
        <v>192</v>
      </c>
      <c r="L35" s="3" t="s">
        <v>192</v>
      </c>
      <c r="M35" s="3" t="s">
        <v>192</v>
      </c>
      <c r="N35" s="3" t="s">
        <v>192</v>
      </c>
      <c r="O35" s="3" t="s">
        <v>192</v>
      </c>
      <c r="P35" s="3" t="s">
        <v>192</v>
      </c>
      <c r="Q35" s="3" t="s">
        <v>190</v>
      </c>
      <c r="R35" s="3" t="s">
        <v>192</v>
      </c>
      <c r="S35" s="3" t="s">
        <v>192</v>
      </c>
      <c r="T35" s="3" t="s">
        <v>192</v>
      </c>
      <c r="U35" s="3" t="s">
        <v>192</v>
      </c>
      <c r="V35" s="3" t="s">
        <v>190</v>
      </c>
      <c r="W35" s="3" t="s">
        <v>192</v>
      </c>
      <c r="X35" s="3" t="s">
        <v>192</v>
      </c>
      <c r="Y35" s="3" t="s">
        <v>192</v>
      </c>
      <c r="Z35" s="3" t="s">
        <v>190</v>
      </c>
      <c r="AA35" s="3" t="s">
        <v>190</v>
      </c>
      <c r="AB35" s="3" t="s">
        <v>192</v>
      </c>
      <c r="AC35" s="3" t="s">
        <v>192</v>
      </c>
      <c r="AD35" s="3" t="s">
        <v>192</v>
      </c>
      <c r="AE35" s="3" t="s">
        <v>192</v>
      </c>
      <c r="AF35" s="3" t="s">
        <v>192</v>
      </c>
      <c r="AG35" s="3" t="s">
        <v>192</v>
      </c>
      <c r="AH35" s="3" t="s">
        <v>192</v>
      </c>
      <c r="AI35" s="3" t="s">
        <v>192</v>
      </c>
      <c r="AJ35" s="3" t="s">
        <v>192</v>
      </c>
      <c r="AK35" s="3" t="s">
        <v>190</v>
      </c>
      <c r="AL35" s="3" t="s">
        <v>192</v>
      </c>
      <c r="AM35" s="3" t="s">
        <v>192</v>
      </c>
      <c r="AN35" s="3" t="s">
        <v>190</v>
      </c>
      <c r="AO35" s="3" t="s">
        <v>190</v>
      </c>
      <c r="AP35" s="3" t="s">
        <v>192</v>
      </c>
      <c r="AQ35" s="3" t="s">
        <v>190</v>
      </c>
      <c r="AR35" s="3" t="s">
        <v>192</v>
      </c>
      <c r="AS35" s="3" t="s">
        <v>190</v>
      </c>
      <c r="AT35" s="3" t="s">
        <v>190</v>
      </c>
      <c r="AU35" s="3" t="s">
        <v>190</v>
      </c>
      <c r="AV35" s="3" t="s">
        <v>190</v>
      </c>
      <c r="AW35" s="3" t="s">
        <v>192</v>
      </c>
      <c r="AX35" s="3" t="s">
        <v>190</v>
      </c>
      <c r="AY35" s="3" t="s">
        <v>192</v>
      </c>
    </row>
    <row r="36" spans="1:51" x14ac:dyDescent="0.2">
      <c r="A36" s="2" t="s">
        <v>36</v>
      </c>
      <c r="B36" s="2" t="s">
        <v>97</v>
      </c>
      <c r="C36" s="3" t="s">
        <v>192</v>
      </c>
      <c r="D36" s="3" t="s">
        <v>190</v>
      </c>
      <c r="E36" s="3" t="s">
        <v>192</v>
      </c>
      <c r="F36" s="3" t="s">
        <v>192</v>
      </c>
      <c r="G36" s="3" t="s">
        <v>192</v>
      </c>
      <c r="H36" s="3" t="s">
        <v>192</v>
      </c>
      <c r="I36" s="3" t="s">
        <v>192</v>
      </c>
      <c r="J36" s="3" t="s">
        <v>192</v>
      </c>
      <c r="K36" s="3" t="s">
        <v>192</v>
      </c>
      <c r="L36" s="3" t="s">
        <v>192</v>
      </c>
      <c r="M36" s="3" t="s">
        <v>192</v>
      </c>
      <c r="N36" s="3" t="s">
        <v>192</v>
      </c>
      <c r="O36" s="3" t="s">
        <v>192</v>
      </c>
      <c r="P36" s="3" t="s">
        <v>192</v>
      </c>
      <c r="Q36" s="3" t="s">
        <v>190</v>
      </c>
      <c r="R36" s="3" t="s">
        <v>192</v>
      </c>
      <c r="S36" s="3" t="s">
        <v>192</v>
      </c>
      <c r="T36" s="3" t="s">
        <v>192</v>
      </c>
      <c r="U36" s="3" t="s">
        <v>192</v>
      </c>
      <c r="V36" s="3" t="s">
        <v>190</v>
      </c>
      <c r="W36" s="3" t="s">
        <v>192</v>
      </c>
      <c r="X36" s="3" t="s">
        <v>192</v>
      </c>
      <c r="Y36" s="3" t="s">
        <v>192</v>
      </c>
      <c r="Z36" s="3" t="s">
        <v>190</v>
      </c>
      <c r="AA36" s="3" t="s">
        <v>192</v>
      </c>
      <c r="AB36" s="3" t="s">
        <v>192</v>
      </c>
      <c r="AC36" s="3" t="s">
        <v>192</v>
      </c>
      <c r="AD36" s="3" t="s">
        <v>192</v>
      </c>
      <c r="AE36" s="3" t="s">
        <v>192</v>
      </c>
      <c r="AF36" s="3" t="s">
        <v>192</v>
      </c>
      <c r="AG36" s="3" t="s">
        <v>192</v>
      </c>
      <c r="AH36" s="3" t="s">
        <v>192</v>
      </c>
      <c r="AI36" s="3" t="s">
        <v>192</v>
      </c>
      <c r="AJ36" s="3" t="s">
        <v>192</v>
      </c>
      <c r="AK36" s="3" t="s">
        <v>190</v>
      </c>
      <c r="AL36" s="3" t="s">
        <v>192</v>
      </c>
      <c r="AM36" s="3" t="s">
        <v>192</v>
      </c>
      <c r="AN36" s="3" t="s">
        <v>190</v>
      </c>
      <c r="AO36" s="3" t="s">
        <v>190</v>
      </c>
      <c r="AP36" s="3" t="s">
        <v>192</v>
      </c>
      <c r="AQ36" s="3" t="s">
        <v>190</v>
      </c>
      <c r="AR36" s="3" t="s">
        <v>190</v>
      </c>
      <c r="AS36" s="3" t="s">
        <v>190</v>
      </c>
      <c r="AT36" s="3" t="s">
        <v>190</v>
      </c>
      <c r="AU36" s="3" t="s">
        <v>190</v>
      </c>
      <c r="AV36" s="3" t="s">
        <v>190</v>
      </c>
      <c r="AW36" s="3" t="s">
        <v>192</v>
      </c>
      <c r="AX36" s="3" t="s">
        <v>190</v>
      </c>
      <c r="AY36" s="3" t="s">
        <v>192</v>
      </c>
    </row>
    <row r="37" spans="1:51" x14ac:dyDescent="0.2">
      <c r="A37" s="2" t="s">
        <v>37</v>
      </c>
      <c r="B37" s="2" t="s">
        <v>96</v>
      </c>
      <c r="C37" s="3" t="s">
        <v>192</v>
      </c>
      <c r="D37" s="3" t="s">
        <v>190</v>
      </c>
      <c r="E37" s="3" t="s">
        <v>192</v>
      </c>
      <c r="F37" s="3" t="s">
        <v>192</v>
      </c>
      <c r="G37" s="3" t="s">
        <v>192</v>
      </c>
      <c r="H37" s="3" t="s">
        <v>192</v>
      </c>
      <c r="I37" s="3" t="s">
        <v>192</v>
      </c>
      <c r="J37" s="3" t="s">
        <v>192</v>
      </c>
      <c r="K37" s="3" t="s">
        <v>192</v>
      </c>
      <c r="L37" s="3" t="s">
        <v>192</v>
      </c>
      <c r="M37" s="3" t="s">
        <v>192</v>
      </c>
      <c r="N37" s="3" t="s">
        <v>192</v>
      </c>
      <c r="O37" s="3" t="s">
        <v>192</v>
      </c>
      <c r="P37" s="3" t="s">
        <v>192</v>
      </c>
      <c r="Q37" s="3" t="s">
        <v>190</v>
      </c>
      <c r="R37" s="3" t="s">
        <v>192</v>
      </c>
      <c r="S37" s="3" t="s">
        <v>192</v>
      </c>
      <c r="T37" s="3" t="s">
        <v>192</v>
      </c>
      <c r="U37" s="3" t="s">
        <v>192</v>
      </c>
      <c r="V37" s="3" t="s">
        <v>190</v>
      </c>
      <c r="W37" s="3" t="s">
        <v>192</v>
      </c>
      <c r="X37" s="3" t="s">
        <v>192</v>
      </c>
      <c r="Y37" s="3" t="s">
        <v>192</v>
      </c>
      <c r="Z37" s="3" t="s">
        <v>190</v>
      </c>
      <c r="AA37" s="3" t="s">
        <v>190</v>
      </c>
      <c r="AB37" s="3" t="s">
        <v>192</v>
      </c>
      <c r="AC37" s="3" t="s">
        <v>192</v>
      </c>
      <c r="AD37" s="3" t="s">
        <v>192</v>
      </c>
      <c r="AE37" s="3" t="s">
        <v>192</v>
      </c>
      <c r="AF37" s="3" t="s">
        <v>192</v>
      </c>
      <c r="AG37" s="3" t="s">
        <v>192</v>
      </c>
      <c r="AH37" s="3" t="s">
        <v>192</v>
      </c>
      <c r="AI37" s="3" t="s">
        <v>192</v>
      </c>
      <c r="AJ37" s="3" t="s">
        <v>190</v>
      </c>
      <c r="AK37" s="3" t="s">
        <v>190</v>
      </c>
      <c r="AL37" s="3" t="s">
        <v>190</v>
      </c>
      <c r="AM37" s="3" t="s">
        <v>190</v>
      </c>
      <c r="AN37" s="3" t="s">
        <v>190</v>
      </c>
      <c r="AO37" s="3" t="s">
        <v>190</v>
      </c>
      <c r="AP37" s="3" t="s">
        <v>190</v>
      </c>
      <c r="AQ37" s="3" t="s">
        <v>190</v>
      </c>
      <c r="AR37" s="3" t="s">
        <v>190</v>
      </c>
      <c r="AS37" s="3" t="s">
        <v>190</v>
      </c>
      <c r="AT37" s="3" t="s">
        <v>190</v>
      </c>
      <c r="AU37" s="3" t="s">
        <v>190</v>
      </c>
      <c r="AV37" s="3" t="s">
        <v>190</v>
      </c>
      <c r="AW37" s="3" t="s">
        <v>192</v>
      </c>
      <c r="AX37" s="3" t="s">
        <v>190</v>
      </c>
      <c r="AY37" s="3" t="s">
        <v>192</v>
      </c>
    </row>
    <row r="38" spans="1:51" x14ac:dyDescent="0.2">
      <c r="A38" s="2" t="s">
        <v>38</v>
      </c>
      <c r="B38" s="2" t="s">
        <v>95</v>
      </c>
      <c r="C38" s="3" t="s">
        <v>192</v>
      </c>
      <c r="D38" s="3" t="s">
        <v>190</v>
      </c>
      <c r="E38" s="3" t="s">
        <v>192</v>
      </c>
      <c r="F38" s="3" t="s">
        <v>192</v>
      </c>
      <c r="G38" s="3" t="s">
        <v>192</v>
      </c>
      <c r="H38" s="3" t="s">
        <v>192</v>
      </c>
      <c r="I38" s="3" t="s">
        <v>192</v>
      </c>
      <c r="J38" s="3" t="s">
        <v>192</v>
      </c>
      <c r="K38" s="3" t="s">
        <v>192</v>
      </c>
      <c r="L38" s="3" t="s">
        <v>192</v>
      </c>
      <c r="M38" s="3" t="s">
        <v>192</v>
      </c>
      <c r="N38" s="3" t="s">
        <v>192</v>
      </c>
      <c r="O38" s="3" t="s">
        <v>192</v>
      </c>
      <c r="P38" s="3" t="s">
        <v>192</v>
      </c>
      <c r="Q38" s="3" t="s">
        <v>190</v>
      </c>
      <c r="R38" s="3" t="s">
        <v>192</v>
      </c>
      <c r="S38" s="3" t="s">
        <v>192</v>
      </c>
      <c r="T38" s="3" t="s">
        <v>192</v>
      </c>
      <c r="U38" s="3" t="s">
        <v>192</v>
      </c>
      <c r="V38" s="3" t="s">
        <v>190</v>
      </c>
      <c r="W38" s="3" t="s">
        <v>192</v>
      </c>
      <c r="X38" s="3" t="s">
        <v>192</v>
      </c>
      <c r="Y38" s="3" t="s">
        <v>192</v>
      </c>
      <c r="Z38" s="3" t="s">
        <v>190</v>
      </c>
      <c r="AA38" s="3" t="s">
        <v>190</v>
      </c>
      <c r="AB38" s="3" t="s">
        <v>192</v>
      </c>
      <c r="AC38" s="3" t="s">
        <v>192</v>
      </c>
      <c r="AD38" s="3" t="s">
        <v>192</v>
      </c>
      <c r="AE38" s="3" t="s">
        <v>192</v>
      </c>
      <c r="AF38" s="3" t="s">
        <v>192</v>
      </c>
      <c r="AG38" s="3" t="s">
        <v>192</v>
      </c>
      <c r="AH38" s="3" t="s">
        <v>192</v>
      </c>
      <c r="AI38" s="3" t="s">
        <v>192</v>
      </c>
      <c r="AJ38" s="3" t="s">
        <v>192</v>
      </c>
      <c r="AK38" s="3" t="s">
        <v>190</v>
      </c>
      <c r="AL38" s="3" t="s">
        <v>192</v>
      </c>
      <c r="AM38" s="3" t="s">
        <v>192</v>
      </c>
      <c r="AN38" s="3" t="s">
        <v>190</v>
      </c>
      <c r="AO38" s="3" t="s">
        <v>190</v>
      </c>
      <c r="AP38" s="3" t="s">
        <v>192</v>
      </c>
      <c r="AQ38" s="3" t="s">
        <v>190</v>
      </c>
      <c r="AR38" s="3" t="s">
        <v>190</v>
      </c>
      <c r="AS38" s="3" t="s">
        <v>190</v>
      </c>
      <c r="AT38" s="3" t="s">
        <v>190</v>
      </c>
      <c r="AU38" s="3" t="s">
        <v>190</v>
      </c>
      <c r="AV38" s="3" t="s">
        <v>190</v>
      </c>
      <c r="AW38" s="3" t="s">
        <v>192</v>
      </c>
      <c r="AX38" s="3" t="s">
        <v>190</v>
      </c>
      <c r="AY38" s="3" t="s">
        <v>192</v>
      </c>
    </row>
    <row r="39" spans="1:51" x14ac:dyDescent="0.2">
      <c r="A39" s="2" t="s">
        <v>39</v>
      </c>
      <c r="B39" s="2" t="s">
        <v>94</v>
      </c>
      <c r="C39" s="3" t="s">
        <v>192</v>
      </c>
      <c r="D39" s="3" t="s">
        <v>190</v>
      </c>
      <c r="E39" s="3" t="s">
        <v>192</v>
      </c>
      <c r="F39" s="3" t="s">
        <v>192</v>
      </c>
      <c r="G39" s="3" t="s">
        <v>192</v>
      </c>
      <c r="H39" s="3" t="s">
        <v>192</v>
      </c>
      <c r="I39" s="3" t="s">
        <v>192</v>
      </c>
      <c r="J39" s="3" t="s">
        <v>192</v>
      </c>
      <c r="K39" s="3" t="s">
        <v>192</v>
      </c>
      <c r="L39" s="3" t="s">
        <v>192</v>
      </c>
      <c r="M39" s="3" t="s">
        <v>192</v>
      </c>
      <c r="N39" s="3" t="s">
        <v>192</v>
      </c>
      <c r="O39" s="3" t="s">
        <v>192</v>
      </c>
      <c r="P39" s="3" t="s">
        <v>192</v>
      </c>
      <c r="Q39" s="3" t="s">
        <v>190</v>
      </c>
      <c r="R39" s="3" t="s">
        <v>192</v>
      </c>
      <c r="S39" s="3" t="s">
        <v>192</v>
      </c>
      <c r="T39" s="3" t="s">
        <v>192</v>
      </c>
      <c r="U39" s="3" t="s">
        <v>192</v>
      </c>
      <c r="V39" s="3" t="s">
        <v>190</v>
      </c>
      <c r="W39" s="3" t="s">
        <v>192</v>
      </c>
      <c r="X39" s="3" t="s">
        <v>192</v>
      </c>
      <c r="Y39" s="3" t="s">
        <v>192</v>
      </c>
      <c r="Z39" s="3" t="s">
        <v>190</v>
      </c>
      <c r="AA39" s="3" t="s">
        <v>190</v>
      </c>
      <c r="AB39" s="3" t="s">
        <v>192</v>
      </c>
      <c r="AC39" s="3" t="s">
        <v>192</v>
      </c>
      <c r="AD39" s="3" t="s">
        <v>192</v>
      </c>
      <c r="AE39" s="3" t="s">
        <v>192</v>
      </c>
      <c r="AF39" s="3" t="s">
        <v>192</v>
      </c>
      <c r="AG39" s="3" t="s">
        <v>192</v>
      </c>
      <c r="AH39" s="3" t="s">
        <v>192</v>
      </c>
      <c r="AI39" s="3" t="s">
        <v>192</v>
      </c>
      <c r="AJ39" s="3" t="s">
        <v>192</v>
      </c>
      <c r="AK39" s="3" t="s">
        <v>190</v>
      </c>
      <c r="AL39" s="3" t="s">
        <v>192</v>
      </c>
      <c r="AM39" s="3" t="s">
        <v>190</v>
      </c>
      <c r="AN39" s="3" t="s">
        <v>190</v>
      </c>
      <c r="AO39" s="3" t="s">
        <v>190</v>
      </c>
      <c r="AP39" s="3" t="s">
        <v>192</v>
      </c>
      <c r="AQ39" s="3" t="s">
        <v>190</v>
      </c>
      <c r="AR39" s="3" t="s">
        <v>190</v>
      </c>
      <c r="AS39" s="3" t="s">
        <v>190</v>
      </c>
      <c r="AT39" s="3" t="s">
        <v>190</v>
      </c>
      <c r="AU39" s="3" t="s">
        <v>190</v>
      </c>
      <c r="AV39" s="3" t="s">
        <v>190</v>
      </c>
      <c r="AW39" s="3" t="s">
        <v>192</v>
      </c>
      <c r="AX39" s="3" t="s">
        <v>190</v>
      </c>
      <c r="AY39" s="3" t="s">
        <v>192</v>
      </c>
    </row>
    <row r="40" spans="1:51" x14ac:dyDescent="0.2">
      <c r="A40" s="2" t="s">
        <v>40</v>
      </c>
      <c r="B40" s="2" t="s">
        <v>93</v>
      </c>
      <c r="C40" s="3" t="s">
        <v>192</v>
      </c>
      <c r="D40" s="3" t="s">
        <v>190</v>
      </c>
      <c r="E40" s="3" t="s">
        <v>192</v>
      </c>
      <c r="F40" s="3" t="s">
        <v>192</v>
      </c>
      <c r="G40" s="3" t="s">
        <v>192</v>
      </c>
      <c r="H40" s="3" t="s">
        <v>192</v>
      </c>
      <c r="I40" s="3" t="s">
        <v>192</v>
      </c>
      <c r="J40" s="3" t="s">
        <v>192</v>
      </c>
      <c r="K40" s="3" t="s">
        <v>192</v>
      </c>
      <c r="L40" s="3" t="s">
        <v>192</v>
      </c>
      <c r="M40" s="3" t="s">
        <v>192</v>
      </c>
      <c r="N40" s="3" t="s">
        <v>192</v>
      </c>
      <c r="O40" s="3" t="s">
        <v>192</v>
      </c>
      <c r="P40" s="3" t="s">
        <v>192</v>
      </c>
      <c r="Q40" s="3" t="s">
        <v>190</v>
      </c>
      <c r="R40" s="3" t="s">
        <v>192</v>
      </c>
      <c r="S40" s="3" t="s">
        <v>192</v>
      </c>
      <c r="T40" s="3" t="s">
        <v>192</v>
      </c>
      <c r="U40" s="3" t="s">
        <v>192</v>
      </c>
      <c r="V40" s="3" t="s">
        <v>190</v>
      </c>
      <c r="W40" s="3" t="s">
        <v>192</v>
      </c>
      <c r="X40" s="3" t="s">
        <v>192</v>
      </c>
      <c r="Y40" s="3" t="s">
        <v>192</v>
      </c>
      <c r="Z40" s="3" t="s">
        <v>190</v>
      </c>
      <c r="AA40" s="3" t="s">
        <v>192</v>
      </c>
      <c r="AB40" s="3" t="s">
        <v>192</v>
      </c>
      <c r="AC40" s="3" t="s">
        <v>192</v>
      </c>
      <c r="AD40" s="3" t="s">
        <v>192</v>
      </c>
      <c r="AE40" s="3" t="s">
        <v>192</v>
      </c>
      <c r="AF40" s="3" t="s">
        <v>192</v>
      </c>
      <c r="AG40" s="3" t="s">
        <v>192</v>
      </c>
      <c r="AH40" s="3" t="s">
        <v>192</v>
      </c>
      <c r="AI40" s="3" t="s">
        <v>192</v>
      </c>
      <c r="AJ40" s="3" t="s">
        <v>192</v>
      </c>
      <c r="AK40" s="3" t="s">
        <v>190</v>
      </c>
      <c r="AL40" s="3" t="s">
        <v>192</v>
      </c>
      <c r="AM40" s="3" t="s">
        <v>190</v>
      </c>
      <c r="AN40" s="3" t="s">
        <v>190</v>
      </c>
      <c r="AO40" s="3" t="s">
        <v>190</v>
      </c>
      <c r="AP40" s="3" t="s">
        <v>192</v>
      </c>
      <c r="AQ40" s="3" t="s">
        <v>190</v>
      </c>
      <c r="AR40" s="3" t="s">
        <v>192</v>
      </c>
      <c r="AS40" s="3" t="s">
        <v>190</v>
      </c>
      <c r="AT40" s="3" t="s">
        <v>190</v>
      </c>
      <c r="AU40" s="3" t="s">
        <v>190</v>
      </c>
      <c r="AV40" s="3" t="s">
        <v>190</v>
      </c>
      <c r="AW40" s="3" t="s">
        <v>192</v>
      </c>
      <c r="AX40" s="3" t="s">
        <v>190</v>
      </c>
      <c r="AY40" s="3" t="s">
        <v>192</v>
      </c>
    </row>
    <row r="41" spans="1:51" x14ac:dyDescent="0.2">
      <c r="A41" s="2" t="s">
        <v>41</v>
      </c>
      <c r="B41" s="2" t="s">
        <v>92</v>
      </c>
      <c r="C41" s="3" t="s">
        <v>192</v>
      </c>
      <c r="D41" s="3" t="s">
        <v>190</v>
      </c>
      <c r="E41" s="3" t="s">
        <v>192</v>
      </c>
      <c r="F41" s="3" t="s">
        <v>192</v>
      </c>
      <c r="G41" s="3" t="s">
        <v>192</v>
      </c>
      <c r="H41" s="3" t="s">
        <v>192</v>
      </c>
      <c r="I41" s="3" t="s">
        <v>192</v>
      </c>
      <c r="J41" s="3" t="s">
        <v>192</v>
      </c>
      <c r="K41" s="3" t="s">
        <v>192</v>
      </c>
      <c r="L41" s="3" t="s">
        <v>192</v>
      </c>
      <c r="M41" s="3" t="s">
        <v>192</v>
      </c>
      <c r="N41" s="3" t="s">
        <v>192</v>
      </c>
      <c r="O41" s="3" t="s">
        <v>192</v>
      </c>
      <c r="P41" s="3" t="s">
        <v>192</v>
      </c>
      <c r="Q41" s="3" t="s">
        <v>190</v>
      </c>
      <c r="R41" s="3" t="s">
        <v>192</v>
      </c>
      <c r="S41" s="3" t="s">
        <v>192</v>
      </c>
      <c r="T41" s="3" t="s">
        <v>192</v>
      </c>
      <c r="U41" s="3" t="s">
        <v>192</v>
      </c>
      <c r="V41" s="3" t="s">
        <v>190</v>
      </c>
      <c r="W41" s="3" t="s">
        <v>192</v>
      </c>
      <c r="X41" s="3" t="s">
        <v>192</v>
      </c>
      <c r="Y41" s="3" t="s">
        <v>192</v>
      </c>
      <c r="Z41" s="3" t="s">
        <v>190</v>
      </c>
      <c r="AA41" s="3" t="s">
        <v>190</v>
      </c>
      <c r="AB41" s="3" t="s">
        <v>192</v>
      </c>
      <c r="AC41" s="3" t="s">
        <v>192</v>
      </c>
      <c r="AD41" s="3" t="s">
        <v>192</v>
      </c>
      <c r="AE41" s="3" t="s">
        <v>192</v>
      </c>
      <c r="AF41" s="3" t="s">
        <v>192</v>
      </c>
      <c r="AG41" s="3" t="s">
        <v>192</v>
      </c>
      <c r="AH41" s="3" t="s">
        <v>192</v>
      </c>
      <c r="AI41" s="3" t="s">
        <v>192</v>
      </c>
      <c r="AJ41" s="3" t="s">
        <v>192</v>
      </c>
      <c r="AK41" s="3" t="s">
        <v>190</v>
      </c>
      <c r="AL41" s="3" t="s">
        <v>192</v>
      </c>
      <c r="AM41" s="3" t="s">
        <v>190</v>
      </c>
      <c r="AN41" s="3" t="s">
        <v>190</v>
      </c>
      <c r="AO41" s="3" t="s">
        <v>190</v>
      </c>
      <c r="AP41" s="3" t="s">
        <v>192</v>
      </c>
      <c r="AQ41" s="3" t="s">
        <v>190</v>
      </c>
      <c r="AR41" s="3" t="s">
        <v>192</v>
      </c>
      <c r="AS41" s="3" t="s">
        <v>190</v>
      </c>
      <c r="AT41" s="3" t="s">
        <v>190</v>
      </c>
      <c r="AU41" s="3" t="s">
        <v>190</v>
      </c>
      <c r="AV41" s="3" t="s">
        <v>190</v>
      </c>
      <c r="AW41" s="3" t="s">
        <v>192</v>
      </c>
      <c r="AX41" s="3" t="s">
        <v>190</v>
      </c>
      <c r="AY41" s="3" t="s">
        <v>192</v>
      </c>
    </row>
    <row r="42" spans="1:51" x14ac:dyDescent="0.2">
      <c r="A42" s="2" t="s">
        <v>42</v>
      </c>
      <c r="B42" s="2" t="s">
        <v>91</v>
      </c>
      <c r="C42" s="3" t="s">
        <v>192</v>
      </c>
      <c r="D42" s="3" t="s">
        <v>190</v>
      </c>
      <c r="E42" s="3" t="s">
        <v>192</v>
      </c>
      <c r="F42" s="3" t="s">
        <v>192</v>
      </c>
      <c r="G42" s="3" t="s">
        <v>192</v>
      </c>
      <c r="H42" s="3" t="s">
        <v>192</v>
      </c>
      <c r="I42" s="3" t="s">
        <v>192</v>
      </c>
      <c r="J42" s="3" t="s">
        <v>192</v>
      </c>
      <c r="K42" s="3" t="s">
        <v>192</v>
      </c>
      <c r="L42" s="3" t="s">
        <v>192</v>
      </c>
      <c r="M42" s="3" t="s">
        <v>192</v>
      </c>
      <c r="N42" s="3" t="s">
        <v>192</v>
      </c>
      <c r="O42" s="3" t="s">
        <v>192</v>
      </c>
      <c r="P42" s="3" t="s">
        <v>192</v>
      </c>
      <c r="Q42" s="3" t="s">
        <v>190</v>
      </c>
      <c r="R42" s="3" t="s">
        <v>192</v>
      </c>
      <c r="S42" s="3" t="s">
        <v>192</v>
      </c>
      <c r="T42" s="3" t="s">
        <v>192</v>
      </c>
      <c r="U42" s="3" t="s">
        <v>192</v>
      </c>
      <c r="V42" s="3" t="s">
        <v>190</v>
      </c>
      <c r="W42" s="3" t="s">
        <v>192</v>
      </c>
      <c r="X42" s="3" t="s">
        <v>192</v>
      </c>
      <c r="Y42" s="3" t="s">
        <v>192</v>
      </c>
      <c r="Z42" s="3" t="s">
        <v>190</v>
      </c>
      <c r="AA42" s="3" t="s">
        <v>192</v>
      </c>
      <c r="AB42" s="3" t="s">
        <v>192</v>
      </c>
      <c r="AC42" s="3" t="s">
        <v>192</v>
      </c>
      <c r="AD42" s="3" t="s">
        <v>192</v>
      </c>
      <c r="AE42" s="3" t="s">
        <v>192</v>
      </c>
      <c r="AF42" s="3" t="s">
        <v>192</v>
      </c>
      <c r="AG42" s="3" t="s">
        <v>192</v>
      </c>
      <c r="AH42" s="3" t="s">
        <v>192</v>
      </c>
      <c r="AI42" s="3" t="s">
        <v>192</v>
      </c>
      <c r="AJ42" s="3" t="s">
        <v>192</v>
      </c>
      <c r="AK42" s="3" t="s">
        <v>192</v>
      </c>
      <c r="AL42" s="3" t="s">
        <v>192</v>
      </c>
      <c r="AM42" s="3" t="s">
        <v>192</v>
      </c>
      <c r="AN42" s="3" t="s">
        <v>190</v>
      </c>
      <c r="AO42" s="3" t="s">
        <v>190</v>
      </c>
      <c r="AP42" s="3" t="s">
        <v>192</v>
      </c>
      <c r="AQ42" s="3" t="s">
        <v>190</v>
      </c>
      <c r="AR42" s="3" t="s">
        <v>192</v>
      </c>
      <c r="AS42" s="3" t="s">
        <v>190</v>
      </c>
      <c r="AT42" s="3" t="s">
        <v>190</v>
      </c>
      <c r="AU42" s="3" t="s">
        <v>190</v>
      </c>
      <c r="AV42" s="3" t="s">
        <v>190</v>
      </c>
      <c r="AW42" s="3" t="s">
        <v>192</v>
      </c>
      <c r="AX42" s="3" t="s">
        <v>192</v>
      </c>
      <c r="AY42" s="3" t="s">
        <v>192</v>
      </c>
    </row>
    <row r="43" spans="1:51" x14ac:dyDescent="0.2">
      <c r="A43" s="2" t="s">
        <v>43</v>
      </c>
      <c r="B43" s="2" t="s">
        <v>90</v>
      </c>
      <c r="C43" s="3" t="s">
        <v>192</v>
      </c>
      <c r="D43" s="3" t="s">
        <v>190</v>
      </c>
      <c r="E43" s="3" t="s">
        <v>192</v>
      </c>
      <c r="F43" s="3" t="s">
        <v>192</v>
      </c>
      <c r="G43" s="3" t="s">
        <v>192</v>
      </c>
      <c r="H43" s="3" t="s">
        <v>192</v>
      </c>
      <c r="I43" s="3" t="s">
        <v>192</v>
      </c>
      <c r="J43" s="3" t="s">
        <v>192</v>
      </c>
      <c r="K43" s="3" t="s">
        <v>192</v>
      </c>
      <c r="L43" s="3" t="s">
        <v>192</v>
      </c>
      <c r="M43" s="3" t="s">
        <v>192</v>
      </c>
      <c r="N43" s="3" t="s">
        <v>192</v>
      </c>
      <c r="O43" s="3" t="s">
        <v>192</v>
      </c>
      <c r="P43" s="3" t="s">
        <v>192</v>
      </c>
      <c r="Q43" s="3" t="s">
        <v>190</v>
      </c>
      <c r="R43" s="3" t="s">
        <v>192</v>
      </c>
      <c r="S43" s="3" t="s">
        <v>192</v>
      </c>
      <c r="T43" s="3" t="s">
        <v>192</v>
      </c>
      <c r="U43" s="3" t="s">
        <v>192</v>
      </c>
      <c r="V43" s="3" t="s">
        <v>190</v>
      </c>
      <c r="W43" s="3" t="s">
        <v>192</v>
      </c>
      <c r="X43" s="3" t="s">
        <v>192</v>
      </c>
      <c r="Y43" s="3" t="s">
        <v>192</v>
      </c>
      <c r="Z43" s="3" t="s">
        <v>190</v>
      </c>
      <c r="AA43" s="3" t="s">
        <v>192</v>
      </c>
      <c r="AB43" s="3" t="s">
        <v>192</v>
      </c>
      <c r="AC43" s="3" t="s">
        <v>192</v>
      </c>
      <c r="AD43" s="3" t="s">
        <v>192</v>
      </c>
      <c r="AE43" s="3" t="s">
        <v>192</v>
      </c>
      <c r="AF43" s="3" t="s">
        <v>192</v>
      </c>
      <c r="AG43" s="3" t="s">
        <v>192</v>
      </c>
      <c r="AH43" s="3" t="s">
        <v>192</v>
      </c>
      <c r="AI43" s="3" t="s">
        <v>192</v>
      </c>
      <c r="AJ43" s="3" t="s">
        <v>192</v>
      </c>
      <c r="AK43" s="3" t="s">
        <v>190</v>
      </c>
      <c r="AL43" s="3" t="s">
        <v>192</v>
      </c>
      <c r="AM43" s="3" t="s">
        <v>192</v>
      </c>
      <c r="AN43" s="3" t="s">
        <v>190</v>
      </c>
      <c r="AO43" s="3" t="s">
        <v>190</v>
      </c>
      <c r="AP43" s="3" t="s">
        <v>192</v>
      </c>
      <c r="AQ43" s="3" t="s">
        <v>190</v>
      </c>
      <c r="AR43" s="3" t="s">
        <v>192</v>
      </c>
      <c r="AS43" s="3" t="s">
        <v>190</v>
      </c>
      <c r="AT43" s="3" t="s">
        <v>190</v>
      </c>
      <c r="AU43" s="3" t="s">
        <v>190</v>
      </c>
      <c r="AV43" s="3" t="s">
        <v>190</v>
      </c>
      <c r="AW43" s="3" t="s">
        <v>192</v>
      </c>
      <c r="AX43" s="3" t="s">
        <v>192</v>
      </c>
      <c r="AY43" s="3" t="s">
        <v>192</v>
      </c>
    </row>
    <row r="44" spans="1:51" x14ac:dyDescent="0.2">
      <c r="A44" s="2" t="s">
        <v>44</v>
      </c>
      <c r="B44" s="2" t="s">
        <v>89</v>
      </c>
      <c r="C44" s="3" t="s">
        <v>192</v>
      </c>
      <c r="D44" s="3" t="s">
        <v>190</v>
      </c>
      <c r="E44" s="3" t="s">
        <v>192</v>
      </c>
      <c r="F44" s="3" t="s">
        <v>192</v>
      </c>
      <c r="G44" s="3" t="s">
        <v>192</v>
      </c>
      <c r="H44" s="3" t="s">
        <v>192</v>
      </c>
      <c r="I44" s="3" t="s">
        <v>192</v>
      </c>
      <c r="J44" s="3" t="s">
        <v>192</v>
      </c>
      <c r="K44" s="3" t="s">
        <v>192</v>
      </c>
      <c r="L44" s="3" t="s">
        <v>192</v>
      </c>
      <c r="M44" s="3" t="s">
        <v>192</v>
      </c>
      <c r="N44" s="3" t="s">
        <v>192</v>
      </c>
      <c r="O44" s="3" t="s">
        <v>192</v>
      </c>
      <c r="P44" s="3" t="s">
        <v>192</v>
      </c>
      <c r="Q44" s="3" t="s">
        <v>190</v>
      </c>
      <c r="R44" s="3" t="s">
        <v>192</v>
      </c>
      <c r="S44" s="3" t="s">
        <v>192</v>
      </c>
      <c r="T44" s="3" t="s">
        <v>192</v>
      </c>
      <c r="U44" s="3" t="s">
        <v>192</v>
      </c>
      <c r="V44" s="3" t="s">
        <v>190</v>
      </c>
      <c r="W44" s="3" t="s">
        <v>192</v>
      </c>
      <c r="X44" s="3" t="s">
        <v>192</v>
      </c>
      <c r="Y44" s="3" t="s">
        <v>192</v>
      </c>
      <c r="Z44" s="3" t="s">
        <v>192</v>
      </c>
      <c r="AA44" s="3" t="s">
        <v>190</v>
      </c>
      <c r="AB44" s="3" t="s">
        <v>192</v>
      </c>
      <c r="AC44" s="3" t="s">
        <v>192</v>
      </c>
      <c r="AD44" s="3" t="s">
        <v>192</v>
      </c>
      <c r="AE44" s="3" t="s">
        <v>192</v>
      </c>
      <c r="AF44" s="3" t="s">
        <v>192</v>
      </c>
      <c r="AG44" s="3" t="s">
        <v>192</v>
      </c>
      <c r="AH44" s="3" t="s">
        <v>192</v>
      </c>
      <c r="AI44" s="3" t="s">
        <v>192</v>
      </c>
      <c r="AJ44" s="3" t="s">
        <v>192</v>
      </c>
      <c r="AK44" s="3" t="s">
        <v>190</v>
      </c>
      <c r="AL44" s="3" t="s">
        <v>192</v>
      </c>
      <c r="AM44" s="3" t="s">
        <v>192</v>
      </c>
      <c r="AN44" s="3" t="s">
        <v>190</v>
      </c>
      <c r="AO44" s="3" t="s">
        <v>190</v>
      </c>
      <c r="AP44" s="3" t="s">
        <v>192</v>
      </c>
      <c r="AQ44" s="3" t="s">
        <v>190</v>
      </c>
      <c r="AR44" s="3" t="s">
        <v>190</v>
      </c>
      <c r="AS44" s="3" t="s">
        <v>190</v>
      </c>
      <c r="AT44" s="3" t="s">
        <v>190</v>
      </c>
      <c r="AU44" s="3" t="s">
        <v>190</v>
      </c>
      <c r="AV44" s="3" t="s">
        <v>190</v>
      </c>
      <c r="AW44" s="3" t="s">
        <v>192</v>
      </c>
      <c r="AX44" s="3" t="s">
        <v>190</v>
      </c>
      <c r="AY44" s="3" t="s">
        <v>192</v>
      </c>
    </row>
    <row r="45" spans="1:51" x14ac:dyDescent="0.2">
      <c r="A45" s="2" t="s">
        <v>45</v>
      </c>
      <c r="B45" s="2" t="s">
        <v>88</v>
      </c>
      <c r="C45" s="3" t="s">
        <v>192</v>
      </c>
      <c r="D45" s="3" t="s">
        <v>190</v>
      </c>
      <c r="E45" s="3" t="s">
        <v>192</v>
      </c>
      <c r="F45" s="3" t="s">
        <v>192</v>
      </c>
      <c r="G45" s="3" t="s">
        <v>192</v>
      </c>
      <c r="H45" s="3" t="s">
        <v>192</v>
      </c>
      <c r="I45" s="3" t="s">
        <v>192</v>
      </c>
      <c r="J45" s="3" t="s">
        <v>192</v>
      </c>
      <c r="K45" s="3" t="s">
        <v>192</v>
      </c>
      <c r="L45" s="3" t="s">
        <v>192</v>
      </c>
      <c r="M45" s="3" t="s">
        <v>192</v>
      </c>
      <c r="N45" s="3" t="s">
        <v>192</v>
      </c>
      <c r="O45" s="3" t="s">
        <v>192</v>
      </c>
      <c r="P45" s="3" t="s">
        <v>192</v>
      </c>
      <c r="Q45" s="3" t="s">
        <v>190</v>
      </c>
      <c r="R45" s="3" t="s">
        <v>192</v>
      </c>
      <c r="S45" s="3" t="s">
        <v>192</v>
      </c>
      <c r="T45" s="3" t="s">
        <v>192</v>
      </c>
      <c r="U45" s="3" t="s">
        <v>192</v>
      </c>
      <c r="V45" s="3" t="s">
        <v>190</v>
      </c>
      <c r="W45" s="3" t="s">
        <v>192</v>
      </c>
      <c r="X45" s="3" t="s">
        <v>192</v>
      </c>
      <c r="Y45" s="3" t="s">
        <v>192</v>
      </c>
      <c r="Z45" s="3" t="s">
        <v>190</v>
      </c>
      <c r="AA45" s="3" t="s">
        <v>190</v>
      </c>
      <c r="AB45" s="3" t="s">
        <v>192</v>
      </c>
      <c r="AC45" s="3" t="s">
        <v>192</v>
      </c>
      <c r="AD45" s="3" t="s">
        <v>192</v>
      </c>
      <c r="AE45" s="3" t="s">
        <v>192</v>
      </c>
      <c r="AF45" s="3" t="s">
        <v>192</v>
      </c>
      <c r="AG45" s="3" t="s">
        <v>192</v>
      </c>
      <c r="AH45" s="3" t="s">
        <v>192</v>
      </c>
      <c r="AI45" s="3" t="s">
        <v>192</v>
      </c>
      <c r="AJ45" s="3" t="s">
        <v>192</v>
      </c>
      <c r="AK45" s="3" t="s">
        <v>190</v>
      </c>
      <c r="AL45" s="3" t="s">
        <v>192</v>
      </c>
      <c r="AM45" s="3" t="s">
        <v>190</v>
      </c>
      <c r="AN45" s="3" t="s">
        <v>190</v>
      </c>
      <c r="AO45" s="3" t="s">
        <v>190</v>
      </c>
      <c r="AP45" s="3" t="s">
        <v>192</v>
      </c>
      <c r="AQ45" s="3" t="s">
        <v>190</v>
      </c>
      <c r="AR45" s="3" t="s">
        <v>190</v>
      </c>
      <c r="AS45" s="3" t="s">
        <v>190</v>
      </c>
      <c r="AT45" s="3" t="s">
        <v>190</v>
      </c>
      <c r="AU45" s="3" t="s">
        <v>190</v>
      </c>
      <c r="AV45" s="3" t="s">
        <v>190</v>
      </c>
      <c r="AW45" s="3" t="s">
        <v>192</v>
      </c>
      <c r="AX45" s="3" t="s">
        <v>190</v>
      </c>
      <c r="AY45" s="3" t="s">
        <v>192</v>
      </c>
    </row>
    <row r="46" spans="1:51" x14ac:dyDescent="0.2">
      <c r="A46" s="2" t="s">
        <v>46</v>
      </c>
      <c r="B46" s="2" t="s">
        <v>87</v>
      </c>
      <c r="C46" s="3" t="s">
        <v>192</v>
      </c>
      <c r="D46" s="3" t="s">
        <v>190</v>
      </c>
      <c r="E46" s="3" t="s">
        <v>192</v>
      </c>
      <c r="F46" s="3" t="s">
        <v>192</v>
      </c>
      <c r="G46" s="3" t="s">
        <v>192</v>
      </c>
      <c r="H46" s="3" t="s">
        <v>192</v>
      </c>
      <c r="I46" s="3" t="s">
        <v>192</v>
      </c>
      <c r="J46" s="3" t="s">
        <v>192</v>
      </c>
      <c r="K46" s="3" t="s">
        <v>192</v>
      </c>
      <c r="L46" s="3" t="s">
        <v>192</v>
      </c>
      <c r="M46" s="3" t="s">
        <v>192</v>
      </c>
      <c r="N46" s="3" t="s">
        <v>192</v>
      </c>
      <c r="O46" s="3" t="s">
        <v>192</v>
      </c>
      <c r="P46" s="3" t="s">
        <v>192</v>
      </c>
      <c r="Q46" s="3" t="s">
        <v>190</v>
      </c>
      <c r="R46" s="3" t="s">
        <v>192</v>
      </c>
      <c r="S46" s="3" t="s">
        <v>192</v>
      </c>
      <c r="T46" s="3" t="s">
        <v>192</v>
      </c>
      <c r="U46" s="3" t="s">
        <v>192</v>
      </c>
      <c r="V46" s="3" t="s">
        <v>190</v>
      </c>
      <c r="W46" s="3" t="s">
        <v>192</v>
      </c>
      <c r="X46" s="3" t="s">
        <v>192</v>
      </c>
      <c r="Y46" s="3" t="s">
        <v>192</v>
      </c>
      <c r="Z46" s="3" t="s">
        <v>190</v>
      </c>
      <c r="AA46" s="3" t="s">
        <v>192</v>
      </c>
      <c r="AB46" s="3" t="s">
        <v>192</v>
      </c>
      <c r="AC46" s="3" t="s">
        <v>192</v>
      </c>
      <c r="AD46" s="3" t="s">
        <v>192</v>
      </c>
      <c r="AE46" s="3" t="s">
        <v>192</v>
      </c>
      <c r="AF46" s="3" t="s">
        <v>192</v>
      </c>
      <c r="AG46" s="3" t="s">
        <v>192</v>
      </c>
      <c r="AH46" s="3" t="s">
        <v>192</v>
      </c>
      <c r="AI46" s="3" t="s">
        <v>192</v>
      </c>
      <c r="AJ46" s="3" t="s">
        <v>192</v>
      </c>
      <c r="AK46" s="3" t="s">
        <v>190</v>
      </c>
      <c r="AL46" s="3" t="s">
        <v>192</v>
      </c>
      <c r="AM46" s="3" t="s">
        <v>192</v>
      </c>
      <c r="AN46" s="3" t="s">
        <v>190</v>
      </c>
      <c r="AO46" s="3" t="s">
        <v>190</v>
      </c>
      <c r="AP46" s="3" t="s">
        <v>192</v>
      </c>
      <c r="AQ46" s="3" t="s">
        <v>190</v>
      </c>
      <c r="AR46" s="3" t="s">
        <v>192</v>
      </c>
      <c r="AS46" s="3" t="s">
        <v>190</v>
      </c>
      <c r="AT46" s="3" t="s">
        <v>190</v>
      </c>
      <c r="AU46" s="3" t="s">
        <v>190</v>
      </c>
      <c r="AV46" s="3" t="s">
        <v>190</v>
      </c>
      <c r="AW46" s="3" t="s">
        <v>192</v>
      </c>
      <c r="AX46" s="3" t="s">
        <v>190</v>
      </c>
      <c r="AY46" s="3" t="s">
        <v>192</v>
      </c>
    </row>
    <row r="47" spans="1:51" x14ac:dyDescent="0.2">
      <c r="A47" s="2" t="s">
        <v>47</v>
      </c>
      <c r="B47" s="2" t="s">
        <v>86</v>
      </c>
      <c r="C47" s="3" t="s">
        <v>192</v>
      </c>
      <c r="D47" s="3" t="s">
        <v>190</v>
      </c>
      <c r="E47" s="3" t="s">
        <v>192</v>
      </c>
      <c r="F47" s="3" t="s">
        <v>192</v>
      </c>
      <c r="G47" s="3" t="s">
        <v>192</v>
      </c>
      <c r="H47" s="3" t="s">
        <v>192</v>
      </c>
      <c r="I47" s="3" t="s">
        <v>192</v>
      </c>
      <c r="J47" s="3" t="s">
        <v>192</v>
      </c>
      <c r="K47" s="3" t="s">
        <v>192</v>
      </c>
      <c r="L47" s="3" t="s">
        <v>192</v>
      </c>
      <c r="M47" s="3" t="s">
        <v>192</v>
      </c>
      <c r="N47" s="3" t="s">
        <v>192</v>
      </c>
      <c r="O47" s="3" t="s">
        <v>192</v>
      </c>
      <c r="P47" s="3" t="s">
        <v>192</v>
      </c>
      <c r="Q47" s="3" t="s">
        <v>190</v>
      </c>
      <c r="R47" s="3" t="s">
        <v>192</v>
      </c>
      <c r="S47" s="3" t="s">
        <v>192</v>
      </c>
      <c r="T47" s="3" t="s">
        <v>192</v>
      </c>
      <c r="U47" s="3" t="s">
        <v>192</v>
      </c>
      <c r="V47" s="3" t="s">
        <v>190</v>
      </c>
      <c r="W47" s="3" t="s">
        <v>192</v>
      </c>
      <c r="X47" s="3" t="s">
        <v>192</v>
      </c>
      <c r="Y47" s="3" t="s">
        <v>192</v>
      </c>
      <c r="Z47" s="3" t="s">
        <v>190</v>
      </c>
      <c r="AA47" s="3" t="s">
        <v>190</v>
      </c>
      <c r="AB47" s="3" t="s">
        <v>192</v>
      </c>
      <c r="AC47" s="3" t="s">
        <v>192</v>
      </c>
      <c r="AD47" s="3" t="s">
        <v>192</v>
      </c>
      <c r="AE47" s="3" t="s">
        <v>192</v>
      </c>
      <c r="AF47" s="3" t="s">
        <v>192</v>
      </c>
      <c r="AG47" s="3" t="s">
        <v>192</v>
      </c>
      <c r="AH47" s="3" t="s">
        <v>192</v>
      </c>
      <c r="AI47" s="3" t="s">
        <v>192</v>
      </c>
      <c r="AJ47" s="3" t="s">
        <v>192</v>
      </c>
      <c r="AK47" s="3" t="s">
        <v>190</v>
      </c>
      <c r="AL47" s="3" t="s">
        <v>192</v>
      </c>
      <c r="AM47" s="3" t="s">
        <v>190</v>
      </c>
      <c r="AN47" s="3" t="s">
        <v>190</v>
      </c>
      <c r="AO47" s="3" t="s">
        <v>190</v>
      </c>
      <c r="AP47" s="3" t="s">
        <v>192</v>
      </c>
      <c r="AQ47" s="3" t="s">
        <v>190</v>
      </c>
      <c r="AR47" s="3" t="s">
        <v>192</v>
      </c>
      <c r="AS47" s="3" t="s">
        <v>190</v>
      </c>
      <c r="AT47" s="3" t="s">
        <v>190</v>
      </c>
      <c r="AU47" s="3" t="s">
        <v>190</v>
      </c>
      <c r="AV47" s="3" t="s">
        <v>190</v>
      </c>
      <c r="AW47" s="3" t="s">
        <v>192</v>
      </c>
      <c r="AX47" s="3" t="s">
        <v>190</v>
      </c>
      <c r="AY47" s="3" t="s">
        <v>192</v>
      </c>
    </row>
    <row r="48" spans="1:51" x14ac:dyDescent="0.2">
      <c r="A48" s="2" t="s">
        <v>48</v>
      </c>
      <c r="B48" s="2" t="s">
        <v>85</v>
      </c>
      <c r="C48" s="3" t="s">
        <v>192</v>
      </c>
      <c r="D48" s="3" t="s">
        <v>190</v>
      </c>
      <c r="E48" s="3" t="s">
        <v>192</v>
      </c>
      <c r="F48" s="3" t="s">
        <v>192</v>
      </c>
      <c r="G48" s="3" t="s">
        <v>192</v>
      </c>
      <c r="H48" s="3" t="s">
        <v>192</v>
      </c>
      <c r="I48" s="3" t="s">
        <v>192</v>
      </c>
      <c r="J48" s="3" t="s">
        <v>192</v>
      </c>
      <c r="K48" s="3" t="s">
        <v>192</v>
      </c>
      <c r="L48" s="3" t="s">
        <v>192</v>
      </c>
      <c r="M48" s="3" t="s">
        <v>192</v>
      </c>
      <c r="N48" s="3" t="s">
        <v>192</v>
      </c>
      <c r="O48" s="3" t="s">
        <v>192</v>
      </c>
      <c r="P48" s="3" t="s">
        <v>192</v>
      </c>
      <c r="Q48" s="3" t="s">
        <v>190</v>
      </c>
      <c r="R48" s="3" t="s">
        <v>192</v>
      </c>
      <c r="S48" s="3" t="s">
        <v>192</v>
      </c>
      <c r="T48" s="3" t="s">
        <v>192</v>
      </c>
      <c r="U48" s="3" t="s">
        <v>192</v>
      </c>
      <c r="V48" s="3" t="s">
        <v>190</v>
      </c>
      <c r="W48" s="3" t="s">
        <v>192</v>
      </c>
      <c r="X48" s="3" t="s">
        <v>192</v>
      </c>
      <c r="Y48" s="3" t="s">
        <v>192</v>
      </c>
      <c r="Z48" s="3" t="s">
        <v>190</v>
      </c>
      <c r="AA48" s="3" t="s">
        <v>192</v>
      </c>
      <c r="AB48" s="3" t="s">
        <v>192</v>
      </c>
      <c r="AC48" s="3" t="s">
        <v>192</v>
      </c>
      <c r="AD48" s="3" t="s">
        <v>192</v>
      </c>
      <c r="AE48" s="3" t="s">
        <v>192</v>
      </c>
      <c r="AF48" s="3" t="s">
        <v>192</v>
      </c>
      <c r="AG48" s="3" t="s">
        <v>192</v>
      </c>
      <c r="AH48" s="3" t="s">
        <v>192</v>
      </c>
      <c r="AI48" s="3" t="s">
        <v>192</v>
      </c>
      <c r="AJ48" s="3" t="s">
        <v>192</v>
      </c>
      <c r="AK48" s="3" t="s">
        <v>190</v>
      </c>
      <c r="AL48" s="3" t="s">
        <v>192</v>
      </c>
      <c r="AM48" s="3" t="s">
        <v>192</v>
      </c>
      <c r="AN48" s="3" t="s">
        <v>190</v>
      </c>
      <c r="AO48" s="3" t="s">
        <v>190</v>
      </c>
      <c r="AP48" s="3" t="s">
        <v>192</v>
      </c>
      <c r="AQ48" s="3" t="s">
        <v>190</v>
      </c>
      <c r="AR48" s="3" t="s">
        <v>192</v>
      </c>
      <c r="AS48" s="3" t="s">
        <v>190</v>
      </c>
      <c r="AT48" s="3" t="s">
        <v>190</v>
      </c>
      <c r="AU48" s="3" t="s">
        <v>190</v>
      </c>
      <c r="AV48" s="3" t="s">
        <v>190</v>
      </c>
      <c r="AW48" s="3" t="s">
        <v>192</v>
      </c>
      <c r="AX48" s="3" t="s">
        <v>190</v>
      </c>
      <c r="AY48" s="3" t="s">
        <v>192</v>
      </c>
    </row>
    <row r="49" spans="1:51" x14ac:dyDescent="0.2">
      <c r="A49" s="2" t="s">
        <v>49</v>
      </c>
      <c r="B49" s="2" t="s">
        <v>84</v>
      </c>
      <c r="C49" s="3" t="s">
        <v>192</v>
      </c>
      <c r="D49" s="3" t="s">
        <v>190</v>
      </c>
      <c r="E49" s="3" t="s">
        <v>192</v>
      </c>
      <c r="F49" s="3" t="s">
        <v>192</v>
      </c>
      <c r="G49" s="3" t="s">
        <v>192</v>
      </c>
      <c r="H49" s="3" t="s">
        <v>192</v>
      </c>
      <c r="I49" s="3" t="s">
        <v>192</v>
      </c>
      <c r="J49" s="3" t="s">
        <v>192</v>
      </c>
      <c r="K49" s="3" t="s">
        <v>192</v>
      </c>
      <c r="L49" s="3" t="s">
        <v>192</v>
      </c>
      <c r="M49" s="3" t="s">
        <v>192</v>
      </c>
      <c r="N49" s="3" t="s">
        <v>192</v>
      </c>
      <c r="O49" s="3" t="s">
        <v>192</v>
      </c>
      <c r="P49" s="3" t="s">
        <v>192</v>
      </c>
      <c r="Q49" s="3" t="s">
        <v>190</v>
      </c>
      <c r="R49" s="3" t="s">
        <v>192</v>
      </c>
      <c r="S49" s="3" t="s">
        <v>192</v>
      </c>
      <c r="T49" s="3" t="s">
        <v>192</v>
      </c>
      <c r="U49" s="3" t="s">
        <v>192</v>
      </c>
      <c r="V49" s="3" t="s">
        <v>190</v>
      </c>
      <c r="W49" s="3" t="s">
        <v>192</v>
      </c>
      <c r="X49" s="3" t="s">
        <v>192</v>
      </c>
      <c r="Y49" s="3" t="s">
        <v>192</v>
      </c>
      <c r="Z49" s="3" t="s">
        <v>190</v>
      </c>
      <c r="AA49" s="3" t="s">
        <v>190</v>
      </c>
      <c r="AB49" s="3" t="s">
        <v>192</v>
      </c>
      <c r="AC49" s="3" t="s">
        <v>192</v>
      </c>
      <c r="AD49" s="3" t="s">
        <v>192</v>
      </c>
      <c r="AE49" s="3" t="s">
        <v>192</v>
      </c>
      <c r="AF49" s="3" t="s">
        <v>192</v>
      </c>
      <c r="AG49" s="3" t="s">
        <v>192</v>
      </c>
      <c r="AH49" s="3" t="s">
        <v>192</v>
      </c>
      <c r="AI49" s="3" t="s">
        <v>192</v>
      </c>
      <c r="AJ49" s="3" t="s">
        <v>192</v>
      </c>
      <c r="AK49" s="3" t="s">
        <v>190</v>
      </c>
      <c r="AL49" s="3" t="s">
        <v>192</v>
      </c>
      <c r="AM49" s="3" t="s">
        <v>192</v>
      </c>
      <c r="AN49" s="3" t="s">
        <v>190</v>
      </c>
      <c r="AO49" s="3" t="s">
        <v>190</v>
      </c>
      <c r="AP49" s="3" t="s">
        <v>192</v>
      </c>
      <c r="AQ49" s="3" t="s">
        <v>190</v>
      </c>
      <c r="AR49" s="3" t="s">
        <v>190</v>
      </c>
      <c r="AS49" s="3" t="s">
        <v>190</v>
      </c>
      <c r="AT49" s="3" t="s">
        <v>190</v>
      </c>
      <c r="AU49" s="3" t="s">
        <v>190</v>
      </c>
      <c r="AV49" s="3" t="s">
        <v>190</v>
      </c>
      <c r="AW49" s="3" t="s">
        <v>192</v>
      </c>
      <c r="AX49" s="3" t="s">
        <v>190</v>
      </c>
      <c r="AY49" s="3" t="s">
        <v>192</v>
      </c>
    </row>
    <row r="50" spans="1:51" x14ac:dyDescent="0.2">
      <c r="A50" s="2" t="s">
        <v>50</v>
      </c>
      <c r="B50" s="2" t="s">
        <v>83</v>
      </c>
      <c r="C50" s="3" t="s">
        <v>192</v>
      </c>
      <c r="D50" s="3" t="s">
        <v>190</v>
      </c>
      <c r="E50" s="3" t="s">
        <v>192</v>
      </c>
      <c r="F50" s="3" t="s">
        <v>192</v>
      </c>
      <c r="G50" s="3" t="s">
        <v>192</v>
      </c>
      <c r="H50" s="3" t="s">
        <v>192</v>
      </c>
      <c r="I50" s="3" t="s">
        <v>192</v>
      </c>
      <c r="J50" s="3" t="s">
        <v>192</v>
      </c>
      <c r="K50" s="3" t="s">
        <v>192</v>
      </c>
      <c r="L50" s="3" t="s">
        <v>192</v>
      </c>
      <c r="M50" s="3" t="s">
        <v>192</v>
      </c>
      <c r="N50" s="3" t="s">
        <v>192</v>
      </c>
      <c r="O50" s="3" t="s">
        <v>192</v>
      </c>
      <c r="P50" s="3" t="s">
        <v>192</v>
      </c>
      <c r="Q50" s="3" t="s">
        <v>190</v>
      </c>
      <c r="R50" s="3" t="s">
        <v>192</v>
      </c>
      <c r="S50" s="3" t="s">
        <v>192</v>
      </c>
      <c r="T50" s="3" t="s">
        <v>192</v>
      </c>
      <c r="U50" s="3" t="s">
        <v>192</v>
      </c>
      <c r="V50" s="3" t="s">
        <v>190</v>
      </c>
      <c r="W50" s="3" t="s">
        <v>192</v>
      </c>
      <c r="X50" s="3" t="s">
        <v>192</v>
      </c>
      <c r="Y50" s="3" t="s">
        <v>192</v>
      </c>
      <c r="Z50" s="3" t="s">
        <v>190</v>
      </c>
      <c r="AA50" s="3" t="s">
        <v>192</v>
      </c>
      <c r="AB50" s="3" t="s">
        <v>192</v>
      </c>
      <c r="AC50" s="3" t="s">
        <v>192</v>
      </c>
      <c r="AD50" s="3" t="s">
        <v>192</v>
      </c>
      <c r="AE50" s="3" t="s">
        <v>192</v>
      </c>
      <c r="AF50" s="3" t="s">
        <v>192</v>
      </c>
      <c r="AG50" s="3" t="s">
        <v>192</v>
      </c>
      <c r="AH50" s="3" t="s">
        <v>192</v>
      </c>
      <c r="AI50" s="3" t="s">
        <v>192</v>
      </c>
      <c r="AJ50" s="3" t="s">
        <v>192</v>
      </c>
      <c r="AK50" s="3" t="s">
        <v>190</v>
      </c>
      <c r="AL50" s="3" t="s">
        <v>192</v>
      </c>
      <c r="AM50" s="3" t="s">
        <v>190</v>
      </c>
      <c r="AN50" s="3" t="s">
        <v>190</v>
      </c>
      <c r="AO50" s="3" t="s">
        <v>190</v>
      </c>
      <c r="AP50" s="3" t="s">
        <v>192</v>
      </c>
      <c r="AQ50" s="3" t="s">
        <v>190</v>
      </c>
      <c r="AR50" s="3" t="s">
        <v>190</v>
      </c>
      <c r="AS50" s="3" t="s">
        <v>190</v>
      </c>
      <c r="AT50" s="3" t="s">
        <v>190</v>
      </c>
      <c r="AU50" s="3" t="s">
        <v>190</v>
      </c>
      <c r="AV50" s="3" t="s">
        <v>190</v>
      </c>
      <c r="AW50" s="3" t="s">
        <v>192</v>
      </c>
      <c r="AX50" s="3" t="s">
        <v>190</v>
      </c>
      <c r="AY50" s="3" t="s">
        <v>192</v>
      </c>
    </row>
    <row r="51" spans="1:51" x14ac:dyDescent="0.2">
      <c r="A51" s="2" t="s">
        <v>51</v>
      </c>
      <c r="B51" s="2" t="s">
        <v>82</v>
      </c>
      <c r="C51" s="3" t="s">
        <v>192</v>
      </c>
      <c r="D51" s="3" t="s">
        <v>190</v>
      </c>
      <c r="E51" s="3" t="s">
        <v>192</v>
      </c>
      <c r="F51" s="3" t="s">
        <v>192</v>
      </c>
      <c r="G51" s="3" t="s">
        <v>192</v>
      </c>
      <c r="H51" s="3" t="s">
        <v>192</v>
      </c>
      <c r="I51" s="3" t="s">
        <v>192</v>
      </c>
      <c r="J51" s="3" t="s">
        <v>192</v>
      </c>
      <c r="K51" s="3" t="s">
        <v>192</v>
      </c>
      <c r="L51" s="3" t="s">
        <v>192</v>
      </c>
      <c r="M51" s="3" t="s">
        <v>192</v>
      </c>
      <c r="N51" s="3" t="s">
        <v>192</v>
      </c>
      <c r="O51" s="3" t="s">
        <v>192</v>
      </c>
      <c r="P51" s="3" t="s">
        <v>192</v>
      </c>
      <c r="Q51" s="3" t="s">
        <v>192</v>
      </c>
      <c r="R51" s="3" t="s">
        <v>192</v>
      </c>
      <c r="S51" s="3" t="s">
        <v>192</v>
      </c>
      <c r="T51" s="3" t="s">
        <v>192</v>
      </c>
      <c r="U51" s="3" t="s">
        <v>192</v>
      </c>
      <c r="V51" s="3" t="s">
        <v>190</v>
      </c>
      <c r="W51" s="3" t="s">
        <v>192</v>
      </c>
      <c r="X51" s="3" t="s">
        <v>192</v>
      </c>
      <c r="Y51" s="3" t="s">
        <v>192</v>
      </c>
      <c r="Z51" s="3" t="s">
        <v>190</v>
      </c>
      <c r="AA51" s="3" t="s">
        <v>190</v>
      </c>
      <c r="AB51" s="3" t="s">
        <v>192</v>
      </c>
      <c r="AC51" s="3" t="s">
        <v>192</v>
      </c>
      <c r="AD51" s="3" t="s">
        <v>192</v>
      </c>
      <c r="AE51" s="3" t="s">
        <v>192</v>
      </c>
      <c r="AF51" s="3" t="s">
        <v>192</v>
      </c>
      <c r="AG51" s="3" t="s">
        <v>192</v>
      </c>
      <c r="AH51" s="3" t="s">
        <v>192</v>
      </c>
      <c r="AI51" s="3" t="s">
        <v>192</v>
      </c>
      <c r="AJ51" s="3" t="s">
        <v>192</v>
      </c>
      <c r="AK51" s="3" t="s">
        <v>190</v>
      </c>
      <c r="AL51" s="3" t="s">
        <v>192</v>
      </c>
      <c r="AM51" s="3" t="s">
        <v>190</v>
      </c>
      <c r="AN51" s="3" t="s">
        <v>190</v>
      </c>
      <c r="AO51" s="3" t="s">
        <v>190</v>
      </c>
      <c r="AP51" s="3" t="s">
        <v>190</v>
      </c>
      <c r="AQ51" s="3" t="s">
        <v>190</v>
      </c>
      <c r="AR51" s="3" t="s">
        <v>190</v>
      </c>
      <c r="AS51" s="3" t="s">
        <v>190</v>
      </c>
      <c r="AT51" s="3" t="s">
        <v>190</v>
      </c>
      <c r="AU51" s="3" t="s">
        <v>190</v>
      </c>
      <c r="AV51" s="3" t="s">
        <v>190</v>
      </c>
      <c r="AW51" s="3" t="s">
        <v>192</v>
      </c>
      <c r="AX51" s="3" t="s">
        <v>190</v>
      </c>
      <c r="AY51" s="3" t="s">
        <v>192</v>
      </c>
    </row>
    <row r="52" spans="1:51" x14ac:dyDescent="0.2">
      <c r="A52" s="2" t="s">
        <v>52</v>
      </c>
      <c r="B52" s="2" t="s">
        <v>81</v>
      </c>
      <c r="C52" s="3" t="s">
        <v>192</v>
      </c>
      <c r="D52" s="3" t="s">
        <v>190</v>
      </c>
      <c r="E52" s="3" t="s">
        <v>192</v>
      </c>
      <c r="F52" s="3" t="s">
        <v>192</v>
      </c>
      <c r="G52" s="3" t="s">
        <v>192</v>
      </c>
      <c r="H52" s="3" t="s">
        <v>192</v>
      </c>
      <c r="I52" s="3" t="s">
        <v>192</v>
      </c>
      <c r="J52" s="3" t="s">
        <v>192</v>
      </c>
      <c r="K52" s="3" t="s">
        <v>192</v>
      </c>
      <c r="L52" s="3" t="s">
        <v>192</v>
      </c>
      <c r="M52" s="3" t="s">
        <v>192</v>
      </c>
      <c r="N52" s="3" t="s">
        <v>192</v>
      </c>
      <c r="O52" s="3" t="s">
        <v>192</v>
      </c>
      <c r="P52" s="3" t="s">
        <v>192</v>
      </c>
      <c r="Q52" s="3" t="s">
        <v>192</v>
      </c>
      <c r="R52" s="3" t="s">
        <v>192</v>
      </c>
      <c r="S52" s="3" t="s">
        <v>192</v>
      </c>
      <c r="T52" s="3" t="s">
        <v>192</v>
      </c>
      <c r="U52" s="3" t="s">
        <v>192</v>
      </c>
      <c r="V52" s="3" t="s">
        <v>190</v>
      </c>
      <c r="W52" s="3" t="s">
        <v>192</v>
      </c>
      <c r="X52" s="3" t="s">
        <v>192</v>
      </c>
      <c r="Y52" s="3" t="s">
        <v>192</v>
      </c>
      <c r="Z52" s="3" t="s">
        <v>190</v>
      </c>
      <c r="AA52" s="3" t="s">
        <v>192</v>
      </c>
      <c r="AB52" s="3" t="s">
        <v>192</v>
      </c>
      <c r="AC52" s="3" t="s">
        <v>192</v>
      </c>
      <c r="AD52" s="3" t="s">
        <v>192</v>
      </c>
      <c r="AE52" s="3" t="s">
        <v>192</v>
      </c>
      <c r="AF52" s="3" t="s">
        <v>192</v>
      </c>
      <c r="AG52" s="3" t="s">
        <v>192</v>
      </c>
      <c r="AH52" s="3" t="s">
        <v>192</v>
      </c>
      <c r="AI52" s="3" t="s">
        <v>192</v>
      </c>
      <c r="AJ52" s="3" t="s">
        <v>192</v>
      </c>
      <c r="AK52" s="3" t="s">
        <v>190</v>
      </c>
      <c r="AL52" s="3" t="s">
        <v>192</v>
      </c>
      <c r="AM52" s="3" t="s">
        <v>192</v>
      </c>
      <c r="AN52" s="3" t="s">
        <v>190</v>
      </c>
      <c r="AO52" s="3" t="s">
        <v>192</v>
      </c>
      <c r="AP52" s="3" t="s">
        <v>192</v>
      </c>
      <c r="AQ52" s="3" t="s">
        <v>190</v>
      </c>
      <c r="AR52" s="3" t="s">
        <v>192</v>
      </c>
      <c r="AS52" s="3" t="s">
        <v>190</v>
      </c>
      <c r="AT52" s="3" t="s">
        <v>190</v>
      </c>
      <c r="AU52" s="3" t="s">
        <v>190</v>
      </c>
      <c r="AV52" s="3" t="s">
        <v>192</v>
      </c>
      <c r="AW52" s="3" t="s">
        <v>192</v>
      </c>
      <c r="AX52" s="3" t="s">
        <v>192</v>
      </c>
      <c r="AY52" s="3" t="s">
        <v>192</v>
      </c>
    </row>
    <row r="53" spans="1:51" x14ac:dyDescent="0.2">
      <c r="A53" s="2" t="s">
        <v>53</v>
      </c>
      <c r="B53" s="2" t="s">
        <v>80</v>
      </c>
      <c r="C53" s="3" t="s">
        <v>192</v>
      </c>
      <c r="D53" s="3" t="s">
        <v>190</v>
      </c>
      <c r="E53" s="3" t="s">
        <v>192</v>
      </c>
      <c r="F53" s="3" t="s">
        <v>192</v>
      </c>
      <c r="G53" s="3" t="s">
        <v>192</v>
      </c>
      <c r="H53" s="3" t="s">
        <v>192</v>
      </c>
      <c r="I53" s="3" t="s">
        <v>192</v>
      </c>
      <c r="J53" s="3" t="s">
        <v>192</v>
      </c>
      <c r="K53" s="3" t="s">
        <v>192</v>
      </c>
      <c r="L53" s="3" t="s">
        <v>192</v>
      </c>
      <c r="M53" s="3" t="s">
        <v>192</v>
      </c>
      <c r="N53" s="3" t="s">
        <v>192</v>
      </c>
      <c r="O53" s="3" t="s">
        <v>192</v>
      </c>
      <c r="P53" s="3" t="s">
        <v>192</v>
      </c>
      <c r="Q53" s="3" t="s">
        <v>190</v>
      </c>
      <c r="R53" s="3" t="s">
        <v>192</v>
      </c>
      <c r="S53" s="3" t="s">
        <v>192</v>
      </c>
      <c r="T53" s="3" t="s">
        <v>192</v>
      </c>
      <c r="U53" s="3" t="s">
        <v>192</v>
      </c>
      <c r="V53" s="3" t="s">
        <v>190</v>
      </c>
      <c r="W53" s="3" t="s">
        <v>192</v>
      </c>
      <c r="X53" s="3" t="s">
        <v>192</v>
      </c>
      <c r="Y53" s="3" t="s">
        <v>192</v>
      </c>
      <c r="Z53" s="3" t="s">
        <v>190</v>
      </c>
      <c r="AA53" s="3" t="s">
        <v>190</v>
      </c>
      <c r="AB53" s="3" t="s">
        <v>192</v>
      </c>
      <c r="AC53" s="3" t="s">
        <v>192</v>
      </c>
      <c r="AD53" s="3" t="s">
        <v>192</v>
      </c>
      <c r="AE53" s="3" t="s">
        <v>192</v>
      </c>
      <c r="AF53" s="3" t="s">
        <v>192</v>
      </c>
      <c r="AG53" s="3" t="s">
        <v>192</v>
      </c>
      <c r="AH53" s="3" t="s">
        <v>192</v>
      </c>
      <c r="AI53" s="3" t="s">
        <v>192</v>
      </c>
      <c r="AJ53" s="3" t="s">
        <v>192</v>
      </c>
      <c r="AK53" s="3" t="s">
        <v>192</v>
      </c>
      <c r="AL53" s="3" t="s">
        <v>192</v>
      </c>
      <c r="AM53" s="3" t="s">
        <v>192</v>
      </c>
      <c r="AN53" s="3" t="s">
        <v>190</v>
      </c>
      <c r="AO53" s="3" t="s">
        <v>190</v>
      </c>
      <c r="AP53" s="3" t="s">
        <v>192</v>
      </c>
      <c r="AQ53" s="3" t="s">
        <v>190</v>
      </c>
      <c r="AR53" s="3" t="s">
        <v>192</v>
      </c>
      <c r="AS53" s="3" t="s">
        <v>190</v>
      </c>
      <c r="AT53" s="3" t="s">
        <v>190</v>
      </c>
      <c r="AU53" s="3" t="s">
        <v>190</v>
      </c>
      <c r="AV53" s="3" t="s">
        <v>190</v>
      </c>
      <c r="AW53" s="3" t="s">
        <v>192</v>
      </c>
      <c r="AX53" s="3" t="s">
        <v>192</v>
      </c>
      <c r="AY53" s="3" t="s">
        <v>192</v>
      </c>
    </row>
    <row r="54" spans="1:51" x14ac:dyDescent="0.2">
      <c r="A54" s="2" t="s">
        <v>54</v>
      </c>
      <c r="B54" s="2" t="s">
        <v>79</v>
      </c>
      <c r="C54" s="3" t="s">
        <v>192</v>
      </c>
      <c r="D54" s="3" t="s">
        <v>192</v>
      </c>
      <c r="E54" s="3" t="s">
        <v>192</v>
      </c>
      <c r="F54" s="3" t="s">
        <v>192</v>
      </c>
      <c r="G54" s="3" t="s">
        <v>192</v>
      </c>
      <c r="H54" s="3" t="s">
        <v>192</v>
      </c>
      <c r="I54" s="3" t="s">
        <v>192</v>
      </c>
      <c r="J54" s="3" t="s">
        <v>192</v>
      </c>
      <c r="K54" s="3" t="s">
        <v>192</v>
      </c>
      <c r="L54" s="3" t="s">
        <v>192</v>
      </c>
      <c r="M54" s="3" t="s">
        <v>192</v>
      </c>
      <c r="N54" s="3" t="s">
        <v>192</v>
      </c>
      <c r="O54" s="3" t="s">
        <v>192</v>
      </c>
      <c r="P54" s="3" t="s">
        <v>192</v>
      </c>
      <c r="Q54" s="3" t="s">
        <v>190</v>
      </c>
      <c r="R54" s="3" t="s">
        <v>192</v>
      </c>
      <c r="S54" s="3" t="s">
        <v>192</v>
      </c>
      <c r="T54" s="3" t="s">
        <v>192</v>
      </c>
      <c r="U54" s="3" t="s">
        <v>192</v>
      </c>
      <c r="V54" s="3" t="s">
        <v>190</v>
      </c>
      <c r="W54" s="3" t="s">
        <v>192</v>
      </c>
      <c r="X54" s="3" t="s">
        <v>192</v>
      </c>
      <c r="Y54" s="3" t="s">
        <v>192</v>
      </c>
      <c r="Z54" s="3" t="s">
        <v>190</v>
      </c>
      <c r="AA54" s="3" t="s">
        <v>192</v>
      </c>
      <c r="AB54" s="3" t="s">
        <v>192</v>
      </c>
      <c r="AC54" s="3" t="s">
        <v>192</v>
      </c>
      <c r="AD54" s="3" t="s">
        <v>192</v>
      </c>
      <c r="AE54" s="3" t="s">
        <v>192</v>
      </c>
      <c r="AF54" s="3" t="s">
        <v>192</v>
      </c>
      <c r="AG54" s="3" t="s">
        <v>192</v>
      </c>
      <c r="AH54" s="3" t="s">
        <v>192</v>
      </c>
      <c r="AI54" s="3" t="s">
        <v>192</v>
      </c>
      <c r="AJ54" s="3" t="s">
        <v>192</v>
      </c>
      <c r="AK54" s="3" t="s">
        <v>190</v>
      </c>
      <c r="AL54" s="3" t="s">
        <v>192</v>
      </c>
      <c r="AM54" s="3" t="s">
        <v>192</v>
      </c>
      <c r="AN54" s="3" t="s">
        <v>190</v>
      </c>
      <c r="AO54" s="3" t="s">
        <v>190</v>
      </c>
      <c r="AP54" s="3" t="s">
        <v>192</v>
      </c>
      <c r="AQ54" s="3" t="s">
        <v>190</v>
      </c>
      <c r="AR54" s="3" t="s">
        <v>190</v>
      </c>
      <c r="AS54" s="3" t="s">
        <v>190</v>
      </c>
      <c r="AT54" s="3" t="s">
        <v>190</v>
      </c>
      <c r="AU54" s="3" t="s">
        <v>190</v>
      </c>
      <c r="AV54" s="3" t="s">
        <v>190</v>
      </c>
      <c r="AW54" s="3" t="s">
        <v>192</v>
      </c>
      <c r="AX54" s="3" t="s">
        <v>190</v>
      </c>
      <c r="AY54" s="3" t="s">
        <v>192</v>
      </c>
    </row>
    <row r="55" spans="1:51" x14ac:dyDescent="0.2">
      <c r="A55" s="2" t="s">
        <v>55</v>
      </c>
      <c r="B55" s="2" t="s">
        <v>78</v>
      </c>
      <c r="C55" s="3" t="s">
        <v>192</v>
      </c>
      <c r="D55" s="3" t="s">
        <v>190</v>
      </c>
      <c r="E55" s="3" t="s">
        <v>192</v>
      </c>
      <c r="F55" s="3" t="s">
        <v>192</v>
      </c>
      <c r="G55" s="3" t="s">
        <v>192</v>
      </c>
      <c r="H55" s="3" t="s">
        <v>192</v>
      </c>
      <c r="I55" s="3" t="s">
        <v>192</v>
      </c>
      <c r="J55" s="3" t="s">
        <v>192</v>
      </c>
      <c r="K55" s="3" t="s">
        <v>192</v>
      </c>
      <c r="L55" s="3" t="s">
        <v>192</v>
      </c>
      <c r="M55" s="3" t="s">
        <v>192</v>
      </c>
      <c r="N55" s="3" t="s">
        <v>192</v>
      </c>
      <c r="O55" s="3" t="s">
        <v>192</v>
      </c>
      <c r="P55" s="3" t="s">
        <v>192</v>
      </c>
      <c r="Q55" s="3" t="s">
        <v>190</v>
      </c>
      <c r="R55" s="3" t="s">
        <v>192</v>
      </c>
      <c r="S55" s="3" t="s">
        <v>192</v>
      </c>
      <c r="T55" s="3" t="s">
        <v>192</v>
      </c>
      <c r="U55" s="3" t="s">
        <v>192</v>
      </c>
      <c r="V55" s="3" t="s">
        <v>192</v>
      </c>
      <c r="W55" s="3" t="s">
        <v>192</v>
      </c>
      <c r="X55" s="3" t="s">
        <v>192</v>
      </c>
      <c r="Y55" s="3" t="s">
        <v>192</v>
      </c>
      <c r="Z55" s="3" t="s">
        <v>190</v>
      </c>
      <c r="AA55" s="3" t="s">
        <v>192</v>
      </c>
      <c r="AB55" s="3" t="s">
        <v>192</v>
      </c>
      <c r="AC55" s="3" t="s">
        <v>192</v>
      </c>
      <c r="AD55" s="3" t="s">
        <v>192</v>
      </c>
      <c r="AE55" s="3" t="s">
        <v>192</v>
      </c>
      <c r="AF55" s="3" t="s">
        <v>192</v>
      </c>
      <c r="AG55" s="3" t="s">
        <v>192</v>
      </c>
      <c r="AH55" s="3" t="s">
        <v>192</v>
      </c>
      <c r="AI55" s="3" t="s">
        <v>192</v>
      </c>
      <c r="AJ55" s="3" t="s">
        <v>192</v>
      </c>
      <c r="AK55" s="3" t="s">
        <v>190</v>
      </c>
      <c r="AL55" s="3" t="s">
        <v>190</v>
      </c>
      <c r="AM55" s="3" t="s">
        <v>190</v>
      </c>
      <c r="AN55" s="3" t="s">
        <v>190</v>
      </c>
      <c r="AO55" s="3" t="s">
        <v>192</v>
      </c>
      <c r="AP55" s="3" t="s">
        <v>190</v>
      </c>
      <c r="AQ55" s="3" t="s">
        <v>190</v>
      </c>
      <c r="AR55" s="3" t="s">
        <v>190</v>
      </c>
      <c r="AS55" s="3" t="s">
        <v>190</v>
      </c>
      <c r="AT55" s="3" t="s">
        <v>190</v>
      </c>
      <c r="AU55" s="3" t="s">
        <v>190</v>
      </c>
      <c r="AV55" s="3" t="s">
        <v>190</v>
      </c>
      <c r="AW55" s="3" t="s">
        <v>192</v>
      </c>
      <c r="AX55" s="3" t="s">
        <v>190</v>
      </c>
      <c r="AY55" s="3" t="s">
        <v>192</v>
      </c>
    </row>
    <row r="56" spans="1:51" x14ac:dyDescent="0.2">
      <c r="A56" s="2" t="s">
        <v>56</v>
      </c>
      <c r="B56" s="2" t="s">
        <v>77</v>
      </c>
      <c r="C56" s="3" t="s">
        <v>192</v>
      </c>
      <c r="D56" s="3" t="s">
        <v>190</v>
      </c>
      <c r="E56" s="3" t="s">
        <v>192</v>
      </c>
      <c r="F56" s="3" t="s">
        <v>192</v>
      </c>
      <c r="G56" s="3" t="s">
        <v>192</v>
      </c>
      <c r="H56" s="3" t="s">
        <v>192</v>
      </c>
      <c r="I56" s="3" t="s">
        <v>192</v>
      </c>
      <c r="J56" s="3" t="s">
        <v>192</v>
      </c>
      <c r="K56" s="3" t="s">
        <v>192</v>
      </c>
      <c r="L56" s="3" t="s">
        <v>192</v>
      </c>
      <c r="M56" s="3" t="s">
        <v>192</v>
      </c>
      <c r="N56" s="3" t="s">
        <v>192</v>
      </c>
      <c r="O56" s="3" t="s">
        <v>192</v>
      </c>
      <c r="P56" s="3" t="s">
        <v>192</v>
      </c>
      <c r="Q56" s="3" t="s">
        <v>190</v>
      </c>
      <c r="R56" s="3" t="s">
        <v>192</v>
      </c>
      <c r="S56" s="3" t="s">
        <v>192</v>
      </c>
      <c r="T56" s="3" t="s">
        <v>192</v>
      </c>
      <c r="U56" s="3" t="s">
        <v>192</v>
      </c>
      <c r="V56" s="3" t="s">
        <v>190</v>
      </c>
      <c r="W56" s="3" t="s">
        <v>192</v>
      </c>
      <c r="X56" s="3" t="s">
        <v>192</v>
      </c>
      <c r="Y56" s="3" t="s">
        <v>192</v>
      </c>
      <c r="Z56" s="3" t="s">
        <v>190</v>
      </c>
      <c r="AA56" s="3" t="s">
        <v>190</v>
      </c>
      <c r="AB56" s="3" t="s">
        <v>192</v>
      </c>
      <c r="AC56" s="3" t="s">
        <v>192</v>
      </c>
      <c r="AD56" s="3" t="s">
        <v>192</v>
      </c>
      <c r="AE56" s="3" t="s">
        <v>192</v>
      </c>
      <c r="AF56" s="3" t="s">
        <v>192</v>
      </c>
      <c r="AG56" s="3" t="s">
        <v>192</v>
      </c>
      <c r="AH56" s="3" t="s">
        <v>192</v>
      </c>
      <c r="AI56" s="3" t="s">
        <v>192</v>
      </c>
      <c r="AJ56" s="3" t="s">
        <v>192</v>
      </c>
      <c r="AK56" s="3" t="s">
        <v>190</v>
      </c>
      <c r="AL56" s="3" t="s">
        <v>192</v>
      </c>
      <c r="AM56" s="3" t="s">
        <v>192</v>
      </c>
      <c r="AN56" s="3" t="s">
        <v>190</v>
      </c>
      <c r="AO56" s="3" t="s">
        <v>190</v>
      </c>
      <c r="AP56" s="3" t="s">
        <v>192</v>
      </c>
      <c r="AQ56" s="3" t="s">
        <v>190</v>
      </c>
      <c r="AR56" s="3" t="s">
        <v>192</v>
      </c>
      <c r="AS56" s="3" t="s">
        <v>190</v>
      </c>
      <c r="AT56" s="3" t="s">
        <v>190</v>
      </c>
      <c r="AU56" s="3" t="s">
        <v>190</v>
      </c>
      <c r="AV56" s="3" t="s">
        <v>190</v>
      </c>
      <c r="AW56" s="3" t="s">
        <v>192</v>
      </c>
      <c r="AX56" s="3" t="s">
        <v>190</v>
      </c>
      <c r="AY56" s="3" t="s">
        <v>192</v>
      </c>
    </row>
    <row r="57" spans="1:51" x14ac:dyDescent="0.2">
      <c r="A57" s="2" t="s">
        <v>57</v>
      </c>
      <c r="B57" s="2" t="s">
        <v>76</v>
      </c>
      <c r="C57" s="3" t="s">
        <v>192</v>
      </c>
      <c r="D57" s="3" t="s">
        <v>190</v>
      </c>
      <c r="E57" s="3" t="s">
        <v>192</v>
      </c>
      <c r="F57" s="3" t="s">
        <v>192</v>
      </c>
      <c r="G57" s="3" t="s">
        <v>192</v>
      </c>
      <c r="H57" s="3" t="s">
        <v>192</v>
      </c>
      <c r="I57" s="3" t="s">
        <v>192</v>
      </c>
      <c r="J57" s="3" t="s">
        <v>192</v>
      </c>
      <c r="K57" s="3" t="s">
        <v>192</v>
      </c>
      <c r="L57" s="3" t="s">
        <v>192</v>
      </c>
      <c r="M57" s="3" t="s">
        <v>192</v>
      </c>
      <c r="N57" s="3" t="s">
        <v>192</v>
      </c>
      <c r="O57" s="3" t="s">
        <v>192</v>
      </c>
      <c r="P57" s="3" t="s">
        <v>192</v>
      </c>
      <c r="Q57" s="3" t="s">
        <v>190</v>
      </c>
      <c r="R57" s="3" t="s">
        <v>192</v>
      </c>
      <c r="S57" s="3" t="s">
        <v>192</v>
      </c>
      <c r="T57" s="3" t="s">
        <v>192</v>
      </c>
      <c r="U57" s="3" t="s">
        <v>192</v>
      </c>
      <c r="V57" s="3" t="s">
        <v>190</v>
      </c>
      <c r="W57" s="3" t="s">
        <v>192</v>
      </c>
      <c r="X57" s="3" t="s">
        <v>192</v>
      </c>
      <c r="Y57" s="3" t="s">
        <v>192</v>
      </c>
      <c r="Z57" s="3" t="s">
        <v>190</v>
      </c>
      <c r="AA57" s="3" t="s">
        <v>190</v>
      </c>
      <c r="AB57" s="3" t="s">
        <v>192</v>
      </c>
      <c r="AC57" s="3" t="s">
        <v>192</v>
      </c>
      <c r="AD57" s="3" t="s">
        <v>192</v>
      </c>
      <c r="AE57" s="3" t="s">
        <v>192</v>
      </c>
      <c r="AF57" s="3" t="s">
        <v>192</v>
      </c>
      <c r="AG57" s="3" t="s">
        <v>192</v>
      </c>
      <c r="AH57" s="3" t="s">
        <v>192</v>
      </c>
      <c r="AI57" s="3" t="s">
        <v>192</v>
      </c>
      <c r="AJ57" s="3" t="s">
        <v>192</v>
      </c>
      <c r="AK57" s="3" t="s">
        <v>190</v>
      </c>
      <c r="AL57" s="3" t="s">
        <v>192</v>
      </c>
      <c r="AM57" s="3" t="s">
        <v>190</v>
      </c>
      <c r="AN57" s="3" t="s">
        <v>190</v>
      </c>
      <c r="AO57" s="3" t="s">
        <v>190</v>
      </c>
      <c r="AP57" s="3" t="s">
        <v>192</v>
      </c>
      <c r="AQ57" s="3" t="s">
        <v>190</v>
      </c>
      <c r="AR57" s="3" t="s">
        <v>192</v>
      </c>
      <c r="AS57" s="3" t="s">
        <v>190</v>
      </c>
      <c r="AT57" s="3" t="s">
        <v>190</v>
      </c>
      <c r="AU57" s="3" t="s">
        <v>190</v>
      </c>
      <c r="AV57" s="3" t="s">
        <v>190</v>
      </c>
      <c r="AW57" s="3" t="s">
        <v>192</v>
      </c>
      <c r="AX57" s="3" t="s">
        <v>190</v>
      </c>
      <c r="AY57" s="3" t="s">
        <v>192</v>
      </c>
    </row>
    <row r="58" spans="1:51" x14ac:dyDescent="0.2">
      <c r="A58" s="2" t="s">
        <v>58</v>
      </c>
      <c r="B58" s="2" t="s">
        <v>75</v>
      </c>
      <c r="C58" s="3" t="s">
        <v>192</v>
      </c>
      <c r="D58" s="3" t="s">
        <v>190</v>
      </c>
      <c r="E58" s="3" t="s">
        <v>192</v>
      </c>
      <c r="F58" s="3" t="s">
        <v>192</v>
      </c>
      <c r="G58" s="3" t="s">
        <v>192</v>
      </c>
      <c r="H58" s="3" t="s">
        <v>192</v>
      </c>
      <c r="I58" s="3" t="s">
        <v>192</v>
      </c>
      <c r="J58" s="3" t="s">
        <v>192</v>
      </c>
      <c r="K58" s="3" t="s">
        <v>192</v>
      </c>
      <c r="L58" s="3" t="s">
        <v>192</v>
      </c>
      <c r="M58" s="3" t="s">
        <v>192</v>
      </c>
      <c r="N58" s="3" t="s">
        <v>192</v>
      </c>
      <c r="O58" s="3" t="s">
        <v>192</v>
      </c>
      <c r="P58" s="3" t="s">
        <v>192</v>
      </c>
      <c r="Q58" s="3" t="s">
        <v>190</v>
      </c>
      <c r="R58" s="3" t="s">
        <v>192</v>
      </c>
      <c r="S58" s="3" t="s">
        <v>192</v>
      </c>
      <c r="T58" s="3" t="s">
        <v>192</v>
      </c>
      <c r="U58" s="3" t="s">
        <v>192</v>
      </c>
      <c r="V58" s="3" t="s">
        <v>190</v>
      </c>
      <c r="W58" s="3" t="s">
        <v>192</v>
      </c>
      <c r="X58" s="3" t="s">
        <v>192</v>
      </c>
      <c r="Y58" s="3" t="s">
        <v>192</v>
      </c>
      <c r="Z58" s="3" t="s">
        <v>190</v>
      </c>
      <c r="AA58" s="3" t="s">
        <v>190</v>
      </c>
      <c r="AB58" s="3" t="s">
        <v>192</v>
      </c>
      <c r="AC58" s="3" t="s">
        <v>192</v>
      </c>
      <c r="AD58" s="3" t="s">
        <v>192</v>
      </c>
      <c r="AE58" s="3" t="s">
        <v>192</v>
      </c>
      <c r="AF58" s="3" t="s">
        <v>192</v>
      </c>
      <c r="AG58" s="3" t="s">
        <v>192</v>
      </c>
      <c r="AH58" s="3" t="s">
        <v>192</v>
      </c>
      <c r="AI58" s="3" t="s">
        <v>192</v>
      </c>
      <c r="AJ58" s="3" t="s">
        <v>192</v>
      </c>
      <c r="AK58" s="3" t="s">
        <v>190</v>
      </c>
      <c r="AL58" s="3" t="s">
        <v>192</v>
      </c>
      <c r="AM58" s="3" t="s">
        <v>192</v>
      </c>
      <c r="AN58" s="3" t="s">
        <v>190</v>
      </c>
      <c r="AO58" s="3" t="s">
        <v>190</v>
      </c>
      <c r="AP58" s="3" t="s">
        <v>192</v>
      </c>
      <c r="AQ58" s="3" t="s">
        <v>190</v>
      </c>
      <c r="AR58" s="3" t="s">
        <v>192</v>
      </c>
      <c r="AS58" s="3" t="s">
        <v>190</v>
      </c>
      <c r="AT58" s="3" t="s">
        <v>190</v>
      </c>
      <c r="AU58" s="3" t="s">
        <v>190</v>
      </c>
      <c r="AV58" s="3" t="s">
        <v>190</v>
      </c>
      <c r="AW58" s="3" t="s">
        <v>192</v>
      </c>
      <c r="AX58" s="3" t="s">
        <v>190</v>
      </c>
      <c r="AY58" s="3" t="s">
        <v>192</v>
      </c>
    </row>
    <row r="59" spans="1:51" x14ac:dyDescent="0.2">
      <c r="A59" s="2" t="s">
        <v>59</v>
      </c>
      <c r="B59" s="2" t="s">
        <v>74</v>
      </c>
      <c r="C59" s="3" t="s">
        <v>192</v>
      </c>
      <c r="D59" s="3" t="s">
        <v>190</v>
      </c>
      <c r="E59" s="3" t="s">
        <v>192</v>
      </c>
      <c r="F59" s="3" t="s">
        <v>192</v>
      </c>
      <c r="G59" s="3" t="s">
        <v>192</v>
      </c>
      <c r="H59" s="3" t="s">
        <v>192</v>
      </c>
      <c r="I59" s="3" t="s">
        <v>192</v>
      </c>
      <c r="J59" s="3" t="s">
        <v>192</v>
      </c>
      <c r="K59" s="3" t="s">
        <v>192</v>
      </c>
      <c r="L59" s="3" t="s">
        <v>192</v>
      </c>
      <c r="M59" s="3" t="s">
        <v>192</v>
      </c>
      <c r="N59" s="3" t="s">
        <v>192</v>
      </c>
      <c r="O59" s="3" t="s">
        <v>192</v>
      </c>
      <c r="P59" s="3" t="s">
        <v>192</v>
      </c>
      <c r="Q59" s="3" t="s">
        <v>190</v>
      </c>
      <c r="R59" s="3" t="s">
        <v>192</v>
      </c>
      <c r="S59" s="3" t="s">
        <v>192</v>
      </c>
      <c r="T59" s="3" t="s">
        <v>192</v>
      </c>
      <c r="U59" s="3" t="s">
        <v>192</v>
      </c>
      <c r="V59" s="3" t="s">
        <v>190</v>
      </c>
      <c r="W59" s="3" t="s">
        <v>192</v>
      </c>
      <c r="X59" s="3" t="s">
        <v>192</v>
      </c>
      <c r="Y59" s="3" t="s">
        <v>192</v>
      </c>
      <c r="Z59" s="3" t="s">
        <v>190</v>
      </c>
      <c r="AA59" s="3" t="s">
        <v>192</v>
      </c>
      <c r="AB59" s="3" t="s">
        <v>192</v>
      </c>
      <c r="AC59" s="3" t="s">
        <v>192</v>
      </c>
      <c r="AD59" s="3" t="s">
        <v>192</v>
      </c>
      <c r="AE59" s="3" t="s">
        <v>192</v>
      </c>
      <c r="AF59" s="3" t="s">
        <v>192</v>
      </c>
      <c r="AG59" s="3" t="s">
        <v>192</v>
      </c>
      <c r="AH59" s="3" t="s">
        <v>192</v>
      </c>
      <c r="AI59" s="3" t="s">
        <v>192</v>
      </c>
      <c r="AJ59" s="3" t="s">
        <v>192</v>
      </c>
      <c r="AK59" s="3" t="s">
        <v>190</v>
      </c>
      <c r="AL59" s="3" t="s">
        <v>192</v>
      </c>
      <c r="AM59" s="3" t="s">
        <v>190</v>
      </c>
      <c r="AN59" s="3" t="s">
        <v>190</v>
      </c>
      <c r="AO59" s="3" t="s">
        <v>190</v>
      </c>
      <c r="AP59" s="3" t="s">
        <v>192</v>
      </c>
      <c r="AQ59" s="3" t="s">
        <v>190</v>
      </c>
      <c r="AR59" s="3" t="s">
        <v>192</v>
      </c>
      <c r="AS59" s="3" t="s">
        <v>190</v>
      </c>
      <c r="AT59" s="3" t="s">
        <v>190</v>
      </c>
      <c r="AU59" s="3" t="s">
        <v>190</v>
      </c>
      <c r="AV59" s="3" t="s">
        <v>190</v>
      </c>
      <c r="AW59" s="3" t="s">
        <v>192</v>
      </c>
      <c r="AX59" s="3" t="s">
        <v>190</v>
      </c>
      <c r="AY59" s="3" t="s">
        <v>192</v>
      </c>
    </row>
    <row r="60" spans="1:51" x14ac:dyDescent="0.2">
      <c r="A60" s="2" t="s">
        <v>60</v>
      </c>
      <c r="B60" s="2" t="s">
        <v>73</v>
      </c>
      <c r="C60" s="3" t="s">
        <v>192</v>
      </c>
      <c r="D60" s="3" t="s">
        <v>190</v>
      </c>
      <c r="E60" s="3" t="s">
        <v>192</v>
      </c>
      <c r="F60" s="3" t="s">
        <v>192</v>
      </c>
      <c r="G60" s="3" t="s">
        <v>192</v>
      </c>
      <c r="H60" s="3" t="s">
        <v>192</v>
      </c>
      <c r="I60" s="3" t="s">
        <v>192</v>
      </c>
      <c r="J60" s="3" t="s">
        <v>192</v>
      </c>
      <c r="K60" s="3" t="s">
        <v>192</v>
      </c>
      <c r="L60" s="3" t="s">
        <v>192</v>
      </c>
      <c r="M60" s="3" t="s">
        <v>192</v>
      </c>
      <c r="N60" s="3" t="s">
        <v>192</v>
      </c>
      <c r="O60" s="3" t="s">
        <v>192</v>
      </c>
      <c r="P60" s="3" t="s">
        <v>192</v>
      </c>
      <c r="Q60" s="3" t="s">
        <v>190</v>
      </c>
      <c r="R60" s="3" t="s">
        <v>192</v>
      </c>
      <c r="S60" s="3" t="s">
        <v>192</v>
      </c>
      <c r="T60" s="3" t="s">
        <v>192</v>
      </c>
      <c r="U60" s="3" t="s">
        <v>192</v>
      </c>
      <c r="V60" s="3" t="s">
        <v>190</v>
      </c>
      <c r="W60" s="3" t="s">
        <v>192</v>
      </c>
      <c r="X60" s="3" t="s">
        <v>192</v>
      </c>
      <c r="Y60" s="3" t="s">
        <v>192</v>
      </c>
      <c r="Z60" s="3" t="s">
        <v>190</v>
      </c>
      <c r="AA60" s="3" t="s">
        <v>192</v>
      </c>
      <c r="AB60" s="3" t="s">
        <v>192</v>
      </c>
      <c r="AC60" s="3" t="s">
        <v>192</v>
      </c>
      <c r="AD60" s="3" t="s">
        <v>192</v>
      </c>
      <c r="AE60" s="3" t="s">
        <v>192</v>
      </c>
      <c r="AF60" s="3" t="s">
        <v>192</v>
      </c>
      <c r="AG60" s="3" t="s">
        <v>192</v>
      </c>
      <c r="AH60" s="3" t="s">
        <v>192</v>
      </c>
      <c r="AI60" s="3" t="s">
        <v>192</v>
      </c>
      <c r="AJ60" s="3" t="s">
        <v>192</v>
      </c>
      <c r="AK60" s="3" t="s">
        <v>190</v>
      </c>
      <c r="AL60" s="3" t="s">
        <v>192</v>
      </c>
      <c r="AM60" s="3" t="s">
        <v>192</v>
      </c>
      <c r="AN60" s="3" t="s">
        <v>190</v>
      </c>
      <c r="AO60" s="3" t="s">
        <v>190</v>
      </c>
      <c r="AP60" s="3" t="s">
        <v>192</v>
      </c>
      <c r="AQ60" s="3" t="s">
        <v>190</v>
      </c>
      <c r="AR60" s="3" t="s">
        <v>192</v>
      </c>
      <c r="AS60" s="3" t="s">
        <v>190</v>
      </c>
      <c r="AT60" s="3" t="s">
        <v>190</v>
      </c>
      <c r="AU60" s="3" t="s">
        <v>190</v>
      </c>
      <c r="AV60" s="3" t="s">
        <v>190</v>
      </c>
      <c r="AW60" s="3" t="s">
        <v>192</v>
      </c>
      <c r="AX60" s="3" t="s">
        <v>190</v>
      </c>
      <c r="AY60" s="3" t="s">
        <v>192</v>
      </c>
    </row>
    <row r="61" spans="1:51" x14ac:dyDescent="0.2">
      <c r="A61" s="2" t="s">
        <v>61</v>
      </c>
      <c r="B61" s="2" t="s">
        <v>72</v>
      </c>
      <c r="C61" s="3" t="s">
        <v>192</v>
      </c>
      <c r="D61" s="3" t="s">
        <v>190</v>
      </c>
      <c r="E61" s="3" t="s">
        <v>192</v>
      </c>
      <c r="F61" s="3" t="s">
        <v>192</v>
      </c>
      <c r="G61" s="3" t="s">
        <v>192</v>
      </c>
      <c r="H61" s="3" t="s">
        <v>192</v>
      </c>
      <c r="I61" s="3" t="s">
        <v>192</v>
      </c>
      <c r="J61" s="3" t="s">
        <v>192</v>
      </c>
      <c r="K61" s="3" t="s">
        <v>192</v>
      </c>
      <c r="L61" s="3" t="s">
        <v>192</v>
      </c>
      <c r="M61" s="3" t="s">
        <v>190</v>
      </c>
      <c r="N61" s="3" t="s">
        <v>190</v>
      </c>
      <c r="O61" s="3" t="s">
        <v>192</v>
      </c>
      <c r="P61" s="3" t="s">
        <v>192</v>
      </c>
      <c r="Q61" s="3" t="s">
        <v>190</v>
      </c>
      <c r="R61" s="3" t="s">
        <v>192</v>
      </c>
      <c r="S61" s="3" t="s">
        <v>192</v>
      </c>
      <c r="T61" s="3" t="s">
        <v>192</v>
      </c>
      <c r="U61" s="3" t="s">
        <v>190</v>
      </c>
      <c r="V61" s="3" t="s">
        <v>190</v>
      </c>
      <c r="W61" s="3" t="s">
        <v>192</v>
      </c>
      <c r="X61" s="3" t="s">
        <v>192</v>
      </c>
      <c r="Y61" s="3" t="s">
        <v>192</v>
      </c>
      <c r="Z61" s="3" t="s">
        <v>190</v>
      </c>
      <c r="AA61" s="3" t="s">
        <v>192</v>
      </c>
      <c r="AB61" s="3" t="s">
        <v>190</v>
      </c>
      <c r="AC61" s="3" t="s">
        <v>192</v>
      </c>
      <c r="AD61" s="3" t="s">
        <v>192</v>
      </c>
      <c r="AE61" s="3" t="s">
        <v>192</v>
      </c>
      <c r="AF61" s="3" t="s">
        <v>192</v>
      </c>
      <c r="AG61" s="3" t="s">
        <v>190</v>
      </c>
      <c r="AH61" s="3" t="s">
        <v>192</v>
      </c>
      <c r="AI61" s="3" t="s">
        <v>192</v>
      </c>
      <c r="AJ61" s="3" t="s">
        <v>192</v>
      </c>
      <c r="AK61" s="3" t="s">
        <v>190</v>
      </c>
      <c r="AL61" s="3" t="s">
        <v>192</v>
      </c>
      <c r="AM61" s="3" t="s">
        <v>192</v>
      </c>
      <c r="AN61" s="3" t="s">
        <v>190</v>
      </c>
      <c r="AO61" s="3" t="s">
        <v>192</v>
      </c>
      <c r="AP61" s="3" t="s">
        <v>192</v>
      </c>
      <c r="AQ61" s="3" t="s">
        <v>190</v>
      </c>
      <c r="AR61" s="3" t="s">
        <v>192</v>
      </c>
      <c r="AS61" s="3" t="s">
        <v>190</v>
      </c>
      <c r="AT61" s="3" t="s">
        <v>190</v>
      </c>
      <c r="AU61" s="3" t="s">
        <v>190</v>
      </c>
      <c r="AV61" s="3" t="s">
        <v>190</v>
      </c>
      <c r="AW61" s="3" t="s">
        <v>192</v>
      </c>
      <c r="AX61" s="3" t="s">
        <v>190</v>
      </c>
      <c r="AY61" s="3" t="s">
        <v>192</v>
      </c>
    </row>
    <row r="62" spans="1:51" x14ac:dyDescent="0.2">
      <c r="A62" s="2" t="s">
        <v>62</v>
      </c>
      <c r="B62" s="2" t="s">
        <v>71</v>
      </c>
      <c r="C62" s="3" t="s">
        <v>192</v>
      </c>
      <c r="D62" s="3" t="s">
        <v>190</v>
      </c>
      <c r="E62" s="3" t="s">
        <v>192</v>
      </c>
      <c r="F62" s="3" t="s">
        <v>192</v>
      </c>
      <c r="G62" s="3" t="s">
        <v>190</v>
      </c>
      <c r="H62" s="3" t="s">
        <v>192</v>
      </c>
      <c r="I62" s="3" t="s">
        <v>192</v>
      </c>
      <c r="J62" s="3" t="s">
        <v>192</v>
      </c>
      <c r="K62" s="3" t="s">
        <v>190</v>
      </c>
      <c r="L62" s="3" t="s">
        <v>192</v>
      </c>
      <c r="M62" s="3" t="s">
        <v>192</v>
      </c>
      <c r="N62" s="3" t="s">
        <v>192</v>
      </c>
      <c r="O62" s="3" t="s">
        <v>192</v>
      </c>
      <c r="P62" s="3" t="s">
        <v>190</v>
      </c>
      <c r="Q62" s="3" t="s">
        <v>192</v>
      </c>
      <c r="R62" s="3" t="s">
        <v>192</v>
      </c>
      <c r="S62" s="3" t="s">
        <v>192</v>
      </c>
      <c r="T62" s="3" t="s">
        <v>192</v>
      </c>
      <c r="U62" s="3" t="s">
        <v>190</v>
      </c>
      <c r="V62" s="3" t="s">
        <v>190</v>
      </c>
      <c r="W62" s="3" t="s">
        <v>192</v>
      </c>
      <c r="X62" s="3" t="s">
        <v>192</v>
      </c>
      <c r="Y62" s="3" t="s">
        <v>192</v>
      </c>
      <c r="Z62" s="3" t="s">
        <v>190</v>
      </c>
      <c r="AA62" s="3" t="s">
        <v>192</v>
      </c>
      <c r="AB62" s="3" t="s">
        <v>190</v>
      </c>
      <c r="AC62" s="3" t="s">
        <v>192</v>
      </c>
      <c r="AD62" s="3" t="s">
        <v>192</v>
      </c>
      <c r="AE62" s="3" t="s">
        <v>192</v>
      </c>
      <c r="AF62" s="3" t="s">
        <v>190</v>
      </c>
      <c r="AG62" s="3" t="s">
        <v>190</v>
      </c>
      <c r="AH62" s="3" t="s">
        <v>190</v>
      </c>
      <c r="AI62" s="3" t="s">
        <v>190</v>
      </c>
      <c r="AJ62" s="3" t="s">
        <v>190</v>
      </c>
      <c r="AK62" s="3" t="s">
        <v>192</v>
      </c>
      <c r="AL62" s="3" t="s">
        <v>190</v>
      </c>
      <c r="AM62" s="3" t="s">
        <v>190</v>
      </c>
      <c r="AN62" s="3" t="s">
        <v>190</v>
      </c>
      <c r="AO62" s="3" t="s">
        <v>192</v>
      </c>
      <c r="AP62" s="3" t="s">
        <v>192</v>
      </c>
      <c r="AQ62" s="3" t="s">
        <v>190</v>
      </c>
      <c r="AR62" s="3" t="s">
        <v>192</v>
      </c>
      <c r="AS62" s="3" t="s">
        <v>190</v>
      </c>
      <c r="AT62" s="3" t="s">
        <v>190</v>
      </c>
      <c r="AU62" s="3" t="s">
        <v>190</v>
      </c>
      <c r="AV62" s="3" t="s">
        <v>190</v>
      </c>
      <c r="AW62" s="3" t="s">
        <v>192</v>
      </c>
      <c r="AX62" s="3" t="s">
        <v>190</v>
      </c>
      <c r="AY62" s="3" t="s">
        <v>192</v>
      </c>
    </row>
    <row r="63" spans="1:51" x14ac:dyDescent="0.2">
      <c r="A63" s="2" t="s">
        <v>63</v>
      </c>
      <c r="B63" s="2" t="s">
        <v>70</v>
      </c>
      <c r="C63" s="3" t="s">
        <v>192</v>
      </c>
      <c r="D63" s="3" t="s">
        <v>190</v>
      </c>
      <c r="E63" s="3" t="s">
        <v>192</v>
      </c>
      <c r="F63" s="3" t="s">
        <v>192</v>
      </c>
      <c r="G63" s="3" t="s">
        <v>190</v>
      </c>
      <c r="H63" s="3" t="s">
        <v>192</v>
      </c>
      <c r="I63" s="3" t="s">
        <v>192</v>
      </c>
      <c r="J63" s="3" t="s">
        <v>192</v>
      </c>
      <c r="K63" s="3" t="s">
        <v>190</v>
      </c>
      <c r="L63" s="3" t="s">
        <v>192</v>
      </c>
      <c r="M63" s="3" t="s">
        <v>190</v>
      </c>
      <c r="N63" s="3" t="s">
        <v>190</v>
      </c>
      <c r="O63" s="3" t="s">
        <v>192</v>
      </c>
      <c r="P63" s="3" t="s">
        <v>190</v>
      </c>
      <c r="Q63" s="3" t="s">
        <v>192</v>
      </c>
      <c r="R63" s="3" t="s">
        <v>192</v>
      </c>
      <c r="S63" s="3" t="s">
        <v>192</v>
      </c>
      <c r="T63" s="3" t="s">
        <v>190</v>
      </c>
      <c r="U63" s="3" t="s">
        <v>190</v>
      </c>
      <c r="V63" s="3" t="s">
        <v>190</v>
      </c>
      <c r="W63" s="3" t="s">
        <v>192</v>
      </c>
      <c r="X63" s="3" t="s">
        <v>192</v>
      </c>
      <c r="Y63" s="3" t="s">
        <v>192</v>
      </c>
      <c r="Z63" s="3" t="s">
        <v>190</v>
      </c>
      <c r="AA63" s="3" t="s">
        <v>190</v>
      </c>
      <c r="AB63" s="3" t="s">
        <v>190</v>
      </c>
      <c r="AC63" s="3" t="s">
        <v>192</v>
      </c>
      <c r="AD63" s="3" t="s">
        <v>192</v>
      </c>
      <c r="AE63" s="3" t="s">
        <v>192</v>
      </c>
      <c r="AF63" s="3" t="s">
        <v>190</v>
      </c>
      <c r="AG63" s="3" t="s">
        <v>190</v>
      </c>
      <c r="AH63" s="3" t="s">
        <v>190</v>
      </c>
      <c r="AI63" s="3" t="s">
        <v>190</v>
      </c>
      <c r="AJ63" s="3" t="s">
        <v>190</v>
      </c>
      <c r="AK63" s="3" t="s">
        <v>190</v>
      </c>
      <c r="AL63" s="3" t="s">
        <v>190</v>
      </c>
      <c r="AM63" s="3" t="s">
        <v>190</v>
      </c>
      <c r="AN63" s="3" t="s">
        <v>190</v>
      </c>
      <c r="AO63" s="3" t="s">
        <v>192</v>
      </c>
      <c r="AP63" s="3" t="s">
        <v>190</v>
      </c>
      <c r="AQ63" s="3" t="s">
        <v>190</v>
      </c>
      <c r="AR63" s="3" t="s">
        <v>190</v>
      </c>
      <c r="AS63" s="3" t="s">
        <v>190</v>
      </c>
      <c r="AT63" s="3" t="s">
        <v>190</v>
      </c>
      <c r="AU63" s="3" t="s">
        <v>192</v>
      </c>
      <c r="AV63" s="3" t="s">
        <v>190</v>
      </c>
      <c r="AW63" s="3" t="s">
        <v>190</v>
      </c>
      <c r="AX63" s="3" t="s">
        <v>192</v>
      </c>
      <c r="AY63" s="3" t="s">
        <v>192</v>
      </c>
    </row>
    <row r="64" spans="1:51" x14ac:dyDescent="0.2">
      <c r="A64" s="2" t="s">
        <v>64</v>
      </c>
      <c r="B64" s="2" t="s">
        <v>69</v>
      </c>
      <c r="C64" s="3" t="s">
        <v>192</v>
      </c>
      <c r="D64" s="3" t="s">
        <v>190</v>
      </c>
      <c r="E64" s="3" t="s">
        <v>192</v>
      </c>
      <c r="F64" s="3" t="s">
        <v>192</v>
      </c>
      <c r="G64" s="3" t="s">
        <v>192</v>
      </c>
      <c r="H64" s="3" t="s">
        <v>192</v>
      </c>
      <c r="I64" s="3" t="s">
        <v>192</v>
      </c>
      <c r="J64" s="3" t="s">
        <v>192</v>
      </c>
      <c r="K64" s="3" t="s">
        <v>192</v>
      </c>
      <c r="L64" s="3" t="s">
        <v>192</v>
      </c>
      <c r="M64" s="3" t="s">
        <v>190</v>
      </c>
      <c r="N64" s="3" t="s">
        <v>192</v>
      </c>
      <c r="O64" s="3" t="s">
        <v>192</v>
      </c>
      <c r="P64" s="3" t="s">
        <v>192</v>
      </c>
      <c r="Q64" s="3" t="s">
        <v>190</v>
      </c>
      <c r="R64" s="3" t="s">
        <v>192</v>
      </c>
      <c r="S64" s="3" t="s">
        <v>192</v>
      </c>
      <c r="T64" s="3" t="s">
        <v>192</v>
      </c>
      <c r="U64" s="3" t="s">
        <v>192</v>
      </c>
      <c r="V64" s="3" t="s">
        <v>190</v>
      </c>
      <c r="W64" s="3" t="s">
        <v>192</v>
      </c>
      <c r="X64" s="3" t="s">
        <v>192</v>
      </c>
      <c r="Y64" s="3" t="s">
        <v>192</v>
      </c>
      <c r="Z64" s="3" t="s">
        <v>190</v>
      </c>
      <c r="AA64" s="3" t="s">
        <v>190</v>
      </c>
      <c r="AB64" s="3" t="s">
        <v>192</v>
      </c>
      <c r="AC64" s="3" t="s">
        <v>192</v>
      </c>
      <c r="AD64" s="3" t="s">
        <v>192</v>
      </c>
      <c r="AE64" s="3" t="s">
        <v>192</v>
      </c>
      <c r="AF64" s="3" t="s">
        <v>190</v>
      </c>
      <c r="AG64" s="3" t="s">
        <v>190</v>
      </c>
      <c r="AH64" s="3" t="s">
        <v>190</v>
      </c>
      <c r="AI64" s="3" t="s">
        <v>190</v>
      </c>
      <c r="AJ64" s="3" t="s">
        <v>190</v>
      </c>
      <c r="AK64" s="3" t="s">
        <v>190</v>
      </c>
      <c r="AL64" s="3" t="s">
        <v>192</v>
      </c>
      <c r="AM64" s="3" t="s">
        <v>190</v>
      </c>
      <c r="AN64" s="3" t="s">
        <v>190</v>
      </c>
      <c r="AO64" s="3" t="s">
        <v>192</v>
      </c>
      <c r="AP64" s="3" t="s">
        <v>190</v>
      </c>
      <c r="AQ64" s="3" t="s">
        <v>190</v>
      </c>
      <c r="AR64" s="3" t="s">
        <v>190</v>
      </c>
      <c r="AS64" s="3" t="s">
        <v>190</v>
      </c>
      <c r="AT64" s="3" t="s">
        <v>190</v>
      </c>
      <c r="AU64" s="3" t="s">
        <v>190</v>
      </c>
      <c r="AV64" s="3" t="s">
        <v>190</v>
      </c>
      <c r="AW64" s="3" t="s">
        <v>192</v>
      </c>
      <c r="AX64" s="3" t="s">
        <v>190</v>
      </c>
      <c r="AY64" s="3" t="s">
        <v>192</v>
      </c>
    </row>
    <row r="65" spans="1:51" x14ac:dyDescent="0.2">
      <c r="A65" s="2" t="s">
        <v>65</v>
      </c>
      <c r="B65" s="2" t="s">
        <v>68</v>
      </c>
      <c r="C65" s="3" t="s">
        <v>192</v>
      </c>
      <c r="D65" s="3" t="s">
        <v>190</v>
      </c>
      <c r="E65" s="3" t="s">
        <v>192</v>
      </c>
      <c r="F65" s="3" t="s">
        <v>192</v>
      </c>
      <c r="G65" s="3" t="s">
        <v>192</v>
      </c>
      <c r="H65" s="3" t="s">
        <v>192</v>
      </c>
      <c r="I65" s="3" t="s">
        <v>192</v>
      </c>
      <c r="J65" s="3" t="s">
        <v>192</v>
      </c>
      <c r="K65" s="3" t="s">
        <v>192</v>
      </c>
      <c r="L65" s="3" t="s">
        <v>192</v>
      </c>
      <c r="M65" s="3" t="s">
        <v>192</v>
      </c>
      <c r="N65" s="3" t="s">
        <v>192</v>
      </c>
      <c r="O65" s="3" t="s">
        <v>192</v>
      </c>
      <c r="P65" s="3" t="s">
        <v>192</v>
      </c>
      <c r="Q65" s="3" t="s">
        <v>192</v>
      </c>
      <c r="R65" s="3" t="s">
        <v>192</v>
      </c>
      <c r="S65" s="3" t="s">
        <v>192</v>
      </c>
      <c r="T65" s="3" t="s">
        <v>192</v>
      </c>
      <c r="U65" s="3" t="s">
        <v>192</v>
      </c>
      <c r="V65" s="3" t="s">
        <v>192</v>
      </c>
      <c r="W65" s="3" t="s">
        <v>192</v>
      </c>
      <c r="X65" s="3" t="s">
        <v>192</v>
      </c>
      <c r="Y65" s="3" t="s">
        <v>192</v>
      </c>
      <c r="Z65" s="3" t="s">
        <v>190</v>
      </c>
      <c r="AA65" s="3" t="s">
        <v>192</v>
      </c>
      <c r="AB65" s="3" t="s">
        <v>192</v>
      </c>
      <c r="AC65" s="3" t="s">
        <v>192</v>
      </c>
      <c r="AD65" s="3" t="s">
        <v>192</v>
      </c>
      <c r="AE65" s="3" t="s">
        <v>192</v>
      </c>
      <c r="AF65" s="3" t="s">
        <v>192</v>
      </c>
      <c r="AG65" s="3" t="s">
        <v>192</v>
      </c>
      <c r="AH65" s="3" t="s">
        <v>192</v>
      </c>
      <c r="AI65" s="3" t="s">
        <v>192</v>
      </c>
      <c r="AJ65" s="3" t="s">
        <v>192</v>
      </c>
      <c r="AK65" s="3" t="s">
        <v>192</v>
      </c>
      <c r="AL65" s="3" t="s">
        <v>192</v>
      </c>
      <c r="AM65" s="3" t="s">
        <v>192</v>
      </c>
      <c r="AN65" s="3" t="s">
        <v>190</v>
      </c>
      <c r="AO65" s="3" t="s">
        <v>192</v>
      </c>
      <c r="AP65" s="3" t="s">
        <v>192</v>
      </c>
      <c r="AQ65" s="3" t="s">
        <v>190</v>
      </c>
      <c r="AR65" s="3" t="s">
        <v>192</v>
      </c>
      <c r="AS65" s="3" t="s">
        <v>192</v>
      </c>
      <c r="AT65" s="3" t="s">
        <v>190</v>
      </c>
      <c r="AU65" s="3" t="s">
        <v>190</v>
      </c>
      <c r="AV65" s="3" t="s">
        <v>190</v>
      </c>
      <c r="AW65" s="3" t="s">
        <v>192</v>
      </c>
      <c r="AX65" s="3" t="s">
        <v>190</v>
      </c>
      <c r="AY65" s="3" t="s">
        <v>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M15" sqref="AM15"/>
    </sheetView>
  </sheetViews>
  <sheetFormatPr baseColWidth="10" defaultColWidth="8.83203125" defaultRowHeight="15" x14ac:dyDescent="0.2"/>
  <cols>
    <col min="1" max="1" width="18.1640625" style="2" bestFit="1" customWidth="1"/>
    <col min="2" max="2" width="23.83203125" style="2" bestFit="1" customWidth="1"/>
    <col min="3" max="3" width="18.1640625" style="2" customWidth="1"/>
    <col min="4" max="52" width="8.83203125" style="3"/>
    <col min="53" max="16384" width="8.83203125" style="2"/>
  </cols>
  <sheetData>
    <row r="1" spans="1:52" x14ac:dyDescent="0.2">
      <c r="A1" s="2" t="s">
        <v>199</v>
      </c>
      <c r="D1" s="3" t="s">
        <v>137</v>
      </c>
      <c r="E1" s="3" t="s">
        <v>145</v>
      </c>
      <c r="F1" s="3" t="s">
        <v>146</v>
      </c>
      <c r="G1" s="3" t="s">
        <v>147</v>
      </c>
      <c r="H1" s="3" t="s">
        <v>148</v>
      </c>
      <c r="I1" s="3" t="s">
        <v>149</v>
      </c>
      <c r="J1" s="3" t="s">
        <v>150</v>
      </c>
      <c r="K1" s="3" t="s">
        <v>151</v>
      </c>
      <c r="L1" s="3" t="s">
        <v>152</v>
      </c>
      <c r="M1" s="3" t="s">
        <v>153</v>
      </c>
      <c r="N1" s="3" t="s">
        <v>154</v>
      </c>
      <c r="O1" s="3" t="s">
        <v>155</v>
      </c>
      <c r="P1" s="3" t="s">
        <v>156</v>
      </c>
      <c r="Q1" s="3" t="s">
        <v>157</v>
      </c>
      <c r="R1" s="3" t="s">
        <v>158</v>
      </c>
      <c r="S1" s="3" t="s">
        <v>159</v>
      </c>
      <c r="T1" s="3" t="s">
        <v>160</v>
      </c>
      <c r="U1" s="3" t="s">
        <v>161</v>
      </c>
      <c r="V1" s="3" t="s">
        <v>162</v>
      </c>
      <c r="W1" s="3" t="s">
        <v>163</v>
      </c>
      <c r="X1" s="3" t="s">
        <v>164</v>
      </c>
      <c r="Y1" s="3" t="s">
        <v>165</v>
      </c>
      <c r="Z1" s="3" t="s">
        <v>166</v>
      </c>
      <c r="AA1" s="3" t="s">
        <v>167</v>
      </c>
      <c r="AB1" s="3" t="s">
        <v>168</v>
      </c>
      <c r="AC1" s="3" t="s">
        <v>135</v>
      </c>
      <c r="AD1" s="3" t="s">
        <v>169</v>
      </c>
      <c r="AE1" s="3" t="s">
        <v>170</v>
      </c>
      <c r="AF1" s="3" t="s">
        <v>171</v>
      </c>
      <c r="AG1" s="3" t="s">
        <v>172</v>
      </c>
      <c r="AH1" s="3" t="s">
        <v>173</v>
      </c>
      <c r="AI1" s="3" t="s">
        <v>174</v>
      </c>
      <c r="AJ1" s="3" t="s">
        <v>175</v>
      </c>
      <c r="AK1" s="3" t="s">
        <v>176</v>
      </c>
      <c r="AL1" s="3" t="s">
        <v>177</v>
      </c>
      <c r="AM1" s="3" t="s">
        <v>178</v>
      </c>
      <c r="AN1" s="3" t="s">
        <v>179</v>
      </c>
      <c r="AO1" s="3" t="s">
        <v>180</v>
      </c>
      <c r="AP1" s="3" t="s">
        <v>136</v>
      </c>
      <c r="AQ1" s="3" t="s">
        <v>181</v>
      </c>
      <c r="AR1" s="3" t="s">
        <v>182</v>
      </c>
      <c r="AS1" s="3" t="s">
        <v>183</v>
      </c>
      <c r="AT1" s="3" t="s">
        <v>184</v>
      </c>
      <c r="AU1" s="3" t="s">
        <v>133</v>
      </c>
      <c r="AV1" s="3" t="s">
        <v>134</v>
      </c>
      <c r="AW1" s="3" t="s">
        <v>185</v>
      </c>
      <c r="AX1" s="3" t="s">
        <v>186</v>
      </c>
      <c r="AY1" s="3" t="s">
        <v>187</v>
      </c>
      <c r="AZ1" s="3" t="s">
        <v>188</v>
      </c>
    </row>
    <row r="2" spans="1:52" x14ac:dyDescent="0.2">
      <c r="A2" s="2" t="s">
        <v>0</v>
      </c>
      <c r="B2" s="2" t="s">
        <v>193</v>
      </c>
      <c r="C2" s="2" t="s">
        <v>197</v>
      </c>
      <c r="D2" s="1">
        <v>1.0750985321986928</v>
      </c>
      <c r="E2" s="1">
        <v>1.0928484249521602</v>
      </c>
      <c r="F2" s="1">
        <v>1.024260090586353</v>
      </c>
      <c r="G2" s="1">
        <v>1.0415675887129883</v>
      </c>
      <c r="H2" s="1">
        <v>1.0156955069191809</v>
      </c>
      <c r="I2" s="1">
        <v>1.0924615255209271</v>
      </c>
      <c r="J2" s="1">
        <v>1.0477708611880672</v>
      </c>
      <c r="K2" s="1" t="s">
        <v>138</v>
      </c>
      <c r="L2" s="1">
        <v>0.85487338226612908</v>
      </c>
      <c r="M2" s="1">
        <v>1.1605964990120967</v>
      </c>
      <c r="N2" s="1">
        <v>0.97402448804559716</v>
      </c>
      <c r="O2" s="1">
        <v>0.98203332989088687</v>
      </c>
      <c r="P2" s="1">
        <v>0.98717854357119839</v>
      </c>
      <c r="Q2" s="1">
        <v>1.0040478126381083</v>
      </c>
      <c r="R2" s="1">
        <v>1.0033675719413715</v>
      </c>
      <c r="S2" s="1">
        <v>0.98867843981010839</v>
      </c>
      <c r="T2" s="1">
        <v>1.0111389113370768</v>
      </c>
      <c r="U2" s="1">
        <v>0.98466397865319788</v>
      </c>
      <c r="V2" s="1">
        <v>0.98038154542525191</v>
      </c>
      <c r="W2" s="1">
        <v>0.99414641597221065</v>
      </c>
      <c r="X2" s="1">
        <v>0.99099473526766557</v>
      </c>
      <c r="Y2" s="1">
        <v>1.00343058383078</v>
      </c>
      <c r="Z2" s="1">
        <v>0.87896122622879991</v>
      </c>
      <c r="AA2" s="1">
        <v>0.89999282054883789</v>
      </c>
      <c r="AB2" s="1">
        <v>1.0294963957637571</v>
      </c>
      <c r="AC2" s="1">
        <v>1.0150977385714284</v>
      </c>
      <c r="AD2" s="1">
        <v>1.0184822014535999</v>
      </c>
      <c r="AE2" s="1">
        <v>1.0370654598075435</v>
      </c>
      <c r="AF2" s="1">
        <v>1.0386116943459724</v>
      </c>
      <c r="AG2" s="1">
        <v>0.98111009624193546</v>
      </c>
      <c r="AH2" s="1">
        <v>0.96500382267834506</v>
      </c>
      <c r="AI2" s="1">
        <v>1.0175008102056451</v>
      </c>
      <c r="AJ2" s="1">
        <v>1.0131832678709676</v>
      </c>
      <c r="AK2" s="1">
        <v>1.0135944623790321</v>
      </c>
      <c r="AL2" s="1">
        <v>1.0242855195887097</v>
      </c>
      <c r="AM2" s="1">
        <v>1.0185287964758063</v>
      </c>
      <c r="AN2" s="1">
        <v>1.0320982152419353</v>
      </c>
      <c r="AO2" s="1">
        <v>1.0370325493387096</v>
      </c>
      <c r="AP2" s="1">
        <v>1.0105447989242238</v>
      </c>
      <c r="AQ2" s="1">
        <v>1.0360045630685482</v>
      </c>
      <c r="AR2" s="1">
        <v>1.0417612861814516</v>
      </c>
      <c r="AS2" s="1">
        <v>1.0598538445362904</v>
      </c>
      <c r="AT2" s="1">
        <v>1.100973295342742</v>
      </c>
      <c r="AU2" s="1">
        <v>1.0702144906391753</v>
      </c>
      <c r="AV2" s="1">
        <v>0.71248969319371735</v>
      </c>
      <c r="AW2" s="1">
        <v>1.0659938004680418</v>
      </c>
      <c r="AX2" s="1">
        <v>1.0743923509823801</v>
      </c>
      <c r="AY2" s="1">
        <v>0.79392223812701057</v>
      </c>
      <c r="AZ2" s="1">
        <v>0.93711234010603661</v>
      </c>
    </row>
    <row r="3" spans="1:52" x14ac:dyDescent="0.2">
      <c r="A3" s="2" t="s">
        <v>0</v>
      </c>
      <c r="B3" s="2" t="s">
        <v>193</v>
      </c>
      <c r="C3" s="2" t="s">
        <v>197</v>
      </c>
      <c r="D3" s="1">
        <v>1.027801128298039</v>
      </c>
      <c r="E3" s="1">
        <v>1.0588394796595315</v>
      </c>
      <c r="F3" s="1">
        <v>0.99705460090985409</v>
      </c>
      <c r="G3" s="1">
        <v>1.0287196397200717</v>
      </c>
      <c r="H3" s="1">
        <v>0.99891868575202525</v>
      </c>
      <c r="I3" s="1">
        <v>1.0803718184669036</v>
      </c>
      <c r="J3" s="1">
        <v>1.0384683343342329</v>
      </c>
      <c r="K3" s="1" t="s">
        <v>138</v>
      </c>
      <c r="L3" s="1">
        <v>0.86186368890322584</v>
      </c>
      <c r="M3" s="1">
        <v>0.65318247606048385</v>
      </c>
      <c r="N3" s="1">
        <v>0.97174340025157935</v>
      </c>
      <c r="O3" s="1">
        <v>0.97204667898371411</v>
      </c>
      <c r="P3" s="1">
        <v>0.96906587253423471</v>
      </c>
      <c r="Q3" s="1">
        <v>0.9965932882982218</v>
      </c>
      <c r="R3" s="1">
        <v>0.99455427819175735</v>
      </c>
      <c r="S3" s="1">
        <v>0.98070430790704277</v>
      </c>
      <c r="T3" s="1">
        <v>1.0008105119197728</v>
      </c>
      <c r="U3" s="1">
        <v>0.97602915462616258</v>
      </c>
      <c r="V3" s="1">
        <v>0.98480529002861927</v>
      </c>
      <c r="W3" s="1">
        <v>0.9882797332149551</v>
      </c>
      <c r="X3" s="1">
        <v>0.98607735392744167</v>
      </c>
      <c r="Y3" s="1">
        <v>0.99346291895194783</v>
      </c>
      <c r="Z3" s="1">
        <v>0.87707863435919986</v>
      </c>
      <c r="AA3" s="1">
        <v>0.89003898290221484</v>
      </c>
      <c r="AB3" s="1">
        <v>1.0381023178957334</v>
      </c>
      <c r="AC3" s="1">
        <v>0.98161625394088659</v>
      </c>
      <c r="AD3" s="1">
        <v>1.0065591196128001</v>
      </c>
      <c r="AE3" s="1">
        <v>1.0328143416459648</v>
      </c>
      <c r="AF3" s="1">
        <v>1.0222267518880064</v>
      </c>
      <c r="AG3" s="1">
        <v>0.96466231591935481</v>
      </c>
      <c r="AH3" s="1">
        <v>0.94727354937029751</v>
      </c>
      <c r="AI3" s="1">
        <v>0.99961384910483864</v>
      </c>
      <c r="AJ3" s="1">
        <v>0.99509070951612899</v>
      </c>
      <c r="AK3" s="1">
        <v>1.0014642243911291</v>
      </c>
      <c r="AL3" s="1">
        <v>1.0096881145524192</v>
      </c>
      <c r="AM3" s="1">
        <v>0.9903619726733871</v>
      </c>
      <c r="AN3" s="1">
        <v>1.0055761694717742</v>
      </c>
      <c r="AO3" s="1">
        <v>1.0111272953306452</v>
      </c>
      <c r="AP3" s="1">
        <v>0.99828443636273301</v>
      </c>
      <c r="AQ3" s="1">
        <v>1.0053705722177417</v>
      </c>
      <c r="AR3" s="1">
        <v>1.0170896156975806</v>
      </c>
      <c r="AS3" s="1">
        <v>1.0265470893830646</v>
      </c>
      <c r="AT3" s="1">
        <v>1.0703393044919356</v>
      </c>
      <c r="AU3" s="1">
        <v>1.0538390468041239</v>
      </c>
      <c r="AV3" s="1">
        <v>0.67382746178010466</v>
      </c>
      <c r="AW3" s="1">
        <v>1.0441160948072348</v>
      </c>
      <c r="AX3" s="1">
        <v>1.0540699324538578</v>
      </c>
      <c r="AY3" s="1">
        <v>0.77961359650998996</v>
      </c>
      <c r="AZ3" s="1">
        <v>0.92176684040082602</v>
      </c>
    </row>
    <row r="4" spans="1:52" x14ac:dyDescent="0.2">
      <c r="A4" s="2" t="s">
        <v>0</v>
      </c>
      <c r="B4" s="2" t="s">
        <v>193</v>
      </c>
      <c r="C4" s="2" t="s">
        <v>197</v>
      </c>
      <c r="D4" s="1">
        <v>1.0860564436627451</v>
      </c>
      <c r="E4" s="1">
        <v>1.0976179721578339</v>
      </c>
      <c r="F4" s="1">
        <v>1.0322925292519411</v>
      </c>
      <c r="G4" s="1">
        <v>1.0413264635194812</v>
      </c>
      <c r="H4" s="1">
        <v>1.0152316698491435</v>
      </c>
      <c r="I4" s="1">
        <v>1.0901521360572624</v>
      </c>
      <c r="J4" s="1">
        <v>1.0497794269550824</v>
      </c>
      <c r="K4" s="1" t="s">
        <v>138</v>
      </c>
      <c r="L4" s="1">
        <v>0.87132116258870973</v>
      </c>
      <c r="M4" s="1">
        <v>0.80696922207661281</v>
      </c>
      <c r="N4" s="1">
        <v>0.97993457914827964</v>
      </c>
      <c r="O4" s="1">
        <v>0.97882469110131998</v>
      </c>
      <c r="P4" s="1">
        <v>0.97986892266005476</v>
      </c>
      <c r="Q4" s="1">
        <v>1.0063959878051725</v>
      </c>
      <c r="R4" s="1">
        <v>0.99839065311805986</v>
      </c>
      <c r="S4" s="1">
        <v>0.98053343365197698</v>
      </c>
      <c r="T4" s="1">
        <v>1.0102465680050672</v>
      </c>
      <c r="U4" s="1">
        <v>0.97086896722199678</v>
      </c>
      <c r="V4" s="1">
        <v>0.97895759329970444</v>
      </c>
      <c r="W4" s="1">
        <v>0.9938426395187604</v>
      </c>
      <c r="X4" s="1">
        <v>0.98744434796796732</v>
      </c>
      <c r="Y4" s="1">
        <v>1.0036014580858457</v>
      </c>
      <c r="Z4" s="1">
        <v>0.88000711060079995</v>
      </c>
      <c r="AA4" s="1">
        <v>0.88775789510819703</v>
      </c>
      <c r="AB4" s="1">
        <v>1.0281484802491103</v>
      </c>
      <c r="AC4" s="1">
        <v>0.9953132249261083</v>
      </c>
      <c r="AD4" s="1">
        <v>1.0193189089512</v>
      </c>
      <c r="AE4" s="1">
        <v>1.0512704156157451</v>
      </c>
      <c r="AF4" s="1">
        <v>1.0229482209649505</v>
      </c>
      <c r="AG4" s="1">
        <v>0.98727801386290304</v>
      </c>
      <c r="AH4" s="1">
        <v>0.96863282598700973</v>
      </c>
      <c r="AI4" s="1">
        <v>1.0228463388104838</v>
      </c>
      <c r="AJ4" s="1">
        <v>1.0117440870927419</v>
      </c>
      <c r="AK4" s="1">
        <v>1.0218183525403224</v>
      </c>
      <c r="AL4" s="1">
        <v>1.0464900230241934</v>
      </c>
      <c r="AM4" s="1">
        <v>1.0138000596330645</v>
      </c>
      <c r="AN4" s="1">
        <v>1.0347709795443549</v>
      </c>
      <c r="AO4" s="1">
        <v>1.0434060642137097</v>
      </c>
      <c r="AP4" s="1">
        <v>1.0252987945490684</v>
      </c>
      <c r="AQ4" s="1">
        <v>1.0386773273709675</v>
      </c>
      <c r="AR4" s="1">
        <v>1.0471068147862903</v>
      </c>
      <c r="AS4" s="1">
        <v>1.0703393044919356</v>
      </c>
      <c r="AT4" s="1">
        <v>1.1071412129637095</v>
      </c>
      <c r="AU4" s="1">
        <v>1.0939852962061858</v>
      </c>
      <c r="AV4" s="1">
        <v>0.68045527287958119</v>
      </c>
      <c r="AW4" s="1">
        <v>1.075636580688208</v>
      </c>
      <c r="AX4" s="1">
        <v>1.0863162189965641</v>
      </c>
      <c r="AY4" s="1">
        <v>0.81154882562623898</v>
      </c>
      <c r="AZ4" s="1">
        <v>0.92975064767988824</v>
      </c>
    </row>
    <row r="5" spans="1:52" x14ac:dyDescent="0.2">
      <c r="A5" s="2" t="s">
        <v>0</v>
      </c>
      <c r="B5" s="2" t="s">
        <v>193</v>
      </c>
      <c r="C5" s="2" t="s">
        <v>197</v>
      </c>
      <c r="D5" s="1">
        <v>1.0279540293882352</v>
      </c>
      <c r="E5" s="1">
        <v>1.0688970031149734</v>
      </c>
      <c r="F5" s="1">
        <v>1.0156745539043848</v>
      </c>
      <c r="G5" s="1">
        <v>1.0335218724516246</v>
      </c>
      <c r="H5" s="1">
        <v>1.0063628565858842</v>
      </c>
      <c r="I5" s="1">
        <v>1.0892202718163613</v>
      </c>
      <c r="J5" s="1">
        <v>1.0518696854106084</v>
      </c>
      <c r="K5" s="1" t="s">
        <v>138</v>
      </c>
      <c r="L5" s="1">
        <v>0.8569293548064516</v>
      </c>
      <c r="M5" s="1">
        <v>0.28824735015322578</v>
      </c>
      <c r="N5" s="1">
        <v>0.9738171164279591</v>
      </c>
      <c r="O5" s="1">
        <v>0.97939427195153905</v>
      </c>
      <c r="P5" s="1">
        <v>0.99184910654299407</v>
      </c>
      <c r="Q5" s="1">
        <v>1.0104752691800549</v>
      </c>
      <c r="R5" s="1">
        <v>1.0011901699561727</v>
      </c>
      <c r="S5" s="1">
        <v>0.98254595265608402</v>
      </c>
      <c r="T5" s="1">
        <v>1.0095061128997824</v>
      </c>
      <c r="U5" s="1">
        <v>0.98046666730960064</v>
      </c>
      <c r="V5" s="1">
        <v>0.98947585300041496</v>
      </c>
      <c r="W5" s="1">
        <v>0.99794362164033712</v>
      </c>
      <c r="X5" s="1">
        <v>0.99608299086295515</v>
      </c>
      <c r="Y5" s="1">
        <v>1.0087846438228385</v>
      </c>
      <c r="Z5" s="1">
        <v>0.88293558684239992</v>
      </c>
      <c r="AA5" s="1">
        <v>0.88682472282882618</v>
      </c>
      <c r="AB5" s="1">
        <v>1.0437013515719589</v>
      </c>
      <c r="AC5" s="1">
        <v>1.0140831481280788</v>
      </c>
      <c r="AD5" s="1">
        <v>1.0239208001879998</v>
      </c>
      <c r="AE5" s="1">
        <v>1.0426644934837688</v>
      </c>
      <c r="AF5" s="1">
        <v>1.0294984007424688</v>
      </c>
      <c r="AG5" s="1">
        <v>0.97946531820967742</v>
      </c>
      <c r="AH5" s="1">
        <v>0.96479645106070699</v>
      </c>
      <c r="AI5" s="1">
        <v>1.0129776706169353</v>
      </c>
      <c r="AJ5" s="1">
        <v>1.0051649749637097</v>
      </c>
      <c r="AK5" s="1">
        <v>1.0138000596330645</v>
      </c>
      <c r="AL5" s="1">
        <v>1.0228463388104838</v>
      </c>
      <c r="AM5" s="1">
        <v>1.009482517298387</v>
      </c>
      <c r="AN5" s="1">
        <v>1.0263414921290321</v>
      </c>
      <c r="AO5" s="1">
        <v>1.0298366454475807</v>
      </c>
      <c r="AP5" s="1">
        <v>1.0045185190211179</v>
      </c>
      <c r="AQ5" s="1">
        <v>1.0249023113508064</v>
      </c>
      <c r="AR5" s="1">
        <v>1.034154187782258</v>
      </c>
      <c r="AS5" s="1">
        <v>1.0493683845806452</v>
      </c>
      <c r="AT5" s="1">
        <v>1.0874038765766127</v>
      </c>
      <c r="AU5" s="1">
        <v>1.071270970886598</v>
      </c>
      <c r="AV5" s="1">
        <v>0.66664733308900526</v>
      </c>
      <c r="AW5" s="1">
        <v>1.0535515034097629</v>
      </c>
      <c r="AX5" s="1">
        <v>1.0649569423798519</v>
      </c>
      <c r="AY5" s="1">
        <v>0.79713649820039922</v>
      </c>
      <c r="AZ5" s="1">
        <v>0.93192804966508691</v>
      </c>
    </row>
    <row r="6" spans="1:52" x14ac:dyDescent="0.2">
      <c r="A6" s="2" t="s">
        <v>0</v>
      </c>
      <c r="B6" s="2" t="s">
        <v>193</v>
      </c>
      <c r="C6" s="2" t="s">
        <v>197</v>
      </c>
      <c r="D6" s="1">
        <v>1.0154671070222221</v>
      </c>
      <c r="E6" s="1">
        <v>1.0863162189965641</v>
      </c>
      <c r="F6" s="1">
        <v>1.0065762587718272</v>
      </c>
      <c r="G6" s="1">
        <v>1.0139382295286095</v>
      </c>
      <c r="H6" s="1">
        <v>0.99416642648534759</v>
      </c>
      <c r="I6" s="1">
        <v>1.0855017341537354</v>
      </c>
      <c r="J6" s="1">
        <v>1.0418978055605908</v>
      </c>
      <c r="K6" s="1" t="s">
        <v>138</v>
      </c>
      <c r="L6" s="1">
        <v>0.85035024267741932</v>
      </c>
      <c r="M6" s="1">
        <v>0.1969621693629032</v>
      </c>
      <c r="N6" s="1">
        <v>0.96562593753125903</v>
      </c>
      <c r="O6" s="1">
        <v>0.96931269090266303</v>
      </c>
      <c r="P6" s="1">
        <v>0.97328077082585518</v>
      </c>
      <c r="Q6" s="1">
        <v>0.99953161330886042</v>
      </c>
      <c r="R6" s="1">
        <v>0.98750364319206585</v>
      </c>
      <c r="S6" s="1">
        <v>0.97662231181380665</v>
      </c>
      <c r="T6" s="1">
        <v>1.0052722285798215</v>
      </c>
      <c r="U6" s="1">
        <v>0.97529819710061272</v>
      </c>
      <c r="V6" s="1">
        <v>0.97863483081791369</v>
      </c>
      <c r="W6" s="1">
        <v>0.98507109442538821</v>
      </c>
      <c r="X6" s="1">
        <v>0.9882607471866145</v>
      </c>
      <c r="Y6" s="1">
        <v>1.000848483976454</v>
      </c>
      <c r="Z6" s="1">
        <v>0.87666028061039991</v>
      </c>
      <c r="AA6" s="1">
        <v>0.88838000996111099</v>
      </c>
      <c r="AB6" s="1">
        <v>1.0255563350286354</v>
      </c>
      <c r="AC6" s="1">
        <v>1.0024153580295565</v>
      </c>
      <c r="AD6" s="1">
        <v>1.0159720789608</v>
      </c>
      <c r="AE6" s="1">
        <v>1.0349917436311635</v>
      </c>
      <c r="AF6" s="1">
        <v>1.0258530833010673</v>
      </c>
      <c r="AG6" s="1">
        <v>0.9780261374314515</v>
      </c>
      <c r="AH6" s="1">
        <v>0.95515367084054081</v>
      </c>
      <c r="AI6" s="1">
        <v>1.010099309060484</v>
      </c>
      <c r="AJ6" s="1">
        <v>1.000641835375</v>
      </c>
      <c r="AK6" s="1">
        <v>1.0175008102056451</v>
      </c>
      <c r="AL6" s="1">
        <v>1.0253135058588709</v>
      </c>
      <c r="AM6" s="1">
        <v>0.99282913972177411</v>
      </c>
      <c r="AN6" s="1">
        <v>1.0105105035685484</v>
      </c>
      <c r="AO6" s="1">
        <v>1.0267526866370966</v>
      </c>
      <c r="AP6" s="1">
        <v>1.0088823768819877</v>
      </c>
      <c r="AQ6" s="1">
        <v>1.0170896156975806</v>
      </c>
      <c r="AR6" s="1">
        <v>1.0277806729072578</v>
      </c>
      <c r="AS6" s="1">
        <v>1.0201735745080645</v>
      </c>
      <c r="AT6" s="1">
        <v>1.0806191671935483</v>
      </c>
      <c r="AU6" s="1">
        <v>1.0844769739793816</v>
      </c>
      <c r="AV6" s="1">
        <v>0.66167647476439795</v>
      </c>
      <c r="AW6" s="1">
        <v>1.0556252195861426</v>
      </c>
      <c r="AX6" s="1">
        <v>1.0675490876003266</v>
      </c>
      <c r="AY6" s="1">
        <v>0.8044981906265477</v>
      </c>
      <c r="AZ6" s="1">
        <v>0.92052261069499808</v>
      </c>
    </row>
    <row r="7" spans="1:52" x14ac:dyDescent="0.2">
      <c r="A7" s="2" t="s">
        <v>0</v>
      </c>
      <c r="B7" s="2" t="s">
        <v>193</v>
      </c>
      <c r="C7" s="2" t="s">
        <v>197</v>
      </c>
      <c r="D7" s="1">
        <v>1.0928860256915032</v>
      </c>
      <c r="E7" s="1">
        <v>1.0868346480406588</v>
      </c>
      <c r="F7" s="1">
        <v>1.0244461796385929</v>
      </c>
      <c r="G7" s="1">
        <v>1.0344035656245201</v>
      </c>
      <c r="H7" s="1">
        <v>1.007381641579002</v>
      </c>
      <c r="I7" s="1">
        <v>1.0756930369693529</v>
      </c>
      <c r="J7" s="1">
        <v>1.0384527255575202</v>
      </c>
      <c r="K7" s="1" t="s">
        <v>138</v>
      </c>
      <c r="L7" s="1">
        <v>0.90915105733064505</v>
      </c>
      <c r="M7" s="1">
        <v>1.2582551946774192</v>
      </c>
      <c r="N7" s="1">
        <v>0.95691632959046369</v>
      </c>
      <c r="O7" s="1">
        <v>0.95932603999549015</v>
      </c>
      <c r="P7" s="1">
        <v>1.0007535538347507</v>
      </c>
      <c r="Q7" s="1">
        <v>0.98777417186389493</v>
      </c>
      <c r="R7" s="1">
        <v>0.98428938311867731</v>
      </c>
      <c r="S7" s="1">
        <v>0.96264859495510102</v>
      </c>
      <c r="T7" s="1">
        <v>0.97755262720249758</v>
      </c>
      <c r="U7" s="1">
        <v>0.98237378311988832</v>
      </c>
      <c r="V7" s="1">
        <v>0.96507880658270195</v>
      </c>
      <c r="W7" s="1">
        <v>0.99152634406120321</v>
      </c>
      <c r="X7" s="1">
        <v>0.96917978870427857</v>
      </c>
      <c r="Y7" s="1">
        <v>0.98214724606093073</v>
      </c>
      <c r="Z7" s="1">
        <v>0.88586406308400001</v>
      </c>
      <c r="AA7" s="1">
        <v>0.89491221591670744</v>
      </c>
      <c r="AB7" s="1">
        <v>1.041835007013217</v>
      </c>
      <c r="AC7" s="1">
        <v>1.0110393767980295</v>
      </c>
      <c r="AD7" s="1">
        <v>1.0138803102167999</v>
      </c>
      <c r="AE7" s="1">
        <v>1.0333327706900597</v>
      </c>
      <c r="AF7" s="1">
        <v>1.0374535466171939</v>
      </c>
      <c r="AG7" s="1">
        <v>0.98111009624193546</v>
      </c>
      <c r="AH7" s="1">
        <v>0.96572962334007795</v>
      </c>
      <c r="AI7" s="1">
        <v>1.0175008102056451</v>
      </c>
      <c r="AJ7" s="1">
        <v>1.0162672266814514</v>
      </c>
      <c r="AK7" s="1">
        <v>1.0193511854919355</v>
      </c>
      <c r="AL7" s="1">
        <v>1.0271638811451613</v>
      </c>
      <c r="AM7" s="1">
        <v>1.0201735745080645</v>
      </c>
      <c r="AN7" s="1">
        <v>1.0362101603225806</v>
      </c>
      <c r="AO7" s="1">
        <v>1.0471068147862903</v>
      </c>
      <c r="AP7" s="1">
        <v>1.0161554733167701</v>
      </c>
      <c r="AQ7" s="1">
        <v>1.0423780779435483</v>
      </c>
      <c r="AR7" s="1">
        <v>1.0491627873266127</v>
      </c>
      <c r="AS7" s="1">
        <v>1.0510131626129031</v>
      </c>
      <c r="AT7" s="1">
        <v>1.1118699498064517</v>
      </c>
      <c r="AU7" s="1">
        <v>1.0749686517525774</v>
      </c>
      <c r="AV7" s="1">
        <v>0.65449634607329843</v>
      </c>
      <c r="AW7" s="1">
        <v>1.0586321080418934</v>
      </c>
      <c r="AX7" s="1">
        <v>1.0744960367911989</v>
      </c>
      <c r="AY7" s="1">
        <v>0.80698665003820347</v>
      </c>
      <c r="AZ7" s="1">
        <v>0.91813783709216135</v>
      </c>
    </row>
    <row r="8" spans="1:52" x14ac:dyDescent="0.2">
      <c r="A8" s="2" t="s">
        <v>0</v>
      </c>
      <c r="B8" s="2" t="s">
        <v>193</v>
      </c>
      <c r="C8" s="2" t="s">
        <v>197</v>
      </c>
      <c r="D8" s="1">
        <v>1.062509675772549</v>
      </c>
      <c r="E8" s="1">
        <v>1.0996916883342136</v>
      </c>
      <c r="F8" s="1">
        <v>1.0346330349133388</v>
      </c>
      <c r="G8" s="1">
        <v>1.0440007334777341</v>
      </c>
      <c r="H8" s="1">
        <v>1.0135171292509697</v>
      </c>
      <c r="I8" s="1">
        <v>1.0959345796952495</v>
      </c>
      <c r="J8" s="1">
        <v>1.049070545238652</v>
      </c>
      <c r="K8" s="1" t="s">
        <v>138</v>
      </c>
      <c r="L8" s="1">
        <v>0.92107569806451617</v>
      </c>
      <c r="M8" s="1">
        <v>3.9567191538508064</v>
      </c>
      <c r="N8" s="1">
        <v>0.97029179892811357</v>
      </c>
      <c r="O8" s="1">
        <v>0.97067968494318857</v>
      </c>
      <c r="P8" s="1">
        <v>0.97402122593113993</v>
      </c>
      <c r="Q8" s="1">
        <v>1.0012502953094453</v>
      </c>
      <c r="R8" s="1">
        <v>0.99600587951522312</v>
      </c>
      <c r="S8" s="1">
        <v>0.98089416819044906</v>
      </c>
      <c r="T8" s="1">
        <v>0.99792463561199651</v>
      </c>
      <c r="U8" s="1">
        <v>0.97208239812843389</v>
      </c>
      <c r="V8" s="1">
        <v>0.97916643961145144</v>
      </c>
      <c r="W8" s="1">
        <v>0.98748232002464864</v>
      </c>
      <c r="X8" s="1">
        <v>0.98448252754682863</v>
      </c>
      <c r="Y8" s="1">
        <v>0.99562732618277994</v>
      </c>
      <c r="Z8" s="1">
        <v>0.87875204935439988</v>
      </c>
      <c r="AA8" s="1">
        <v>0.86950919275605465</v>
      </c>
      <c r="AB8" s="1">
        <v>1.0115587508380717</v>
      </c>
      <c r="AC8" s="1">
        <v>0.99734240581280775</v>
      </c>
      <c r="AD8" s="1">
        <v>1.0069774733615999</v>
      </c>
      <c r="AE8" s="1">
        <v>1.0318811693665939</v>
      </c>
      <c r="AF8" s="1">
        <v>0.99936757376588459</v>
      </c>
      <c r="AG8" s="1">
        <v>0.96116716260080637</v>
      </c>
      <c r="AH8" s="1">
        <v>0.94509614738509884</v>
      </c>
      <c r="AI8" s="1">
        <v>0.99570750127822572</v>
      </c>
      <c r="AJ8" s="1">
        <v>0.98912838914919343</v>
      </c>
      <c r="AK8" s="1">
        <v>1.0037257941854838</v>
      </c>
      <c r="AL8" s="1">
        <v>1.0084545310282258</v>
      </c>
      <c r="AM8" s="1">
        <v>0.99570750127822572</v>
      </c>
      <c r="AN8" s="1">
        <v>1.0043425859475805</v>
      </c>
      <c r="AO8" s="1">
        <v>1.0109216980766129</v>
      </c>
      <c r="AP8" s="1">
        <v>0.99059573441739135</v>
      </c>
      <c r="AQ8" s="1">
        <v>1.0022866134072581</v>
      </c>
      <c r="AR8" s="1">
        <v>1.0168840184435484</v>
      </c>
      <c r="AS8" s="1">
        <v>1.0413500916733871</v>
      </c>
      <c r="AT8" s="1">
        <v>1.0709560962540321</v>
      </c>
      <c r="AU8" s="1">
        <v>1.0522543264329898</v>
      </c>
      <c r="AV8" s="1">
        <v>0.62632814890052357</v>
      </c>
      <c r="AW8" s="1">
        <v>1.0343696287782498</v>
      </c>
      <c r="AX8" s="1">
        <v>1.0486782703952704</v>
      </c>
      <c r="AY8" s="1">
        <v>0.78262048496574066</v>
      </c>
      <c r="AZ8" s="1">
        <v>0.91326460407766874</v>
      </c>
    </row>
    <row r="9" spans="1:52" x14ac:dyDescent="0.2">
      <c r="A9" s="2" t="s">
        <v>66</v>
      </c>
      <c r="B9" s="2" t="s">
        <v>194</v>
      </c>
      <c r="C9" s="2" t="s">
        <v>197</v>
      </c>
      <c r="D9" s="1" t="s">
        <v>138</v>
      </c>
      <c r="E9" s="1" t="s">
        <v>138</v>
      </c>
      <c r="F9" s="1">
        <v>1.7137068965517241</v>
      </c>
      <c r="G9" s="1">
        <v>1.2238367346938777</v>
      </c>
      <c r="H9" s="1" t="s">
        <v>138</v>
      </c>
      <c r="I9" s="1">
        <v>1.1439307692307694</v>
      </c>
      <c r="J9" s="1">
        <v>1.0039570135746607</v>
      </c>
      <c r="K9" s="1" t="s">
        <v>138</v>
      </c>
      <c r="L9" s="1">
        <v>0.52252727272727273</v>
      </c>
      <c r="M9" s="1">
        <v>0.65946993779649044</v>
      </c>
      <c r="N9" s="1" t="s">
        <v>138</v>
      </c>
      <c r="O9" s="1" t="s">
        <v>138</v>
      </c>
      <c r="P9" s="1" t="s">
        <v>138</v>
      </c>
      <c r="Q9" s="1" t="s">
        <v>138</v>
      </c>
      <c r="R9" s="1" t="s">
        <v>138</v>
      </c>
      <c r="S9" s="1" t="s">
        <v>138</v>
      </c>
      <c r="T9" s="1" t="s">
        <v>138</v>
      </c>
      <c r="U9" s="1" t="s">
        <v>138</v>
      </c>
      <c r="V9" s="1" t="s">
        <v>138</v>
      </c>
      <c r="W9" s="1" t="s">
        <v>138</v>
      </c>
      <c r="X9" s="1" t="s">
        <v>138</v>
      </c>
      <c r="Y9" s="1" t="s">
        <v>138</v>
      </c>
      <c r="Z9" s="1" t="s">
        <v>138</v>
      </c>
      <c r="AA9" s="1" t="s">
        <v>138</v>
      </c>
      <c r="AB9" s="1" t="s">
        <v>138</v>
      </c>
      <c r="AC9" s="1" t="s">
        <v>138</v>
      </c>
      <c r="AD9" s="1" t="s">
        <v>138</v>
      </c>
      <c r="AE9" s="1" t="s">
        <v>138</v>
      </c>
      <c r="AF9" s="1" t="s">
        <v>138</v>
      </c>
      <c r="AG9" s="1" t="s">
        <v>138</v>
      </c>
      <c r="AH9" s="1" t="s">
        <v>138</v>
      </c>
      <c r="AI9" s="1" t="s">
        <v>138</v>
      </c>
      <c r="AJ9" s="1" t="s">
        <v>138</v>
      </c>
      <c r="AK9" s="1" t="s">
        <v>138</v>
      </c>
      <c r="AL9" s="1" t="s">
        <v>138</v>
      </c>
      <c r="AM9" s="1" t="s">
        <v>138</v>
      </c>
      <c r="AN9" s="1" t="s">
        <v>138</v>
      </c>
      <c r="AO9" s="1" t="s">
        <v>138</v>
      </c>
      <c r="AP9" s="1" t="s">
        <v>138</v>
      </c>
      <c r="AQ9" s="1" t="s">
        <v>138</v>
      </c>
      <c r="AR9" s="1" t="s">
        <v>138</v>
      </c>
      <c r="AS9" s="1" t="s">
        <v>138</v>
      </c>
      <c r="AT9" s="1" t="s">
        <v>138</v>
      </c>
      <c r="AU9" s="1" t="s">
        <v>138</v>
      </c>
      <c r="AV9" s="1" t="s">
        <v>138</v>
      </c>
      <c r="AW9" s="1" t="s">
        <v>138</v>
      </c>
      <c r="AX9" s="1" t="s">
        <v>138</v>
      </c>
      <c r="AY9" s="1" t="s">
        <v>138</v>
      </c>
      <c r="AZ9" s="1" t="s">
        <v>138</v>
      </c>
    </row>
    <row r="10" spans="1:52" x14ac:dyDescent="0.2">
      <c r="A10" s="2" t="s">
        <v>66</v>
      </c>
      <c r="B10" s="2" t="s">
        <v>194</v>
      </c>
      <c r="C10" s="2" t="s">
        <v>197</v>
      </c>
      <c r="D10" s="1" t="s">
        <v>138</v>
      </c>
      <c r="E10" s="1" t="s">
        <v>138</v>
      </c>
      <c r="F10" s="1">
        <v>1.6739741379310347</v>
      </c>
      <c r="G10" s="1">
        <v>1.1710612244897958</v>
      </c>
      <c r="H10" s="1" t="s">
        <v>138</v>
      </c>
      <c r="I10" s="1">
        <v>1.1625307692307691</v>
      </c>
      <c r="J10" s="1">
        <v>0.99909502262443439</v>
      </c>
      <c r="K10" s="1" t="s">
        <v>138</v>
      </c>
      <c r="L10" s="1">
        <v>0.53076363636363633</v>
      </c>
      <c r="M10" s="1">
        <v>0.65368141398370772</v>
      </c>
      <c r="N10" s="1" t="s">
        <v>138</v>
      </c>
      <c r="O10" s="1" t="s">
        <v>138</v>
      </c>
      <c r="P10" s="1" t="s">
        <v>138</v>
      </c>
      <c r="Q10" s="1" t="s">
        <v>138</v>
      </c>
      <c r="R10" s="1" t="s">
        <v>138</v>
      </c>
      <c r="S10" s="1" t="s">
        <v>138</v>
      </c>
      <c r="T10" s="1" t="s">
        <v>138</v>
      </c>
      <c r="U10" s="1" t="s">
        <v>138</v>
      </c>
      <c r="V10" s="1" t="s">
        <v>138</v>
      </c>
      <c r="W10" s="1" t="s">
        <v>138</v>
      </c>
      <c r="X10" s="1" t="s">
        <v>138</v>
      </c>
      <c r="Y10" s="1" t="s">
        <v>138</v>
      </c>
      <c r="Z10" s="1" t="s">
        <v>138</v>
      </c>
      <c r="AA10" s="1" t="s">
        <v>138</v>
      </c>
      <c r="AB10" s="1" t="s">
        <v>138</v>
      </c>
      <c r="AC10" s="1" t="s">
        <v>138</v>
      </c>
      <c r="AD10" s="1" t="s">
        <v>138</v>
      </c>
      <c r="AE10" s="1" t="s">
        <v>138</v>
      </c>
      <c r="AF10" s="1" t="s">
        <v>138</v>
      </c>
      <c r="AG10" s="1" t="s">
        <v>138</v>
      </c>
      <c r="AH10" s="1" t="s">
        <v>138</v>
      </c>
      <c r="AI10" s="1" t="s">
        <v>138</v>
      </c>
      <c r="AJ10" s="1" t="s">
        <v>138</v>
      </c>
      <c r="AK10" s="1" t="s">
        <v>138</v>
      </c>
      <c r="AL10" s="1" t="s">
        <v>138</v>
      </c>
      <c r="AM10" s="1" t="s">
        <v>138</v>
      </c>
      <c r="AN10" s="1" t="s">
        <v>138</v>
      </c>
      <c r="AO10" s="1" t="s">
        <v>138</v>
      </c>
      <c r="AP10" s="1" t="s">
        <v>138</v>
      </c>
      <c r="AQ10" s="1" t="s">
        <v>138</v>
      </c>
      <c r="AR10" s="1" t="s">
        <v>138</v>
      </c>
      <c r="AS10" s="1" t="s">
        <v>138</v>
      </c>
      <c r="AT10" s="1" t="s">
        <v>138</v>
      </c>
      <c r="AU10" s="1" t="s">
        <v>138</v>
      </c>
      <c r="AV10" s="1" t="s">
        <v>138</v>
      </c>
      <c r="AW10" s="1" t="s">
        <v>138</v>
      </c>
      <c r="AX10" s="1" t="s">
        <v>138</v>
      </c>
      <c r="AY10" s="1" t="s">
        <v>138</v>
      </c>
      <c r="AZ10" s="1" t="s">
        <v>138</v>
      </c>
    </row>
    <row r="11" spans="1:52" x14ac:dyDescent="0.2">
      <c r="A11" s="2" t="s">
        <v>66</v>
      </c>
      <c r="B11" s="2" t="s">
        <v>194</v>
      </c>
      <c r="C11" s="2" t="s">
        <v>197</v>
      </c>
      <c r="D11" s="1" t="s">
        <v>138</v>
      </c>
      <c r="E11" s="1" t="s">
        <v>138</v>
      </c>
      <c r="F11" s="1">
        <v>1.6451551724137929</v>
      </c>
      <c r="G11" s="1">
        <v>1.1687755102040818</v>
      </c>
      <c r="H11" s="1" t="s">
        <v>138</v>
      </c>
      <c r="I11" s="1">
        <v>1.1726153846153846</v>
      </c>
      <c r="J11" s="1">
        <v>0.91854524886877831</v>
      </c>
      <c r="K11" s="1" t="s">
        <v>138</v>
      </c>
      <c r="L11" s="1">
        <v>0.61407272727272733</v>
      </c>
      <c r="M11" s="1">
        <v>0.82396291348134365</v>
      </c>
      <c r="N11" s="1" t="s">
        <v>138</v>
      </c>
      <c r="O11" s="1" t="s">
        <v>138</v>
      </c>
      <c r="P11" s="1" t="s">
        <v>138</v>
      </c>
      <c r="Q11" s="1" t="s">
        <v>138</v>
      </c>
      <c r="R11" s="1" t="s">
        <v>138</v>
      </c>
      <c r="S11" s="1" t="s">
        <v>138</v>
      </c>
      <c r="T11" s="1" t="s">
        <v>138</v>
      </c>
      <c r="U11" s="1" t="s">
        <v>138</v>
      </c>
      <c r="V11" s="1" t="s">
        <v>138</v>
      </c>
      <c r="W11" s="1" t="s">
        <v>138</v>
      </c>
      <c r="X11" s="1" t="s">
        <v>138</v>
      </c>
      <c r="Y11" s="1" t="s">
        <v>138</v>
      </c>
      <c r="Z11" s="1" t="s">
        <v>138</v>
      </c>
      <c r="AA11" s="1" t="s">
        <v>138</v>
      </c>
      <c r="AB11" s="1" t="s">
        <v>138</v>
      </c>
      <c r="AC11" s="1" t="s">
        <v>138</v>
      </c>
      <c r="AD11" s="1" t="s">
        <v>138</v>
      </c>
      <c r="AE11" s="1" t="s">
        <v>138</v>
      </c>
      <c r="AF11" s="1" t="s">
        <v>138</v>
      </c>
      <c r="AG11" s="1" t="s">
        <v>138</v>
      </c>
      <c r="AH11" s="1" t="s">
        <v>138</v>
      </c>
      <c r="AI11" s="1" t="s">
        <v>138</v>
      </c>
      <c r="AJ11" s="1" t="s">
        <v>138</v>
      </c>
      <c r="AK11" s="1" t="s">
        <v>138</v>
      </c>
      <c r="AL11" s="1" t="s">
        <v>138</v>
      </c>
      <c r="AM11" s="1" t="s">
        <v>138</v>
      </c>
      <c r="AN11" s="1" t="s">
        <v>138</v>
      </c>
      <c r="AO11" s="1" t="s">
        <v>138</v>
      </c>
      <c r="AP11" s="1" t="s">
        <v>138</v>
      </c>
      <c r="AQ11" s="1" t="s">
        <v>138</v>
      </c>
      <c r="AR11" s="1" t="s">
        <v>138</v>
      </c>
      <c r="AS11" s="1" t="s">
        <v>138</v>
      </c>
      <c r="AT11" s="1" t="s">
        <v>138</v>
      </c>
      <c r="AU11" s="1" t="s">
        <v>138</v>
      </c>
      <c r="AV11" s="1" t="s">
        <v>138</v>
      </c>
      <c r="AW11" s="1" t="s">
        <v>138</v>
      </c>
      <c r="AX11" s="1" t="s">
        <v>138</v>
      </c>
      <c r="AY11" s="1" t="s">
        <v>138</v>
      </c>
      <c r="AZ11" s="1" t="s">
        <v>138</v>
      </c>
    </row>
    <row r="12" spans="1:52" x14ac:dyDescent="0.2">
      <c r="A12" s="2" t="s">
        <v>66</v>
      </c>
      <c r="B12" s="2" t="s">
        <v>194</v>
      </c>
      <c r="C12" s="2" t="s">
        <v>197</v>
      </c>
      <c r="D12" s="1" t="s">
        <v>138</v>
      </c>
      <c r="E12" s="1" t="s">
        <v>138</v>
      </c>
      <c r="F12" s="1">
        <v>1.5807931034482761</v>
      </c>
      <c r="G12" s="1">
        <v>1.2857755102040815</v>
      </c>
      <c r="H12" s="1" t="s">
        <v>138</v>
      </c>
      <c r="I12" s="1">
        <v>1.2639846153846155</v>
      </c>
      <c r="J12" s="1">
        <v>1.0554095022624435</v>
      </c>
      <c r="K12" s="1" t="s">
        <v>138</v>
      </c>
      <c r="L12" s="1">
        <v>0.57881818181818179</v>
      </c>
      <c r="M12" s="1">
        <v>0.8608029406616915</v>
      </c>
      <c r="N12" s="1" t="s">
        <v>138</v>
      </c>
      <c r="O12" s="1" t="s">
        <v>138</v>
      </c>
      <c r="P12" s="1" t="s">
        <v>138</v>
      </c>
      <c r="Q12" s="1" t="s">
        <v>138</v>
      </c>
      <c r="R12" s="1" t="s">
        <v>138</v>
      </c>
      <c r="S12" s="1" t="s">
        <v>138</v>
      </c>
      <c r="T12" s="1" t="s">
        <v>138</v>
      </c>
      <c r="U12" s="1" t="s">
        <v>138</v>
      </c>
      <c r="V12" s="1" t="s">
        <v>138</v>
      </c>
      <c r="W12" s="1" t="s">
        <v>138</v>
      </c>
      <c r="X12" s="1" t="s">
        <v>138</v>
      </c>
      <c r="Y12" s="1" t="s">
        <v>138</v>
      </c>
      <c r="Z12" s="1" t="s">
        <v>138</v>
      </c>
      <c r="AA12" s="1" t="s">
        <v>138</v>
      </c>
      <c r="AB12" s="1" t="s">
        <v>138</v>
      </c>
      <c r="AC12" s="1" t="s">
        <v>138</v>
      </c>
      <c r="AD12" s="1" t="s">
        <v>138</v>
      </c>
      <c r="AE12" s="1" t="s">
        <v>138</v>
      </c>
      <c r="AF12" s="1" t="s">
        <v>138</v>
      </c>
      <c r="AG12" s="1" t="s">
        <v>138</v>
      </c>
      <c r="AH12" s="1" t="s">
        <v>138</v>
      </c>
      <c r="AI12" s="1" t="s">
        <v>138</v>
      </c>
      <c r="AJ12" s="1" t="s">
        <v>138</v>
      </c>
      <c r="AK12" s="1" t="s">
        <v>138</v>
      </c>
      <c r="AL12" s="1" t="s">
        <v>138</v>
      </c>
      <c r="AM12" s="1" t="s">
        <v>138</v>
      </c>
      <c r="AN12" s="1" t="s">
        <v>138</v>
      </c>
      <c r="AO12" s="1" t="s">
        <v>138</v>
      </c>
      <c r="AP12" s="1" t="s">
        <v>138</v>
      </c>
      <c r="AQ12" s="1" t="s">
        <v>138</v>
      </c>
      <c r="AR12" s="1" t="s">
        <v>138</v>
      </c>
      <c r="AS12" s="1" t="s">
        <v>138</v>
      </c>
      <c r="AT12" s="1" t="s">
        <v>138</v>
      </c>
      <c r="AU12" s="1" t="s">
        <v>138</v>
      </c>
      <c r="AV12" s="1" t="s">
        <v>138</v>
      </c>
      <c r="AW12" s="1" t="s">
        <v>138</v>
      </c>
      <c r="AX12" s="1" t="s">
        <v>138</v>
      </c>
      <c r="AY12" s="1" t="s">
        <v>138</v>
      </c>
      <c r="AZ12" s="1" t="s">
        <v>138</v>
      </c>
    </row>
    <row r="13" spans="1:52" x14ac:dyDescent="0.2">
      <c r="A13" s="2" t="s">
        <v>67</v>
      </c>
      <c r="B13" s="2" t="s">
        <v>194</v>
      </c>
      <c r="C13" s="2" t="s">
        <v>197</v>
      </c>
      <c r="D13" s="1">
        <v>0.96452380952380956</v>
      </c>
      <c r="E13" s="1">
        <v>0.95209580838323349</v>
      </c>
      <c r="F13" s="1">
        <v>1.0300986301369863</v>
      </c>
      <c r="G13" s="1">
        <v>1.0155505050505049</v>
      </c>
      <c r="H13" s="1">
        <v>0.91930875576036875</v>
      </c>
      <c r="I13" s="1">
        <v>1.1346489361702128</v>
      </c>
      <c r="J13" s="1">
        <v>1.1062473469387755</v>
      </c>
      <c r="K13" s="1">
        <v>0.44463406779661013</v>
      </c>
      <c r="L13" s="1" t="s">
        <v>138</v>
      </c>
      <c r="M13" s="1" t="s">
        <v>138</v>
      </c>
      <c r="N13" s="1">
        <v>0.90666666666666673</v>
      </c>
      <c r="O13" s="1">
        <v>0.97623318385650226</v>
      </c>
      <c r="P13" s="1">
        <v>0.94637681159420306</v>
      </c>
      <c r="Q13" s="1">
        <v>0.98108949416342406</v>
      </c>
      <c r="R13" s="1">
        <v>0.97972972972972971</v>
      </c>
      <c r="S13" s="1">
        <v>0.92439024390243907</v>
      </c>
      <c r="T13" s="1">
        <v>1.0789473684210527</v>
      </c>
      <c r="U13" s="1">
        <v>0.89823529411764702</v>
      </c>
      <c r="V13" s="1">
        <v>0.98518518518518516</v>
      </c>
      <c r="W13" s="1">
        <v>0.90396475770925111</v>
      </c>
      <c r="X13" s="1" t="s">
        <v>138</v>
      </c>
      <c r="Y13" s="1">
        <v>1.0604747774480712</v>
      </c>
      <c r="Z13" s="1">
        <v>0.71999999999999986</v>
      </c>
      <c r="AA13" s="1">
        <v>0.98906249999999996</v>
      </c>
      <c r="AB13" s="1">
        <v>1.0025641025641026</v>
      </c>
      <c r="AC13" s="1" t="s">
        <v>138</v>
      </c>
      <c r="AD13" s="1">
        <v>1.0267229254571026</v>
      </c>
      <c r="AE13" s="1" t="s">
        <v>138</v>
      </c>
      <c r="AF13" s="1">
        <v>0.99186915887850458</v>
      </c>
      <c r="AG13" s="1">
        <v>1</v>
      </c>
      <c r="AH13" s="1">
        <v>0.98888888888888893</v>
      </c>
      <c r="AI13" s="1" t="s">
        <v>138</v>
      </c>
      <c r="AJ13" s="1">
        <v>0.97457627118644075</v>
      </c>
      <c r="AK13" s="1" t="s">
        <v>138</v>
      </c>
      <c r="AL13" s="1" t="s">
        <v>138</v>
      </c>
      <c r="AM13" s="1">
        <v>0.95</v>
      </c>
      <c r="AN13" s="1" t="s">
        <v>138</v>
      </c>
      <c r="AO13" s="1" t="s">
        <v>138</v>
      </c>
      <c r="AP13" s="1" t="s">
        <v>138</v>
      </c>
      <c r="AQ13" s="1" t="s">
        <v>138</v>
      </c>
      <c r="AR13" s="1" t="s">
        <v>138</v>
      </c>
      <c r="AS13" s="1" t="s">
        <v>138</v>
      </c>
      <c r="AT13" s="1" t="s">
        <v>138</v>
      </c>
      <c r="AU13" s="1" t="s">
        <v>138</v>
      </c>
      <c r="AV13" s="1" t="s">
        <v>138</v>
      </c>
      <c r="AW13" s="1">
        <v>1.0656000000000001</v>
      </c>
      <c r="AX13" s="1">
        <v>1.0727673649393605</v>
      </c>
      <c r="AY13" s="1" t="s">
        <v>138</v>
      </c>
      <c r="AZ13" s="1">
        <v>0.99038461538461542</v>
      </c>
    </row>
    <row r="14" spans="1:52" x14ac:dyDescent="0.2">
      <c r="A14" s="2" t="s">
        <v>67</v>
      </c>
      <c r="B14" s="2" t="s">
        <v>194</v>
      </c>
      <c r="C14" s="2" t="s">
        <v>197</v>
      </c>
      <c r="D14" s="1">
        <v>0.94071428571428573</v>
      </c>
      <c r="E14" s="1">
        <v>0.95808383233532934</v>
      </c>
      <c r="F14" s="1">
        <v>0.98280476027397268</v>
      </c>
      <c r="G14" s="1">
        <v>0.98287373737373729</v>
      </c>
      <c r="H14" s="1">
        <v>0.87755760368663593</v>
      </c>
      <c r="I14" s="1">
        <v>1.1061904255319148</v>
      </c>
      <c r="J14" s="1">
        <v>1.0762021428571429</v>
      </c>
      <c r="K14" s="1">
        <v>0.4452613559322034</v>
      </c>
      <c r="L14" s="1" t="s">
        <v>138</v>
      </c>
      <c r="M14" s="1" t="s">
        <v>138</v>
      </c>
      <c r="N14" s="1">
        <v>0.88083333333333336</v>
      </c>
      <c r="O14" s="1">
        <v>0.95112107623318387</v>
      </c>
      <c r="P14" s="1">
        <v>0.93949275362318851</v>
      </c>
      <c r="Q14" s="1">
        <v>0.96937743190661485</v>
      </c>
      <c r="R14" s="1">
        <v>0.93918918918918914</v>
      </c>
      <c r="S14" s="1">
        <v>0.91869918699186981</v>
      </c>
      <c r="T14" s="1">
        <v>1.0164473684210527</v>
      </c>
      <c r="U14" s="1">
        <v>0.9378823529411765</v>
      </c>
      <c r="V14" s="1">
        <v>0.96574074074074057</v>
      </c>
      <c r="W14" s="1">
        <v>0.92246696035242282</v>
      </c>
      <c r="X14" s="1" t="s">
        <v>138</v>
      </c>
      <c r="Y14" s="1">
        <v>1.0376824925816024</v>
      </c>
      <c r="Z14" s="1">
        <v>0.75124999999999997</v>
      </c>
      <c r="AA14" s="1">
        <v>1.02734375</v>
      </c>
      <c r="AB14" s="1">
        <v>1.0179487179487181</v>
      </c>
      <c r="AC14" s="1" t="s">
        <v>138</v>
      </c>
      <c r="AD14" s="1">
        <v>1.0112517580872011</v>
      </c>
      <c r="AE14" s="1" t="s">
        <v>138</v>
      </c>
      <c r="AF14" s="1">
        <v>1.0216666666666665</v>
      </c>
      <c r="AG14" s="1">
        <v>0.97938144329896903</v>
      </c>
      <c r="AH14" s="1">
        <v>0.94444444444444453</v>
      </c>
      <c r="AI14" s="1" t="s">
        <v>138</v>
      </c>
      <c r="AJ14" s="1">
        <v>0.98305084745762727</v>
      </c>
      <c r="AK14" s="1" t="s">
        <v>138</v>
      </c>
      <c r="AL14" s="1" t="s">
        <v>138</v>
      </c>
      <c r="AM14" s="1">
        <v>0.95</v>
      </c>
      <c r="AN14" s="1" t="s">
        <v>138</v>
      </c>
      <c r="AO14" s="1" t="s">
        <v>138</v>
      </c>
      <c r="AP14" s="1" t="s">
        <v>138</v>
      </c>
      <c r="AQ14" s="1" t="s">
        <v>138</v>
      </c>
      <c r="AR14" s="1" t="s">
        <v>138</v>
      </c>
      <c r="AS14" s="1" t="s">
        <v>138</v>
      </c>
      <c r="AT14" s="1" t="s">
        <v>138</v>
      </c>
      <c r="AU14" s="1" t="s">
        <v>138</v>
      </c>
      <c r="AV14" s="1" t="s">
        <v>138</v>
      </c>
      <c r="AW14" s="1">
        <v>1.0455999999999999</v>
      </c>
      <c r="AX14" s="1">
        <v>1.0562293274531422</v>
      </c>
      <c r="AY14" s="1" t="s">
        <v>138</v>
      </c>
      <c r="AZ14" s="1">
        <v>0.98807692307692307</v>
      </c>
    </row>
    <row r="15" spans="1:52" x14ac:dyDescent="0.2">
      <c r="A15" s="2" t="s">
        <v>67</v>
      </c>
      <c r="B15" s="2" t="s">
        <v>194</v>
      </c>
      <c r="C15" s="2" t="s">
        <v>197</v>
      </c>
      <c r="D15" s="1">
        <v>0.94214285714285706</v>
      </c>
      <c r="E15" s="1">
        <v>1.1796407185628743</v>
      </c>
      <c r="F15" s="1">
        <v>0.98419034246575343</v>
      </c>
      <c r="G15" s="1">
        <v>0.98179267676767679</v>
      </c>
      <c r="H15" s="1">
        <v>0.89327188940092173</v>
      </c>
      <c r="I15" s="1">
        <v>1.1007867021276594</v>
      </c>
      <c r="J15" s="1">
        <v>1.0623422959183673</v>
      </c>
      <c r="K15" s="1">
        <v>0.44373322033898305</v>
      </c>
      <c r="L15" s="1" t="s">
        <v>138</v>
      </c>
      <c r="M15" s="1" t="s">
        <v>138</v>
      </c>
      <c r="N15" s="1">
        <v>0.89000000000000012</v>
      </c>
      <c r="O15" s="1">
        <v>0.96278026905829583</v>
      </c>
      <c r="P15" s="1">
        <v>0.94311594202898563</v>
      </c>
      <c r="Q15" s="1">
        <v>0.96863813229571982</v>
      </c>
      <c r="R15" s="1">
        <v>0.95270270270270263</v>
      </c>
      <c r="S15" s="1">
        <v>0.92845528455284543</v>
      </c>
      <c r="T15" s="1">
        <v>1.1414473684210527</v>
      </c>
      <c r="U15" s="1">
        <v>0.97788235294117642</v>
      </c>
      <c r="V15" s="1">
        <v>1.0277777777777779</v>
      </c>
      <c r="W15" s="1">
        <v>0.91365638766519819</v>
      </c>
      <c r="X15" s="1" t="s">
        <v>138</v>
      </c>
      <c r="Y15" s="1">
        <v>1.0338635014836794</v>
      </c>
      <c r="Z15" s="1">
        <v>0.74937500000000001</v>
      </c>
      <c r="AA15" s="1">
        <v>1.0023437499999999</v>
      </c>
      <c r="AB15" s="1">
        <v>1.0025641025641026</v>
      </c>
      <c r="AC15" s="1" t="s">
        <v>138</v>
      </c>
      <c r="AD15" s="1">
        <v>1.0407876230661042</v>
      </c>
      <c r="AE15" s="1" t="s">
        <v>138</v>
      </c>
      <c r="AF15" s="1">
        <v>1.0017133956386293</v>
      </c>
      <c r="AG15" s="1">
        <v>1.0412371134020619</v>
      </c>
      <c r="AH15" s="1">
        <v>1.0666666666666667</v>
      </c>
      <c r="AI15" s="1" t="s">
        <v>138</v>
      </c>
      <c r="AJ15" s="1">
        <v>0.98305084745762727</v>
      </c>
      <c r="AK15" s="1" t="s">
        <v>138</v>
      </c>
      <c r="AL15" s="1" t="s">
        <v>138</v>
      </c>
      <c r="AM15" s="1">
        <v>1.1499999999999999</v>
      </c>
      <c r="AN15" s="1" t="s">
        <v>138</v>
      </c>
      <c r="AO15" s="1" t="s">
        <v>138</v>
      </c>
      <c r="AP15" s="1" t="s">
        <v>138</v>
      </c>
      <c r="AQ15" s="1" t="s">
        <v>138</v>
      </c>
      <c r="AR15" s="1" t="s">
        <v>138</v>
      </c>
      <c r="AS15" s="1" t="s">
        <v>138</v>
      </c>
      <c r="AT15" s="1" t="s">
        <v>138</v>
      </c>
      <c r="AU15" s="1" t="s">
        <v>138</v>
      </c>
      <c r="AV15" s="1" t="s">
        <v>138</v>
      </c>
      <c r="AW15" s="1">
        <v>1.0784</v>
      </c>
      <c r="AX15" s="1">
        <v>1.0970231532524806</v>
      </c>
      <c r="AY15" s="1" t="s">
        <v>138</v>
      </c>
      <c r="AZ15" s="1">
        <v>0.99769230769230766</v>
      </c>
    </row>
    <row r="16" spans="1:52" x14ac:dyDescent="0.2">
      <c r="A16" s="2" t="s">
        <v>67</v>
      </c>
      <c r="B16" s="2" t="s">
        <v>194</v>
      </c>
      <c r="C16" s="2" t="s">
        <v>197</v>
      </c>
      <c r="D16" s="1">
        <v>0.97499999999999987</v>
      </c>
      <c r="E16" s="1">
        <v>1.2035928143712575</v>
      </c>
      <c r="F16" s="1">
        <v>0.99817030821917807</v>
      </c>
      <c r="G16" s="1">
        <v>0.99572904040404042</v>
      </c>
      <c r="H16" s="1">
        <v>0.92092165898617517</v>
      </c>
      <c r="I16" s="1">
        <v>1.1093696808510638</v>
      </c>
      <c r="J16" s="1">
        <v>1.072178724489796</v>
      </c>
      <c r="K16" s="1">
        <v>0.45531152542372882</v>
      </c>
      <c r="L16" s="1" t="s">
        <v>138</v>
      </c>
      <c r="M16" s="1" t="s">
        <v>138</v>
      </c>
      <c r="N16" s="1">
        <v>0.89500000000000013</v>
      </c>
      <c r="O16" s="1">
        <v>0.97040358744394628</v>
      </c>
      <c r="P16" s="1">
        <v>0.94818840579710151</v>
      </c>
      <c r="Q16" s="1">
        <v>0.97571984435797665</v>
      </c>
      <c r="R16" s="1">
        <v>0.97072072072072069</v>
      </c>
      <c r="S16" s="1">
        <v>0.95853658536585373</v>
      </c>
      <c r="T16" s="1">
        <v>1.1368421052631579</v>
      </c>
      <c r="U16" s="1">
        <v>0.97882352941176476</v>
      </c>
      <c r="V16" s="1">
        <v>1.0101851851851851</v>
      </c>
      <c r="W16" s="1">
        <v>0.94449339207048466</v>
      </c>
      <c r="X16" s="1" t="s">
        <v>138</v>
      </c>
      <c r="Y16" s="1">
        <v>1.0404421364985164</v>
      </c>
      <c r="Z16" s="1">
        <v>0.760625</v>
      </c>
      <c r="AA16" s="1">
        <v>0.98828124999999989</v>
      </c>
      <c r="AB16" s="1">
        <v>1.0119658119658119</v>
      </c>
      <c r="AC16" s="1" t="s">
        <v>138</v>
      </c>
      <c r="AD16" s="1">
        <v>1.0436005625879043</v>
      </c>
      <c r="AE16" s="1" t="s">
        <v>138</v>
      </c>
      <c r="AF16" s="1">
        <v>0.98394080996884725</v>
      </c>
      <c r="AG16" s="1">
        <v>1.0618556701030928</v>
      </c>
      <c r="AH16" s="1">
        <v>1.0666666666666667</v>
      </c>
      <c r="AI16" s="1" t="s">
        <v>138</v>
      </c>
      <c r="AJ16" s="1">
        <v>1.0084745762711864</v>
      </c>
      <c r="AK16" s="1" t="s">
        <v>138</v>
      </c>
      <c r="AL16" s="1" t="s">
        <v>138</v>
      </c>
      <c r="AM16" s="1">
        <v>1.0999999999999999</v>
      </c>
      <c r="AN16" s="1" t="s">
        <v>138</v>
      </c>
      <c r="AO16" s="1" t="s">
        <v>138</v>
      </c>
      <c r="AP16" s="1" t="s">
        <v>138</v>
      </c>
      <c r="AQ16" s="1" t="s">
        <v>138</v>
      </c>
      <c r="AR16" s="1" t="s">
        <v>138</v>
      </c>
      <c r="AS16" s="1" t="s">
        <v>138</v>
      </c>
      <c r="AT16" s="1" t="s">
        <v>138</v>
      </c>
      <c r="AU16" s="1" t="s">
        <v>138</v>
      </c>
      <c r="AV16" s="1" t="s">
        <v>138</v>
      </c>
      <c r="AW16" s="1">
        <v>1.0928</v>
      </c>
      <c r="AX16" s="1">
        <v>1.1102535832414553</v>
      </c>
      <c r="AY16" s="1" t="s">
        <v>138</v>
      </c>
      <c r="AZ16" s="1">
        <v>0.99807692307692308</v>
      </c>
    </row>
    <row r="17" spans="1:52" x14ac:dyDescent="0.2">
      <c r="A17" s="2" t="s">
        <v>67</v>
      </c>
      <c r="B17" s="2" t="s">
        <v>194</v>
      </c>
      <c r="C17" s="2" t="s">
        <v>197</v>
      </c>
      <c r="D17" s="1">
        <v>1.0952380952380951</v>
      </c>
      <c r="E17" s="1">
        <v>1.1377245508982035</v>
      </c>
      <c r="F17" s="1">
        <v>1.0240884931506848</v>
      </c>
      <c r="G17" s="1">
        <v>1.0238224747474747</v>
      </c>
      <c r="H17" s="1">
        <v>0.94364055299539173</v>
      </c>
      <c r="I17" s="1">
        <v>1.122656914893617</v>
      </c>
      <c r="J17" s="1">
        <v>1.0753295408163264</v>
      </c>
      <c r="K17" s="1">
        <v>0.47994389830508472</v>
      </c>
      <c r="L17" s="1" t="s">
        <v>138</v>
      </c>
      <c r="M17" s="1" t="s">
        <v>138</v>
      </c>
      <c r="N17" s="1">
        <v>0.89083333333333337</v>
      </c>
      <c r="O17" s="1">
        <v>0.9695067264573991</v>
      </c>
      <c r="P17" s="1">
        <v>0.96413043478260874</v>
      </c>
      <c r="Q17" s="1">
        <v>0.96392996108949414</v>
      </c>
      <c r="R17" s="1">
        <v>0.97747747747747749</v>
      </c>
      <c r="S17" s="1">
        <v>0.93739837398373982</v>
      </c>
      <c r="T17" s="1">
        <v>1.0861842105263158</v>
      </c>
      <c r="U17" s="1">
        <v>0.98105882352941176</v>
      </c>
      <c r="V17" s="1">
        <v>1.0018518518518518</v>
      </c>
      <c r="W17" s="1">
        <v>0.95991189427312762</v>
      </c>
      <c r="X17" s="1" t="s">
        <v>138</v>
      </c>
      <c r="Y17" s="1">
        <v>1.0509881305637983</v>
      </c>
      <c r="Z17" s="1">
        <v>0.75249999999999995</v>
      </c>
      <c r="AA17" s="1">
        <v>1.00390625</v>
      </c>
      <c r="AB17" s="1">
        <v>1.0316239316239317</v>
      </c>
      <c r="AC17" s="1" t="s">
        <v>138</v>
      </c>
      <c r="AD17" s="1">
        <v>1.0225035161744023</v>
      </c>
      <c r="AE17" s="1" t="s">
        <v>138</v>
      </c>
      <c r="AF17" s="1">
        <v>1.0040654205607475</v>
      </c>
      <c r="AG17" s="1">
        <v>1.0412371134020619</v>
      </c>
      <c r="AH17" s="1">
        <v>1.0555555555555556</v>
      </c>
      <c r="AI17" s="1" t="s">
        <v>138</v>
      </c>
      <c r="AJ17" s="1">
        <v>1.0593220338983051</v>
      </c>
      <c r="AK17" s="1" t="s">
        <v>138</v>
      </c>
      <c r="AL17" s="1" t="s">
        <v>138</v>
      </c>
      <c r="AM17" s="1">
        <v>1</v>
      </c>
      <c r="AN17" s="1" t="s">
        <v>138</v>
      </c>
      <c r="AO17" s="1" t="s">
        <v>138</v>
      </c>
      <c r="AP17" s="1" t="s">
        <v>138</v>
      </c>
      <c r="AQ17" s="1" t="s">
        <v>138</v>
      </c>
      <c r="AR17" s="1" t="s">
        <v>138</v>
      </c>
      <c r="AS17" s="1" t="s">
        <v>138</v>
      </c>
      <c r="AT17" s="1" t="s">
        <v>138</v>
      </c>
      <c r="AU17" s="1" t="s">
        <v>138</v>
      </c>
      <c r="AV17" s="1" t="s">
        <v>138</v>
      </c>
      <c r="AW17" s="1">
        <v>1.1000000000000001</v>
      </c>
      <c r="AX17" s="1">
        <v>1.1300992282249172</v>
      </c>
      <c r="AY17" s="1" t="s">
        <v>138</v>
      </c>
      <c r="AZ17" s="1">
        <v>0.99884615384615383</v>
      </c>
    </row>
    <row r="18" spans="1:52" x14ac:dyDescent="0.2">
      <c r="A18" s="2" t="s">
        <v>2</v>
      </c>
      <c r="B18" s="2" t="s">
        <v>195</v>
      </c>
      <c r="C18" s="2" t="s">
        <v>198</v>
      </c>
      <c r="D18" s="1">
        <v>1.9417475728155359E-2</v>
      </c>
      <c r="E18" s="1" t="s">
        <v>190</v>
      </c>
      <c r="F18" s="1">
        <v>1.5021551885372806E-2</v>
      </c>
      <c r="G18" s="1">
        <v>4.7936545527092365E-3</v>
      </c>
      <c r="H18" s="1">
        <v>0.10545086119554208</v>
      </c>
      <c r="I18" s="1">
        <v>8.4464540534557944E-3</v>
      </c>
      <c r="J18" s="1">
        <v>1.1510322903696434E-2</v>
      </c>
      <c r="K18" s="1">
        <v>0.1057120303630735</v>
      </c>
      <c r="L18" s="1">
        <v>0.30703012912482064</v>
      </c>
      <c r="M18" s="1">
        <v>1.374964768283138E-2</v>
      </c>
      <c r="N18" s="1">
        <v>5.1282051282051329E-2</v>
      </c>
      <c r="O18" s="1">
        <v>2.4844720496894433E-2</v>
      </c>
      <c r="P18" s="1">
        <v>2.5302530253025323E-2</v>
      </c>
      <c r="Q18" s="1">
        <v>2.5418763973744363E-2</v>
      </c>
      <c r="R18" s="1" t="s">
        <v>190</v>
      </c>
      <c r="S18" s="1">
        <v>5.4794520547945258E-2</v>
      </c>
      <c r="T18" s="1">
        <v>6.6431564035325918E-3</v>
      </c>
      <c r="U18" s="1">
        <v>6.3538433448968382E-2</v>
      </c>
      <c r="V18" s="1">
        <v>9.3023255813953574E-3</v>
      </c>
      <c r="W18" s="1" t="s">
        <v>190</v>
      </c>
      <c r="X18" s="1">
        <v>1.1836654172421043E-3</v>
      </c>
      <c r="Y18" s="1">
        <v>1.0574514913101756E-2</v>
      </c>
      <c r="Z18" s="1">
        <v>0.11111111111111101</v>
      </c>
      <c r="AA18" s="1" t="s">
        <v>190</v>
      </c>
      <c r="AB18" s="1" t="s">
        <v>190</v>
      </c>
      <c r="AC18" s="1">
        <v>5.4901960784313773E-2</v>
      </c>
      <c r="AD18" s="1">
        <v>0</v>
      </c>
      <c r="AE18" s="1">
        <v>5.940594059405932E-2</v>
      </c>
      <c r="AF18" s="1">
        <v>4.9273665726600434E-2</v>
      </c>
      <c r="AG18" s="1">
        <v>0</v>
      </c>
      <c r="AH18" s="1">
        <v>0</v>
      </c>
      <c r="AI18" s="1">
        <v>0.15384615384615383</v>
      </c>
      <c r="AJ18" s="1">
        <v>3.9215686274509699E-2</v>
      </c>
      <c r="AK18" s="1">
        <v>0.22222222222222221</v>
      </c>
      <c r="AL18" s="1" t="s">
        <v>190</v>
      </c>
      <c r="AM18" s="1">
        <v>0.18181818181818182</v>
      </c>
      <c r="AN18" s="1" t="s">
        <v>190</v>
      </c>
      <c r="AO18" s="1" t="s">
        <v>190</v>
      </c>
      <c r="AP18" s="1" t="s">
        <v>190</v>
      </c>
      <c r="AQ18" s="1">
        <v>0</v>
      </c>
      <c r="AR18" s="1" t="s">
        <v>190</v>
      </c>
      <c r="AS18" s="1">
        <v>0</v>
      </c>
      <c r="AT18" s="1" t="s">
        <v>190</v>
      </c>
      <c r="AU18" s="1" t="s">
        <v>190</v>
      </c>
      <c r="AV18" s="1" t="s">
        <v>190</v>
      </c>
      <c r="AW18" s="1" t="s">
        <v>190</v>
      </c>
      <c r="AX18" s="1">
        <v>6.1757719714964431E-2</v>
      </c>
      <c r="AY18" s="1" t="s">
        <v>190</v>
      </c>
      <c r="AZ18" s="1">
        <v>5.1282051282051329E-2</v>
      </c>
    </row>
    <row r="19" spans="1:52" x14ac:dyDescent="0.2">
      <c r="A19" s="2" t="s">
        <v>144</v>
      </c>
      <c r="B19" s="2" t="s">
        <v>195</v>
      </c>
      <c r="C19" s="2" t="s">
        <v>198</v>
      </c>
      <c r="D19" s="1">
        <v>4.7220106626047254E-2</v>
      </c>
      <c r="E19" s="1" t="s">
        <v>190</v>
      </c>
      <c r="F19" s="1">
        <v>4.781779423345814E-3</v>
      </c>
      <c r="G19" s="1">
        <v>6.8035935539313567E-3</v>
      </c>
      <c r="H19" s="1">
        <v>8.3997711234026246E-2</v>
      </c>
      <c r="I19" s="1">
        <v>2.8204848688731399E-3</v>
      </c>
      <c r="J19" s="1">
        <v>2.3823094926801815E-2</v>
      </c>
      <c r="K19" s="1">
        <v>9.1808924742781114E-2</v>
      </c>
      <c r="L19" s="1">
        <v>0.25691604522492173</v>
      </c>
      <c r="M19" s="1">
        <v>3.2105849252199392E-2</v>
      </c>
      <c r="N19" s="1">
        <v>5.4054054054054106E-2</v>
      </c>
      <c r="O19" s="1">
        <v>0.16524216524216523</v>
      </c>
      <c r="P19" s="1">
        <v>5.990586221651664E-3</v>
      </c>
      <c r="Q19" s="1">
        <v>8.5528464942237602E-3</v>
      </c>
      <c r="R19" s="1" t="s">
        <v>190</v>
      </c>
      <c r="S19" s="1">
        <v>1.696832579185522E-2</v>
      </c>
      <c r="T19" s="1">
        <v>1.5568391415747236E-2</v>
      </c>
      <c r="U19" s="1">
        <v>2.1848543810519514E-2</v>
      </c>
      <c r="V19" s="1">
        <v>9.760632117127542E-3</v>
      </c>
      <c r="W19" s="1" t="s">
        <v>190</v>
      </c>
      <c r="X19" s="1">
        <v>2.2353180247917159E-2</v>
      </c>
      <c r="Y19" s="1">
        <v>1.5721210533211654E-4</v>
      </c>
      <c r="Z19" s="1">
        <v>0.14193548387096788</v>
      </c>
      <c r="AA19" s="1" t="s">
        <v>190</v>
      </c>
      <c r="AB19" s="1">
        <v>0.39999999999999991</v>
      </c>
      <c r="AC19" s="1">
        <v>6.9686411149825853E-3</v>
      </c>
      <c r="AD19" s="1">
        <v>4.7846889952153152E-2</v>
      </c>
      <c r="AE19" s="1">
        <v>7.5471698113207614E-2</v>
      </c>
      <c r="AF19" s="1">
        <v>0.10646712987707113</v>
      </c>
      <c r="AG19" s="1">
        <v>0</v>
      </c>
      <c r="AH19" s="1">
        <v>5.4054054054054106E-2</v>
      </c>
      <c r="AI19" s="1">
        <v>0.1176470588235293</v>
      </c>
      <c r="AJ19" s="1">
        <v>0.11428571428571419</v>
      </c>
      <c r="AK19" s="1">
        <v>0</v>
      </c>
      <c r="AL19" s="1" t="s">
        <v>190</v>
      </c>
      <c r="AM19" s="1">
        <v>0.2857142857142857</v>
      </c>
      <c r="AN19" s="1">
        <v>0.18181818181818182</v>
      </c>
      <c r="AO19" s="1" t="s">
        <v>190</v>
      </c>
      <c r="AP19" s="1" t="s">
        <v>190</v>
      </c>
      <c r="AQ19" s="1">
        <v>0.5</v>
      </c>
      <c r="AR19" s="1" t="s">
        <v>190</v>
      </c>
      <c r="AS19" s="1" t="s">
        <v>190</v>
      </c>
      <c r="AT19" s="1" t="s">
        <v>190</v>
      </c>
      <c r="AU19" s="1" t="s">
        <v>190</v>
      </c>
      <c r="AV19" s="1" t="s">
        <v>190</v>
      </c>
      <c r="AW19" s="1" t="s">
        <v>190</v>
      </c>
      <c r="AX19" s="1">
        <v>4.5207563573136315E-2</v>
      </c>
      <c r="AY19" s="1" t="s">
        <v>190</v>
      </c>
      <c r="AZ19" s="1">
        <v>0.12765957446808521</v>
      </c>
    </row>
    <row r="20" spans="1:52" x14ac:dyDescent="0.2">
      <c r="A20" s="2" t="s">
        <v>143</v>
      </c>
      <c r="B20" s="2" t="s">
        <v>195</v>
      </c>
      <c r="C20" s="2" t="s">
        <v>198</v>
      </c>
      <c r="D20" s="1">
        <v>0.20029895366218237</v>
      </c>
      <c r="E20" s="1" t="s">
        <v>190</v>
      </c>
      <c r="F20" s="1">
        <v>2.7116250182330482E-2</v>
      </c>
      <c r="G20" s="1">
        <v>3.7076871479952552E-3</v>
      </c>
      <c r="H20" s="1">
        <v>0.11349372384937242</v>
      </c>
      <c r="I20" s="1">
        <v>1.1131306128155598E-2</v>
      </c>
      <c r="J20" s="1">
        <v>4.9723097327471089E-3</v>
      </c>
      <c r="K20" s="1">
        <v>9.3627549382452047E-2</v>
      </c>
      <c r="L20" s="1">
        <v>0.33007694302757856</v>
      </c>
      <c r="M20" s="1">
        <v>2.8305679225751952E-2</v>
      </c>
      <c r="N20" s="1">
        <v>0.11428571428571419</v>
      </c>
      <c r="O20" s="1">
        <v>4.5977011494252755E-2</v>
      </c>
      <c r="P20" s="1">
        <v>4.7365304914150424E-3</v>
      </c>
      <c r="Q20" s="1">
        <v>4.6445789311724335E-2</v>
      </c>
      <c r="R20" s="1" t="s">
        <v>190</v>
      </c>
      <c r="S20" s="1">
        <v>7.7777777777777848E-2</v>
      </c>
      <c r="T20" s="1">
        <v>2.4782504330451019E-3</v>
      </c>
      <c r="U20" s="1">
        <v>0.14707242623254091</v>
      </c>
      <c r="V20" s="1">
        <v>3.0237580993520429E-2</v>
      </c>
      <c r="W20" s="1" t="s">
        <v>190</v>
      </c>
      <c r="X20" s="1">
        <v>9.0037189273829265E-3</v>
      </c>
      <c r="Y20" s="1">
        <v>1.2035256810407234E-2</v>
      </c>
      <c r="Z20" s="1">
        <v>0.1517241379310344</v>
      </c>
      <c r="AA20" s="1" t="s">
        <v>190</v>
      </c>
      <c r="AB20" s="1" t="s">
        <v>190</v>
      </c>
      <c r="AC20" s="1">
        <v>0.12048192771084337</v>
      </c>
      <c r="AD20" s="1">
        <v>3.9215686274509699E-2</v>
      </c>
      <c r="AE20" s="1">
        <v>1.9047619047619067E-2</v>
      </c>
      <c r="AF20" s="1">
        <v>9.3116314281079193E-2</v>
      </c>
      <c r="AG20" s="1">
        <v>3.7735849056603807E-2</v>
      </c>
      <c r="AH20" s="1">
        <v>3.3898305084745679E-2</v>
      </c>
      <c r="AI20" s="1">
        <v>0</v>
      </c>
      <c r="AJ20" s="1">
        <v>3.6363636363636397E-2</v>
      </c>
      <c r="AK20" s="1">
        <v>0</v>
      </c>
      <c r="AL20" s="1" t="s">
        <v>190</v>
      </c>
      <c r="AM20" s="1">
        <v>0.66666666666666663</v>
      </c>
      <c r="AN20" s="1" t="s">
        <v>190</v>
      </c>
      <c r="AO20" s="1" t="s">
        <v>190</v>
      </c>
      <c r="AP20" s="1" t="s">
        <v>190</v>
      </c>
      <c r="AQ20" s="1">
        <v>0.2857142857142857</v>
      </c>
      <c r="AR20" s="1" t="s">
        <v>190</v>
      </c>
      <c r="AS20" s="1">
        <v>0.22222222222222221</v>
      </c>
      <c r="AT20" s="1" t="s">
        <v>190</v>
      </c>
      <c r="AU20" s="1" t="s">
        <v>190</v>
      </c>
      <c r="AV20" s="1" t="s">
        <v>190</v>
      </c>
      <c r="AW20" s="1" t="s">
        <v>190</v>
      </c>
      <c r="AX20" s="1">
        <v>4.7330764997248247E-2</v>
      </c>
      <c r="AY20" s="1" t="s">
        <v>190</v>
      </c>
      <c r="AZ20" s="1">
        <v>0</v>
      </c>
    </row>
    <row r="21" spans="1:52" x14ac:dyDescent="0.2">
      <c r="A21" s="2" t="s">
        <v>142</v>
      </c>
      <c r="B21" s="2" t="s">
        <v>195</v>
      </c>
      <c r="C21" s="2" t="s">
        <v>198</v>
      </c>
      <c r="D21" s="1">
        <v>0.31048951048951046</v>
      </c>
      <c r="E21" s="1" t="s">
        <v>190</v>
      </c>
      <c r="F21" s="1">
        <v>9.2984356220967169E-3</v>
      </c>
      <c r="G21" s="1">
        <v>3.6977149712640214E-3</v>
      </c>
      <c r="H21" s="1" t="s">
        <v>190</v>
      </c>
      <c r="I21" s="1">
        <v>4.4147251863682396E-4</v>
      </c>
      <c r="J21" s="1">
        <v>3.4985735733581011E-3</v>
      </c>
      <c r="K21" s="1">
        <v>0.12047179902474514</v>
      </c>
      <c r="L21" s="1" t="s">
        <v>190</v>
      </c>
      <c r="M21" s="1">
        <v>3.2081213151749874E-2</v>
      </c>
      <c r="N21" s="1">
        <v>5.078597339782337E-2</v>
      </c>
      <c r="O21" s="1">
        <v>1.3698630136986314E-2</v>
      </c>
      <c r="P21" s="1">
        <v>6.0606060606060656E-2</v>
      </c>
      <c r="Q21" s="1" t="s">
        <v>190</v>
      </c>
      <c r="R21" s="1">
        <v>0.10000000000000009</v>
      </c>
      <c r="S21" s="1">
        <v>1.1336032388663979E-2</v>
      </c>
      <c r="T21" s="1">
        <v>5.4613935969868174E-2</v>
      </c>
      <c r="U21" s="1">
        <v>0.15213593774813408</v>
      </c>
      <c r="V21" s="1" t="s">
        <v>190</v>
      </c>
      <c r="W21" s="1" t="s">
        <v>190</v>
      </c>
      <c r="X21" s="1">
        <v>6.9204152249135011E-3</v>
      </c>
      <c r="Y21" s="1">
        <v>4.9188108559018569E-2</v>
      </c>
      <c r="Z21" s="1">
        <v>8.484848484848477E-2</v>
      </c>
      <c r="AA21" s="1" t="s">
        <v>190</v>
      </c>
      <c r="AB21" s="1">
        <v>0.1176470588235293</v>
      </c>
      <c r="AC21" s="1" t="s">
        <v>190</v>
      </c>
      <c r="AD21" s="1">
        <v>0.20000000000000004</v>
      </c>
      <c r="AE21" s="1">
        <v>0.1176470588235293</v>
      </c>
      <c r="AF21" s="1">
        <v>5.4672071510238E-2</v>
      </c>
      <c r="AG21" s="1" t="s">
        <v>190</v>
      </c>
      <c r="AH21" s="1" t="s">
        <v>190</v>
      </c>
      <c r="AI21" s="1" t="s">
        <v>190</v>
      </c>
      <c r="AJ21" s="1" t="s">
        <v>190</v>
      </c>
      <c r="AK21" s="1" t="s">
        <v>190</v>
      </c>
      <c r="AL21" s="1" t="s">
        <v>190</v>
      </c>
      <c r="AM21" s="1" t="s">
        <v>190</v>
      </c>
      <c r="AN21" s="1" t="s">
        <v>190</v>
      </c>
      <c r="AO21" s="1" t="s">
        <v>190</v>
      </c>
      <c r="AP21" s="1">
        <v>0.10062893081761015</v>
      </c>
      <c r="AQ21" s="1">
        <v>0</v>
      </c>
      <c r="AR21" s="1" t="s">
        <v>190</v>
      </c>
      <c r="AS21" s="1">
        <v>0.22222222222222221</v>
      </c>
      <c r="AT21" s="1" t="s">
        <v>190</v>
      </c>
      <c r="AU21" s="1" t="s">
        <v>190</v>
      </c>
      <c r="AV21" s="1" t="s">
        <v>190</v>
      </c>
      <c r="AW21" s="1" t="s">
        <v>190</v>
      </c>
      <c r="AX21" s="1">
        <v>0.10000000000000009</v>
      </c>
      <c r="AY21" s="1" t="s">
        <v>190</v>
      </c>
      <c r="AZ21" s="1">
        <v>0.16091954022988506</v>
      </c>
    </row>
    <row r="22" spans="1:52" x14ac:dyDescent="0.2">
      <c r="A22" s="2" t="s">
        <v>141</v>
      </c>
      <c r="B22" s="2" t="s">
        <v>196</v>
      </c>
      <c r="C22" s="2" t="s">
        <v>197</v>
      </c>
      <c r="D22" s="1">
        <v>1.0229158441564596</v>
      </c>
      <c r="E22" s="1">
        <v>1.0759691969547003</v>
      </c>
      <c r="F22" s="1" t="s">
        <v>191</v>
      </c>
      <c r="G22" s="1">
        <v>0.93372672142291879</v>
      </c>
      <c r="H22" s="1">
        <v>0.93548913035229908</v>
      </c>
      <c r="I22" s="1">
        <v>0.99920929893368182</v>
      </c>
      <c r="J22" s="1">
        <v>1.0232056362752409</v>
      </c>
      <c r="K22" s="1">
        <v>0.884391420594552</v>
      </c>
      <c r="L22" s="1">
        <v>1.0086489515599542</v>
      </c>
      <c r="M22" s="1" t="s">
        <v>191</v>
      </c>
      <c r="N22" s="1">
        <v>0.96393209727179729</v>
      </c>
      <c r="O22" s="1">
        <v>0.96589403726624457</v>
      </c>
      <c r="P22" s="1">
        <v>1.0048746871559182</v>
      </c>
      <c r="Q22" s="1">
        <v>0.995178573183361</v>
      </c>
      <c r="R22" s="1">
        <v>1.0212413971095955</v>
      </c>
      <c r="S22" s="1">
        <v>1.0125675571341453</v>
      </c>
      <c r="T22" s="1" t="s">
        <v>191</v>
      </c>
      <c r="U22" s="1">
        <v>0.93997061433961515</v>
      </c>
      <c r="V22" s="1">
        <v>1.0118963671360448</v>
      </c>
      <c r="W22" s="1">
        <v>0.97033421725367752</v>
      </c>
      <c r="X22" s="1">
        <v>0.99516824718339003</v>
      </c>
      <c r="Y22" s="1" t="s">
        <v>191</v>
      </c>
      <c r="Z22" s="1">
        <v>0.97167659724987809</v>
      </c>
      <c r="AA22" s="1">
        <v>0.99336119718850446</v>
      </c>
      <c r="AB22" s="1">
        <v>1.0119479971358987</v>
      </c>
      <c r="AC22" s="1">
        <v>1.0331515336189514</v>
      </c>
      <c r="AD22" s="1">
        <v>1.0320836970789089</v>
      </c>
      <c r="AE22" s="1">
        <v>1.0150457971271309</v>
      </c>
      <c r="AF22" s="1">
        <v>0.88498982749522659</v>
      </c>
      <c r="AG22" s="1">
        <v>1.0124247476047905</v>
      </c>
      <c r="AH22" s="1">
        <v>0.94832454634855678</v>
      </c>
      <c r="AI22" s="1">
        <v>1.0207574615768464</v>
      </c>
      <c r="AJ22" s="1">
        <v>1.0103415691117765</v>
      </c>
      <c r="AK22" s="1">
        <v>1.0207574615768464</v>
      </c>
      <c r="AL22" s="1">
        <v>1.0332565325349301</v>
      </c>
      <c r="AM22" s="1">
        <v>1.0374228895209581</v>
      </c>
      <c r="AN22" s="1">
        <v>1.0353397110279441</v>
      </c>
      <c r="AO22" s="1">
        <v>1.0270069970558884</v>
      </c>
      <c r="AP22" s="1">
        <v>1.0025778559342915</v>
      </c>
      <c r="AQ22" s="1">
        <v>1.0165911045908185</v>
      </c>
      <c r="AR22" s="1">
        <v>1.0270069970558884</v>
      </c>
      <c r="AS22" s="1">
        <v>1.0665873884231538</v>
      </c>
      <c r="AT22" s="1">
        <v>1.0249238185628744</v>
      </c>
      <c r="AU22" s="1">
        <v>1.0322485269512196</v>
      </c>
      <c r="AV22" s="1">
        <v>0.67884428533980601</v>
      </c>
      <c r="AW22" s="1">
        <v>1.0444748970438382</v>
      </c>
      <c r="AX22" s="1">
        <v>1.0191761971154407</v>
      </c>
      <c r="AY22" s="1">
        <v>0.98473491287502857</v>
      </c>
      <c r="AZ22" s="1">
        <v>0.83454215095333295</v>
      </c>
    </row>
    <row r="23" spans="1:52" x14ac:dyDescent="0.2">
      <c r="A23" s="2" t="s">
        <v>140</v>
      </c>
      <c r="B23" s="2" t="s">
        <v>196</v>
      </c>
      <c r="C23" s="2" t="s">
        <v>197</v>
      </c>
      <c r="D23" s="1">
        <v>1.0239306416209006</v>
      </c>
      <c r="E23" s="1">
        <v>1.0279532970905989</v>
      </c>
      <c r="F23" s="1" t="s">
        <v>191</v>
      </c>
      <c r="G23" s="1">
        <v>0.95497853633557694</v>
      </c>
      <c r="H23" s="1">
        <v>0.9518764923059182</v>
      </c>
      <c r="I23" s="1">
        <v>1.0196744475029986</v>
      </c>
      <c r="J23" s="1">
        <v>1.0209994836985468</v>
      </c>
      <c r="K23" s="1">
        <v>0.87944213637605118</v>
      </c>
      <c r="L23" s="1">
        <v>1.0512995521430255</v>
      </c>
      <c r="M23" s="1" t="s">
        <v>191</v>
      </c>
      <c r="N23" s="1">
        <v>0.98406779721480753</v>
      </c>
      <c r="O23" s="1">
        <v>0.96873368725820752</v>
      </c>
      <c r="P23" s="1">
        <v>1.0024480771627859</v>
      </c>
      <c r="Q23" s="1">
        <v>0.99807501617516325</v>
      </c>
      <c r="R23" s="1">
        <v>1.0269206970935216</v>
      </c>
      <c r="S23" s="1">
        <v>1.0218093271079882</v>
      </c>
      <c r="T23" s="1" t="s">
        <v>191</v>
      </c>
      <c r="U23" s="1">
        <v>0.9233199393867414</v>
      </c>
      <c r="V23" s="1">
        <v>1.0163881771233316</v>
      </c>
      <c r="W23" s="1">
        <v>0.98288030721816844</v>
      </c>
      <c r="X23" s="1">
        <v>1.0167495871223089</v>
      </c>
      <c r="Y23" s="1" t="s">
        <v>191</v>
      </c>
      <c r="Z23" s="1">
        <v>0.96909509725718446</v>
      </c>
      <c r="AA23" s="1">
        <v>0.99077969719581094</v>
      </c>
      <c r="AB23" s="1">
        <v>1.0418933970511446</v>
      </c>
      <c r="AC23" s="1">
        <v>1.0415682467237901</v>
      </c>
      <c r="AD23" s="1">
        <v>1.02743699709206</v>
      </c>
      <c r="AE23" s="1">
        <v>1.0300184970847539</v>
      </c>
      <c r="AF23" s="1">
        <v>0.89113379747783716</v>
      </c>
      <c r="AG23" s="1">
        <v>1.0249238185628744</v>
      </c>
      <c r="AH23" s="1">
        <v>0.96611597544671912</v>
      </c>
      <c r="AI23" s="1">
        <v>1.0395060680139721</v>
      </c>
      <c r="AJ23" s="1">
        <v>1.0520051389720559</v>
      </c>
      <c r="AK23" s="1">
        <v>1.049921960479042</v>
      </c>
      <c r="AL23" s="1">
        <v>1.0311733540419161</v>
      </c>
      <c r="AM23" s="1">
        <v>1.047838781986028</v>
      </c>
      <c r="AN23" s="1">
        <v>1.0311733540419161</v>
      </c>
      <c r="AO23" s="1">
        <v>1.0374228895209581</v>
      </c>
      <c r="AP23" s="1">
        <v>1.0109326714004105</v>
      </c>
      <c r="AQ23" s="1">
        <v>1.0353397110279441</v>
      </c>
      <c r="AR23" s="1">
        <v>1.0603378529441119</v>
      </c>
      <c r="AS23" s="1">
        <v>1.0728369239021958</v>
      </c>
      <c r="AT23" s="1">
        <v>1.0353397110279441</v>
      </c>
      <c r="AU23" s="1">
        <v>1.0385813400000001</v>
      </c>
      <c r="AV23" s="1">
        <v>0.66016049766990303</v>
      </c>
      <c r="AW23" s="1">
        <v>1.0553171970131514</v>
      </c>
      <c r="AX23" s="1" t="s">
        <v>191</v>
      </c>
      <c r="AY23" s="1">
        <v>0.95701338381510104</v>
      </c>
      <c r="AZ23" s="1">
        <v>0.88791643824781974</v>
      </c>
    </row>
    <row r="24" spans="1:52" x14ac:dyDescent="0.2">
      <c r="A24" s="2" t="s">
        <v>139</v>
      </c>
      <c r="B24" s="2" t="s">
        <v>196</v>
      </c>
      <c r="C24" s="2" t="s">
        <v>197</v>
      </c>
      <c r="D24" s="1">
        <v>1.0409792390235084</v>
      </c>
      <c r="E24" s="1">
        <v>1.0460237970394541</v>
      </c>
      <c r="F24" s="1" t="s">
        <v>191</v>
      </c>
      <c r="G24" s="1">
        <v>0.95725683631473713</v>
      </c>
      <c r="H24" s="1">
        <v>0.95845415428730152</v>
      </c>
      <c r="I24" s="1">
        <v>1.0181514696229208</v>
      </c>
      <c r="J24" s="1">
        <v>1.0214549025848079</v>
      </c>
      <c r="K24" s="1">
        <v>0.83741827881046482</v>
      </c>
      <c r="L24" s="1">
        <v>1.0197694397710946</v>
      </c>
      <c r="M24" s="1" t="s">
        <v>191</v>
      </c>
      <c r="N24" s="1">
        <v>0.9628994972747198</v>
      </c>
      <c r="O24" s="1">
        <v>0.97203800724885514</v>
      </c>
      <c r="P24" s="1">
        <v>1.0047714271562103</v>
      </c>
      <c r="Q24" s="1">
        <v>1.0008114061674185</v>
      </c>
      <c r="R24" s="1">
        <v>1.0346651970716023</v>
      </c>
      <c r="S24" s="1">
        <v>1.0144778671287384</v>
      </c>
      <c r="T24" s="1" t="s">
        <v>191</v>
      </c>
      <c r="U24" s="1">
        <v>0.97248718824758396</v>
      </c>
      <c r="V24" s="1">
        <v>1.0169044771218705</v>
      </c>
      <c r="W24" s="1">
        <v>0.99279326719011196</v>
      </c>
      <c r="X24" s="1">
        <v>1.0181952271182171</v>
      </c>
      <c r="Y24" s="1" t="s">
        <v>191</v>
      </c>
      <c r="Z24" s="1">
        <v>0.95463869729810025</v>
      </c>
      <c r="AA24" s="1">
        <v>1.0129805971329762</v>
      </c>
      <c r="AB24" s="1">
        <v>1.0181435971183634</v>
      </c>
      <c r="AC24" s="1">
        <v>1.0036930377520159</v>
      </c>
      <c r="AD24" s="1">
        <v>1.0181435971183632</v>
      </c>
      <c r="AE24" s="1">
        <v>1.0191761971154405</v>
      </c>
      <c r="AF24" s="1">
        <v>0.92970140736867979</v>
      </c>
      <c r="AG24" s="1">
        <v>1.0124247476047905</v>
      </c>
      <c r="AH24" s="1">
        <v>0.9623921879610573</v>
      </c>
      <c r="AI24" s="1">
        <v>1.0332565325349301</v>
      </c>
      <c r="AJ24" s="1">
        <v>1.0249238185628744</v>
      </c>
      <c r="AK24" s="1">
        <v>1.043672425</v>
      </c>
      <c r="AL24" s="1">
        <v>1.0603378529441119</v>
      </c>
      <c r="AM24" s="1">
        <v>1.0395060680139721</v>
      </c>
      <c r="AN24" s="1">
        <v>1.0374228895209581</v>
      </c>
      <c r="AO24" s="1">
        <v>1.0374228895209581</v>
      </c>
      <c r="AP24" s="1">
        <v>1.0234648945995892</v>
      </c>
      <c r="AQ24" s="1">
        <v>1.043672425</v>
      </c>
      <c r="AR24" s="1">
        <v>1.0270069970558884</v>
      </c>
      <c r="AS24" s="1">
        <v>1.0645042099301398</v>
      </c>
      <c r="AT24" s="1">
        <v>1.041589246506986</v>
      </c>
      <c r="AU24" s="1">
        <v>1.0596907168292684</v>
      </c>
      <c r="AV24" s="1">
        <v>0.67884428533980601</v>
      </c>
      <c r="AW24" s="1">
        <v>1.0522193970219189</v>
      </c>
      <c r="AX24" s="1">
        <v>1.0377629970628346</v>
      </c>
      <c r="AY24" s="1">
        <v>0.94956580884377739</v>
      </c>
      <c r="AZ24" s="1">
        <v>0.89122647156840806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Results</vt:lpstr>
      <vt:lpstr>Sheet2</vt:lpstr>
      <vt:lpstr>Sheet10</vt:lpstr>
      <vt:lpstr>Sheet6</vt:lpstr>
      <vt:lpstr>Sheet5</vt:lpstr>
      <vt:lpstr>Sheet4</vt:lpstr>
      <vt:lpstr>Sheet3</vt:lpstr>
      <vt:lpstr>Flags</vt:lpstr>
      <vt:lpstr>QC</vt:lpstr>
      <vt:lpstr>Sheet1</vt:lpstr>
      <vt:lpstr>Sheet7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ramse</dc:creator>
  <cp:lastModifiedBy>Rodriguez, Gerardo</cp:lastModifiedBy>
  <dcterms:created xsi:type="dcterms:W3CDTF">2024-01-17T21:24:40Z</dcterms:created>
  <dcterms:modified xsi:type="dcterms:W3CDTF">2024-02-12T19:31:43Z</dcterms:modified>
</cp:coreProperties>
</file>