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zat/Desktop/"/>
    </mc:Choice>
  </mc:AlternateContent>
  <xr:revisionPtr revIDLastSave="0" documentId="13_ncr:1_{37DFCEE5-182F-B24F-BD6B-3E25D4E81E4B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Bill of Materials of PROJECT-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9diNf/Fhi/Z2KxtM7CIzlSXBzdg=="/>
    </ext>
  </extLst>
</workbook>
</file>

<file path=xl/calcChain.xml><?xml version="1.0" encoding="utf-8"?>
<calcChain xmlns="http://schemas.openxmlformats.org/spreadsheetml/2006/main">
  <c r="G32" i="1" l="1"/>
  <c r="G31" i="1"/>
  <c r="G23" i="1"/>
  <c r="G21" i="1"/>
  <c r="G18" i="1"/>
  <c r="G17" i="1"/>
  <c r="G16" i="1"/>
  <c r="G13" i="1"/>
  <c r="G11" i="1"/>
  <c r="G9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<sst xmlns="http://schemas.openxmlformats.org/spreadsheetml/2006/main" count="136" uniqueCount="68">
  <si>
    <t>Designator</t>
  </si>
  <si>
    <t>Comment</t>
  </si>
  <si>
    <t>Quantity</t>
  </si>
  <si>
    <t>Description</t>
  </si>
  <si>
    <t>Manufacturer</t>
  </si>
  <si>
    <t>Manufacturer Part Number</t>
  </si>
  <si>
    <t>Supplier 1</t>
  </si>
  <si>
    <t>Supplier Part Number 1</t>
  </si>
  <si>
    <t xml:space="preserve">Кейс Size 470x360x168mm </t>
  </si>
  <si>
    <t>China</t>
  </si>
  <si>
    <t>MMCX VERT TH</t>
  </si>
  <si>
    <t>MMCX PCB TH VERT CONN</t>
  </si>
  <si>
    <t>широкоугольный рыбий глаз модуль камеры 5 мегапикселей большие 175 градусов</t>
  </si>
  <si>
    <t>0603 SMD SMT Chip Inductor Assorted Kit</t>
  </si>
  <si>
    <t>PC104 2x10p 20-контактный разъем двойной</t>
  </si>
  <si>
    <t>PC104 20P</t>
  </si>
  <si>
    <t>СM3+Lite</t>
  </si>
  <si>
    <t>Compute Module + Lite</t>
  </si>
  <si>
    <t>***</t>
  </si>
  <si>
    <t>MMCX   RF 50 шт</t>
  </si>
  <si>
    <t>male to female 3*15 mm</t>
  </si>
  <si>
    <t>10 шт. MMCX штекер припоя Разъем для кабеля RG174 RG316 LMR100 Разъем</t>
  </si>
  <si>
    <t>26 awg 5M 5 цветов</t>
  </si>
  <si>
    <t>PTFE провод (Красный)</t>
  </si>
  <si>
    <t>26 awg 10M красный</t>
  </si>
  <si>
    <t>PTFE провод (черный)</t>
  </si>
  <si>
    <t>26 awg 10M черный</t>
  </si>
  <si>
    <t>SMA connector RG-174</t>
  </si>
  <si>
    <t>SMA connector</t>
  </si>
  <si>
    <t>UGreen</t>
  </si>
  <si>
    <t>NanoVNA-H 50 кГц ~ 1,5 ГГц VNA 2,8 дюймов LCDHF VHF</t>
  </si>
  <si>
    <t xml:space="preserve">набор сверл </t>
  </si>
  <si>
    <t xml:space="preserve">набор отверток </t>
  </si>
  <si>
    <t>Набор надфилей</t>
  </si>
  <si>
    <t>набор зажимных инструмент</t>
  </si>
  <si>
    <t>дремель цвет With 361pcs</t>
  </si>
  <si>
    <t>3 Рука  цвет N-CSBKM-BK9</t>
  </si>
  <si>
    <t>теплоизоляция силиконовый коврик цвет S-170</t>
  </si>
  <si>
    <t>коврик для резки</t>
  </si>
  <si>
    <t>набор отверток для мелких работ</t>
  </si>
  <si>
    <t>Набор пинцетов</t>
  </si>
  <si>
    <t>диски для бор машины набор</t>
  </si>
  <si>
    <t>Провод оголенный медь диаметр 3 мм</t>
  </si>
  <si>
    <t>метр</t>
  </si>
  <si>
    <t>Трубка 3,0*0,5 мм из меди капиллярная трубка холодильник</t>
  </si>
  <si>
    <t xml:space="preserve"> Berkley рыболовная леска color 8LB 0.006'' white</t>
  </si>
  <si>
    <t xml:space="preserve">total </t>
  </si>
  <si>
    <t>латунные болты с шестигранной винтовые шайбы 100 шт</t>
  </si>
  <si>
    <t>aliexpress.com</t>
  </si>
  <si>
    <t>SMD конденсатор образец книги Ассорти набор</t>
  </si>
  <si>
    <t>SMD образец резистора книга набор</t>
  </si>
  <si>
    <t>шт</t>
  </si>
  <si>
    <t>MMCX через отверстие Jack женский PCB разъем 10 шт набор MMCX VERT TH</t>
  </si>
  <si>
    <t>набор</t>
  </si>
  <si>
    <t xml:space="preserve">набор </t>
  </si>
  <si>
    <t>Pc разъем  2x10 p 5 шт набор</t>
  </si>
  <si>
    <t>набор 26 awg  5M 5 цветов</t>
  </si>
  <si>
    <t>набор 26 awg 10M красный</t>
  </si>
  <si>
    <t>набор 26 awg 10M черный</t>
  </si>
  <si>
    <t>набор 20 meters</t>
  </si>
  <si>
    <t>силиконовый провод box1</t>
  </si>
  <si>
    <t>RG-174 cable 20 meter</t>
  </si>
  <si>
    <t>набор 10 шт.</t>
  </si>
  <si>
    <t>USB Type C cable 1 метр</t>
  </si>
  <si>
    <t xml:space="preserve">10 м RG179 радиочастотный коаксиальный кабель RG-179 кабель провода антенна </t>
  </si>
  <si>
    <t>набор 10 метр</t>
  </si>
  <si>
    <t>china</t>
  </si>
  <si>
    <t xml:space="preserve"> за единицу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</si>
</sst>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Arial"/>
    </font>
    <font>
      <u/>
      <sz val="11"/>
      <color theme="10"/>
      <name val="Arial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rgb="FF000000"/>
      <name val="Times New Roman"/>
      <family val="1"/>
      <charset val="204"/>
    </font>
    <font>
      <u/>
      <sz val="9"/>
      <color rgb="FF0000FF"/>
      <name val="Times New Roman"/>
      <family val="1"/>
      <charset val="204"/>
    </font>
    <font>
      <u/>
      <sz val="9"/>
      <color rgb="FF1155CC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9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2" borderId="1" xfId="0" quotePrefix="1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0" xfId="0" applyFont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2" fillId="3" borderId="1" xfId="0" quotePrefix="1" applyFont="1" applyFill="1" applyBorder="1" applyAlignment="1"/>
    <xf numFmtId="0" fontId="2" fillId="3" borderId="1" xfId="0" applyFont="1" applyFill="1" applyBorder="1" applyAlignment="1">
      <alignment horizontal="right"/>
    </xf>
    <xf numFmtId="0" fontId="5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/>
    <xf numFmtId="0" fontId="6" fillId="0" borderId="1" xfId="0" applyFont="1" applyBorder="1"/>
    <xf numFmtId="0" fontId="3" fillId="0" borderId="1" xfId="0" applyFont="1" applyBorder="1" applyAlignment="1"/>
    <xf numFmtId="0" fontId="2" fillId="3" borderId="1" xfId="0" applyFont="1" applyFill="1" applyBorder="1"/>
    <xf numFmtId="0" fontId="3" fillId="0" borderId="0" xfId="0" applyFont="1" applyAlignment="1"/>
    <xf numFmtId="0" fontId="3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6" fillId="0" borderId="1" xfId="0" applyFont="1" applyBorder="1" applyAlignment="1"/>
    <xf numFmtId="0" fontId="4" fillId="0" borderId="1" xfId="0" applyFont="1" applyBorder="1"/>
    <xf numFmtId="0" fontId="7" fillId="0" borderId="1" xfId="0" applyFont="1" applyBorder="1" applyAlignment="1"/>
    <xf numFmtId="0" fontId="4" fillId="3" borderId="1" xfId="0" applyFont="1" applyFill="1" applyBorder="1"/>
    <xf numFmtId="0" fontId="4" fillId="3" borderId="1" xfId="0" applyFont="1" applyFill="1" applyBorder="1" applyAlignment="1"/>
    <xf numFmtId="0" fontId="4" fillId="3" borderId="0" xfId="0" applyFont="1" applyFill="1"/>
    <xf numFmtId="0" fontId="3" fillId="4" borderId="0" xfId="0" applyFont="1" applyFill="1"/>
    <xf numFmtId="0" fontId="2" fillId="5" borderId="0" xfId="0" applyFont="1" applyFill="1" applyAlignment="1"/>
    <xf numFmtId="0" fontId="3" fillId="6" borderId="1" xfId="0" applyFont="1" applyFill="1" applyBorder="1" applyAlignment="1"/>
    <xf numFmtId="0" fontId="3" fillId="6" borderId="1" xfId="0" applyFont="1" applyFill="1" applyBorder="1"/>
    <xf numFmtId="0" fontId="2" fillId="6" borderId="1" xfId="0" applyFont="1" applyFill="1" applyBorder="1" applyAlignment="1"/>
    <xf numFmtId="0" fontId="6" fillId="6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3" fillId="7" borderId="1" xfId="0" applyFont="1" applyFill="1" applyBorder="1" applyAlignment="1"/>
    <xf numFmtId="0" fontId="3" fillId="7" borderId="1" xfId="0" applyFont="1" applyFill="1" applyBorder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7" fillId="7" borderId="1" xfId="0" applyFont="1" applyFill="1" applyBorder="1" applyAlignment="1"/>
    <xf numFmtId="0" fontId="9" fillId="0" borderId="1" xfId="1" applyFont="1" applyBorder="1"/>
    <xf numFmtId="0" fontId="9" fillId="0" borderId="1" xfId="1" applyFont="1" applyBorder="1" applyAlignment="1"/>
    <xf numFmtId="0" fontId="9" fillId="3" borderId="1" xfId="1" applyFont="1" applyFill="1" applyBorder="1" applyAlignment="1">
      <alignment horizontal="left"/>
    </xf>
    <xf numFmtId="0" fontId="9" fillId="3" borderId="1" xfId="1" applyFont="1" applyFill="1" applyBorder="1" applyAlignment="1"/>
    <xf numFmtId="0" fontId="4" fillId="8" borderId="3" xfId="0" applyFont="1" applyFill="1" applyBorder="1" applyAlignment="1"/>
    <xf numFmtId="0" fontId="2" fillId="8" borderId="3" xfId="0" applyFont="1" applyFill="1" applyBorder="1" applyAlignment="1"/>
    <xf numFmtId="0" fontId="4" fillId="8" borderId="3" xfId="0" applyFont="1" applyFill="1" applyBorder="1"/>
    <xf numFmtId="0" fontId="9" fillId="8" borderId="3" xfId="1" applyFont="1" applyFill="1" applyBorder="1" applyAlignment="1"/>
    <xf numFmtId="0" fontId="4" fillId="0" borderId="4" xfId="0" applyFont="1" applyBorder="1" applyAlignment="1"/>
    <xf numFmtId="0" fontId="3" fillId="0" borderId="4" xfId="0" applyFont="1" applyBorder="1"/>
    <xf numFmtId="0" fontId="2" fillId="0" borderId="2" xfId="0" applyFont="1" applyBorder="1" applyAlignment="1"/>
    <xf numFmtId="0" fontId="3" fillId="0" borderId="2" xfId="0" applyFont="1" applyBorder="1"/>
    <xf numFmtId="0" fontId="8" fillId="0" borderId="2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33053112220.html?spm=a2g0o.productlist.0.0.12674317d50ZqB&amp;algo_pvid=0df5e0c3-64dc-4d44-9299-4a19ac63c37e&amp;algo_expid=0df5e0c3-64dc-4d44-9299-4a19ac63c37e-36&amp;btsid=48eb87cb-e5c1-4c6a-8bc8-8d08ae532949&amp;ws_ab_test=searchweb0_0" TargetMode="External"/><Relationship Id="rId13" Type="http://schemas.openxmlformats.org/officeDocument/2006/relationships/hyperlink" Target="https://ru.aliexpress.com/item/32994160415.html?spm=a2g0o.productlist.0.0.418c5c5bmjzNMp&amp;s=p&amp;algo_pvid=ce416c31-4b65-46d7-88a7-8db32bf49342&amp;algo_expid=ce416c31-4b65-46d7-88a7-8db32bf49342-0&amp;btsid=bba46f76-e8af-485c-8f93-f313caea3175&amp;ws_ab_test=searchweb0_" TargetMode="External"/><Relationship Id="rId18" Type="http://schemas.openxmlformats.org/officeDocument/2006/relationships/hyperlink" Target="https://ru.aliexpress.com/item/32862057583.html?spm=a2g0o.productlist.0.0.73315cc10Imwgm&amp;algo_pvid=d2d9c174-72a5-4e60-9d80-1ec5e6c8a4af&amp;algo_expid=d2d9c174-72a5-4e60-9d80-1ec5e6c8a4af-3&amp;btsid=d3b985d2-359a-4540-9e2c-e67ae5f801f7&amp;ws_ab_test=searchweb0_0,se" TargetMode="External"/><Relationship Id="rId3" Type="http://schemas.openxmlformats.org/officeDocument/2006/relationships/hyperlink" Target="https://ru.aliexpress.com/item/32950113561.html?spm=a2g0o.productlist.0.0.3287590a7hJZmr&amp;algo_pvid=1c91b21c-7fcb-493b-802a-07e7792a12a4&amp;algo_expid=1c91b21c-7fcb-493b-802a-07e7792a12a4-9&amp;btsid=c1dc8a8a-a6d4-45ae-9aab-a500fcb6f078&amp;ws_ab_test=searchweb0_0" TargetMode="External"/><Relationship Id="rId7" Type="http://schemas.openxmlformats.org/officeDocument/2006/relationships/hyperlink" Target="https://ru.aliexpress.com/item/4000177456269.html?scm=1007.23534.124000.0&amp;pvid=e5777673-5cc7-401c-a1b7-a27605e0a983&amp;rmsg=do_not_replacement&amp;dp=dd791bb96a13a3da10babf9d085745f8&amp;af=1049410&amp;cv=47843&amp;afref=https%253A%252F%252Fwww.youtube.com%252F&amp;mall_affr=pr" TargetMode="External"/><Relationship Id="rId12" Type="http://schemas.openxmlformats.org/officeDocument/2006/relationships/hyperlink" Target="https://ru.aliexpress.com/item/32976298056.html?spm=a2g0o.productlist.0.0.3b384c3cBV8Fya&amp;algo_pvid=e17f7be5-3080-4949-9e92-75d576d968a7&amp;algo_expid=e17f7be5-3080-4949-9e92-75d576d968a7-8&amp;btsid=64f50199-538f-4adb-b134-939eb4189313&amp;ws_ab_test=searchweb0_0" TargetMode="External"/><Relationship Id="rId17" Type="http://schemas.openxmlformats.org/officeDocument/2006/relationships/hyperlink" Target="https://ru.aliexpress.com/item/32848136034.html?spm=a2g0o.productlist.0.0.406233aaFuPrXI&amp;algo_pvid=4e8a6f0b-25ba-4fdf-a4d7-058dc8aa722e&amp;algo_expid=4e8a6f0b-25ba-4fdf-a4d7-058dc8aa722e-1&amp;btsid=b03156ea-2ba4-44da-b7ad-83e8ad4879bc&amp;ws_ab_test=searchweb0_0" TargetMode="External"/><Relationship Id="rId2" Type="http://schemas.openxmlformats.org/officeDocument/2006/relationships/hyperlink" Target="https://ru.aliexpress.com/item/32882424427.html?spm=a2g0o.productlist.0.0.47803921OvNfdx&amp;algo_pvid=66ebbb92-04a4-4017-9da8-f24edc39943d&amp;algo_expid=66ebbb92-04a4-4017-9da8-f24edc39943d-32&amp;btsid=23494b0f-2fa3-44bf-a20e-579b20fe698e&amp;ws_ab_test=searchweb0_0,s" TargetMode="External"/><Relationship Id="rId16" Type="http://schemas.openxmlformats.org/officeDocument/2006/relationships/hyperlink" Target="https://ru.aliexpress.com/item/33028737953.html?spm=a2g0o.productlist.0.0.16c347af5sXIRa&amp;algo_pvid=faa4ab07-c886-4100-9e84-a41a286a2df9&amp;algo_expid=faa4ab07-c886-4100-9e84-a41a286a2df9-34&amp;btsid=88478e60-f770-409f-bb1d-1d649416fbfc&amp;ws_ab_test=searchweb0_0" TargetMode="External"/><Relationship Id="rId1" Type="http://schemas.openxmlformats.org/officeDocument/2006/relationships/hyperlink" Target="https://www.aliexpress.com/item/32506458429.html?spm=a2g0o.cart.0.0.143a3c00yQedPG&amp;mp=1" TargetMode="External"/><Relationship Id="rId6" Type="http://schemas.openxmlformats.org/officeDocument/2006/relationships/hyperlink" Target="https://ru.aliexpress.com/item/4000189516180.html?spm=a2g0o.productlist.0.0.74893c9aPaDuzW&amp;algo_pvid=81866703-37e7-4fce-847a-ef02055e7ba9&amp;algo_expid=81866703-37e7-4fce-847a-ef02055e7ba9-1&amp;btsid=0f3f24ac-08ec-4fa8-8610-6b24154fd5c2&amp;ws_ab_test=searchweb0_0" TargetMode="External"/><Relationship Id="rId11" Type="http://schemas.openxmlformats.org/officeDocument/2006/relationships/hyperlink" Target="https://ru.aliexpress.com/item/33016933164.html?spm=a2g0o.productlist.0.0.4dc0118e9WLQqo&amp;s=p&amp;algo_pvid=4c20dc82-dc3e-41cb-b260-5520dd06ffe7&amp;algo_expid=4c20dc82-dc3e-41cb-b260-5520dd06ffe7-2&amp;btsid=a5c460c8-50ef-4360-a76d-d068f98a8473&amp;ws_ab_test=searchweb0" TargetMode="External"/><Relationship Id="rId5" Type="http://schemas.openxmlformats.org/officeDocument/2006/relationships/hyperlink" Target="https://ru.aliexpress.com/item/4000189516180.html?spm=a2g0o.productlist.0.0.74893c9aPaDuzW&amp;algo_pvid=81866703-37e7-4fce-847a-ef02055e7ba9&amp;algo_expid=81866703-37e7-4fce-847a-ef02055e7ba9-1&amp;btsid=0f3f24ac-08ec-4fa8-8610-6b24154fd5c2&amp;ws_ab_test=searchweb0_0" TargetMode="External"/><Relationship Id="rId15" Type="http://schemas.openxmlformats.org/officeDocument/2006/relationships/hyperlink" Target="https://ru.aliexpress.com/item/4000182588000.html?spm=a2g0o.productlist.0.0.19e25d57CKlHPF&amp;algo_pvid=46c67c3b-fa1c-4640-81c4-7fbbe4fb1f61&amp;algo_expid=46c67c3b-fa1c-4640-81c4-7fbbe4fb1f61-10&amp;btsid=f2473c23-afd7-4644-b42c-5bba48299071&amp;ws_ab_test=searchweb0_0" TargetMode="External"/><Relationship Id="rId10" Type="http://schemas.openxmlformats.org/officeDocument/2006/relationships/hyperlink" Target="https://ru.aliexpress.com/item/4000246310948.html?spm=a2g0o.productlist.0.0.238d1dd9IQaSGQ&amp;algo_pvid=f8f424f2-82f4-4414-bc86-dff67c997bd0&amp;algo_expid=f8f424f2-82f4-4414-bc86-dff67c997bd0-8&amp;btsid=accbae71-eaf6-4449-a0dd-1c073e5659f9&amp;ws_ab_test=searchweb0_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ru.aliexpress.com/item/571808962.html?spm=a2g0o.productlist.0.0.4eda6acaOZIUl4&amp;algo_pvid=07beffac-2a56-4363-8c19-21e568c5d88c&amp;algo_expid=07beffac-2a56-4363-8c19-21e568c5d88c-17&amp;btsid=e82666ec-cde4-498f-bce2-cc624441023f&amp;ws_ab_test=searchweb0_0" TargetMode="External"/><Relationship Id="rId9" Type="http://schemas.openxmlformats.org/officeDocument/2006/relationships/hyperlink" Target="https://ru.aliexpress.com/item/32845274349.html?spm=a2g0o.productlist.0.0.3b303d99ahOY3S&amp;s=p&amp;algo_pvid=c3a63cc1-4d28-4693-8f22-cbb3fb1ded44&amp;algo_expid=c3a63cc1-4d28-4693-8f22-cbb3fb1ded44-16&amp;btsid=b5a4cf4e-c244-45c8-9eae-882453a4f927&amp;ws_ab_test=searchweb0" TargetMode="External"/><Relationship Id="rId14" Type="http://schemas.openxmlformats.org/officeDocument/2006/relationships/hyperlink" Target="https://ru.aliexpress.com/item/32489809236.html?spm=a2g0o.productlist.0.0.2d281628zXlfbw&amp;s=p&amp;algo_pvid=9fd72628-63b9-4547-b03f-14f6b484e75e&amp;algo_expid=9fd72628-63b9-4547-b03f-14f6b484e75e-4&amp;btsid=69d40f3c-4d40-4a17-b155-ca2345aaacf0&amp;ws_ab_test=searchweb0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5"/>
  <sheetViews>
    <sheetView tabSelected="1" zoomScale="143" workbookViewId="0">
      <pane ySplit="1" topLeftCell="A2" activePane="bottomLeft" state="frozen"/>
      <selection pane="bottomLeft" activeCell="D5" sqref="D5"/>
    </sheetView>
  </sheetViews>
  <sheetFormatPr baseColWidth="10" defaultColWidth="12.6640625" defaultRowHeight="15" customHeight="1" x14ac:dyDescent="0.15"/>
  <cols>
    <col min="1" max="1" width="53.5" style="4" customWidth="1"/>
    <col min="2" max="2" width="43.1640625" style="4" customWidth="1"/>
    <col min="3" max="3" width="12.6640625" style="4" customWidth="1"/>
    <col min="4" max="4" width="16.5" style="4" customWidth="1"/>
    <col min="5" max="5" width="12.6640625" style="4" customWidth="1"/>
    <col min="6" max="6" width="17.6640625" style="4" customWidth="1"/>
    <col min="7" max="7" width="12.6640625" style="4"/>
    <col min="8" max="8" width="12.1640625" style="4" customWidth="1"/>
    <col min="9" max="26" width="7.6640625" style="4" customWidth="1"/>
    <col min="27" max="16384" width="12.6640625" style="4"/>
  </cols>
  <sheetData>
    <row r="1" spans="1:26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x14ac:dyDescent="0.15">
      <c r="A2" s="5" t="s">
        <v>8</v>
      </c>
      <c r="B2" s="2" t="s">
        <v>51</v>
      </c>
      <c r="C2" s="6">
        <v>10</v>
      </c>
      <c r="D2" s="6" t="s">
        <v>67</v>
      </c>
      <c r="E2" s="7" t="s">
        <v>9</v>
      </c>
      <c r="F2" s="2"/>
      <c r="G2" s="40" t="str">
        <f>HYPERLINK("https://ru.aliexpress.com/item/32962537521.html","Aliexpress.com")</f>
        <v>Aliexpress.com</v>
      </c>
      <c r="H2" s="2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x14ac:dyDescent="0.15">
      <c r="A3" s="9" t="s">
        <v>52</v>
      </c>
      <c r="B3" s="9" t="s">
        <v>53</v>
      </c>
      <c r="C3" s="10">
        <v>2</v>
      </c>
      <c r="D3" s="9" t="s">
        <v>11</v>
      </c>
      <c r="E3" s="7" t="s">
        <v>9</v>
      </c>
      <c r="F3" s="9" t="s">
        <v>10</v>
      </c>
      <c r="G3" s="42" t="str">
        <f>HYPERLINK("https://ru.aliexpress.com/item/574421185.html?spm=a2g0v.12010615.8148356.8.48ec796eqXv5qi","'Aliexpress.com")</f>
        <v>'Aliexpress.com</v>
      </c>
      <c r="H3" s="12"/>
      <c r="I3" s="1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15">
      <c r="A4" s="6" t="s">
        <v>12</v>
      </c>
      <c r="B4" s="7" t="s">
        <v>51</v>
      </c>
      <c r="C4" s="5">
        <v>10</v>
      </c>
      <c r="D4" s="6"/>
      <c r="E4" s="7" t="s">
        <v>9</v>
      </c>
      <c r="F4" s="7"/>
      <c r="G4" s="14" t="str">
        <f>HYPERLINK("https://ru.aliexpress.com/item/4000042022545.html?spm=a2g0o.cart.0.0.a9eb3c00r3Ta5r&amp;mp=1","aliexpress.com")</f>
        <v>aliexpress.com</v>
      </c>
      <c r="H4" s="6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5" t="s">
        <v>49</v>
      </c>
      <c r="B5" s="7" t="s">
        <v>53</v>
      </c>
      <c r="C5" s="7">
        <v>1</v>
      </c>
      <c r="D5" s="6"/>
      <c r="E5" s="7" t="s">
        <v>9</v>
      </c>
      <c r="F5" s="7"/>
      <c r="G5" s="14" t="str">
        <f>HYPERLINK("https://ru.aliexpress.com/item/32346570094.html?spm=a2g0o.cart.0.0.a9eb3c00r3Ta5r&amp;mp=1","aliexpress.com")</f>
        <v>aliexpress.com</v>
      </c>
      <c r="H5" s="7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2" t="s">
        <v>50</v>
      </c>
      <c r="B6" s="7" t="s">
        <v>53</v>
      </c>
      <c r="C6" s="7">
        <v>1</v>
      </c>
      <c r="D6" s="6"/>
      <c r="E6" s="7" t="s">
        <v>9</v>
      </c>
      <c r="F6" s="7"/>
      <c r="G6" s="14" t="str">
        <f>HYPERLINK("https://ru.aliexpress.com/item/32323748301.html?spm=a2g0o.detail.1000060.1.4fa83dbeoRUAWn&amp;gps-id=pcDetailBottomMoreThisSeller&amp;scm=1007.13339.146401.0&amp;scm_id=1007.13339.146401.0&amp;scm-url=1007.13339.146401.0&amp;pvid=65830e0d-b1e2-45d0-991a-eb4aefaad3d4","Aliexpress.com")</f>
        <v>Aliexpress.com</v>
      </c>
      <c r="H6" s="7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1" t="s">
        <v>13</v>
      </c>
      <c r="B7" s="7" t="s">
        <v>53</v>
      </c>
      <c r="C7" s="7">
        <v>1</v>
      </c>
      <c r="D7" s="6"/>
      <c r="E7" s="7" t="s">
        <v>9</v>
      </c>
      <c r="F7" s="7"/>
      <c r="G7" s="14" t="str">
        <f>HYPERLINK("https://ru.aliexpress.com/item/32506458429.html?spm=a2g0o.detail.1000023.39.38263dbeapCtaO","aliexpress.com")</f>
        <v>aliexpress.com</v>
      </c>
      <c r="H7" s="7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2" t="s">
        <v>55</v>
      </c>
      <c r="B8" s="7" t="s">
        <v>54</v>
      </c>
      <c r="C8" s="7">
        <v>6</v>
      </c>
      <c r="D8" s="16" t="s">
        <v>14</v>
      </c>
      <c r="E8" s="7" t="s">
        <v>9</v>
      </c>
      <c r="F8" s="7" t="s">
        <v>15</v>
      </c>
      <c r="G8" s="39" t="s">
        <v>48</v>
      </c>
      <c r="H8" s="7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28" t="s">
        <v>16</v>
      </c>
      <c r="B9" s="29" t="s">
        <v>17</v>
      </c>
      <c r="C9" s="29">
        <v>12</v>
      </c>
      <c r="D9" s="30"/>
      <c r="E9" s="29" t="s">
        <v>9</v>
      </c>
      <c r="F9" s="28" t="s">
        <v>16</v>
      </c>
      <c r="G9" s="31" t="str">
        <f>HYPERLINK("https://www.aliexpress.com/item/4000049825148.html?spm=a2g0o.cart.0.0.7b383c00LqNCNJ&amp;mp=1","aliexpress.com")</f>
        <v>aliexpress.com</v>
      </c>
      <c r="H9" s="32"/>
      <c r="I9" s="33"/>
      <c r="J9" s="17" t="s">
        <v>18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2" t="s">
        <v>19</v>
      </c>
      <c r="B10" s="2" t="s">
        <v>53</v>
      </c>
      <c r="C10" s="7">
        <v>1</v>
      </c>
      <c r="D10" s="6"/>
      <c r="E10" s="7" t="s">
        <v>9</v>
      </c>
      <c r="F10" s="2"/>
      <c r="G10" s="39" t="s">
        <v>48</v>
      </c>
      <c r="H10" s="2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12" t="s">
        <v>47</v>
      </c>
      <c r="B11" s="7" t="s">
        <v>53</v>
      </c>
      <c r="C11" s="15">
        <v>1</v>
      </c>
      <c r="D11" s="6" t="s">
        <v>20</v>
      </c>
      <c r="E11" s="7" t="s">
        <v>9</v>
      </c>
      <c r="F11" s="7"/>
      <c r="G11" s="14" t="str">
        <f>HYPERLINK("https://ru.aliexpress.com/item/32789873410.html?spm=a2g0o.cart.0.0.6a843c00QYl3EF&amp;mp=1","aliexpress.com")</f>
        <v>aliexpress.com</v>
      </c>
      <c r="H11" s="7"/>
      <c r="I11" s="1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6" t="s">
        <v>21</v>
      </c>
      <c r="B12" s="7" t="s">
        <v>53</v>
      </c>
      <c r="C12" s="15">
        <v>1</v>
      </c>
      <c r="D12" s="6"/>
      <c r="E12" s="7"/>
      <c r="F12" s="7"/>
      <c r="G12" s="39" t="s">
        <v>48</v>
      </c>
      <c r="H12" s="7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6" t="s">
        <v>60</v>
      </c>
      <c r="B13" s="15" t="s">
        <v>56</v>
      </c>
      <c r="C13" s="15">
        <v>1</v>
      </c>
      <c r="D13" s="19" t="s">
        <v>22</v>
      </c>
      <c r="E13" s="15" t="s">
        <v>9</v>
      </c>
      <c r="F13" s="7"/>
      <c r="G13" s="20" t="str">
        <f>HYPERLINK("https://ru.aliexpress.com/item/32872395185.html?spm=a2g0o.productlist.0.0.fd0077d7mHbVMK&amp;s=p","aliexpress.com")</f>
        <v>aliexpress.com</v>
      </c>
      <c r="H13" s="7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6" t="s">
        <v>23</v>
      </c>
      <c r="B14" s="19" t="s">
        <v>57</v>
      </c>
      <c r="C14" s="15">
        <v>1</v>
      </c>
      <c r="D14" s="19" t="s">
        <v>24</v>
      </c>
      <c r="E14" s="15" t="s">
        <v>9</v>
      </c>
      <c r="F14" s="7"/>
      <c r="G14" s="40" t="s">
        <v>48</v>
      </c>
      <c r="H14" s="7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9" t="s">
        <v>25</v>
      </c>
      <c r="B15" s="19" t="s">
        <v>58</v>
      </c>
      <c r="C15" s="15">
        <v>1</v>
      </c>
      <c r="D15" s="19" t="s">
        <v>26</v>
      </c>
      <c r="E15" s="15" t="s">
        <v>9</v>
      </c>
      <c r="F15" s="7"/>
      <c r="G15" s="40" t="s">
        <v>48</v>
      </c>
      <c r="H15" s="7"/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6" t="s">
        <v>61</v>
      </c>
      <c r="B16" s="15" t="s">
        <v>59</v>
      </c>
      <c r="C16" s="15">
        <v>1</v>
      </c>
      <c r="D16" s="6"/>
      <c r="E16" s="15" t="s">
        <v>9</v>
      </c>
      <c r="F16" s="7"/>
      <c r="G16" s="14" t="str">
        <f>HYPERLINK("https://www.aliexpress.com/item/32860537742.html?spm=a2g0o.cart.0.0.7faa3c001Ffz51&amp;mp=1","aliexpress.com")</f>
        <v>aliexpress.com</v>
      </c>
      <c r="H16" s="19"/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6" t="s">
        <v>27</v>
      </c>
      <c r="B17" s="7" t="s">
        <v>62</v>
      </c>
      <c r="C17" s="15">
        <v>3</v>
      </c>
      <c r="D17" s="6" t="s">
        <v>28</v>
      </c>
      <c r="E17" s="15" t="s">
        <v>9</v>
      </c>
      <c r="F17" s="7"/>
      <c r="G17" s="14" t="str">
        <f>HYPERLINK("https://www.aliexpress.com/item/32845393378.html?spm=a2g0o.cart.0.0.2ee83c00KvCbzw&amp;mp=1","aliexpress.com")</f>
        <v>aliexpress.com</v>
      </c>
      <c r="H17" s="7"/>
      <c r="I17" s="1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6" t="s">
        <v>63</v>
      </c>
      <c r="B18" s="15" t="s">
        <v>51</v>
      </c>
      <c r="C18" s="15">
        <v>20</v>
      </c>
      <c r="D18" s="6"/>
      <c r="E18" s="15" t="s">
        <v>29</v>
      </c>
      <c r="F18" s="7"/>
      <c r="G18" s="14" t="str">
        <f>HYPERLINK("https://www.aliexpress.com/item/32421088643.html?gps-id=8041884&amp;scm=1007.14677.110221.0&amp;scm_id=1007.14677.110221.0&amp;scm-url=1007.14677.110221.0&amp;pvid=f275cb9a-97af-49ab-bc6a-ce48162f5097&amp;spm=a2g0o.store_home.promoteWysiwyg_495474644.0","aliexpress.com")</f>
        <v>aliexpress.com</v>
      </c>
      <c r="H18" s="7"/>
      <c r="I18" s="1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12" t="s">
        <v>30</v>
      </c>
      <c r="B19" s="7" t="s">
        <v>51</v>
      </c>
      <c r="C19" s="15">
        <v>1</v>
      </c>
      <c r="D19" s="6"/>
      <c r="E19" s="5" t="s">
        <v>9</v>
      </c>
      <c r="F19" s="7"/>
      <c r="G19" s="41" t="s">
        <v>48</v>
      </c>
      <c r="H19" s="19"/>
      <c r="I19" s="1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5" t="s">
        <v>31</v>
      </c>
      <c r="B20" s="21" t="s">
        <v>53</v>
      </c>
      <c r="C20" s="5">
        <v>1</v>
      </c>
      <c r="D20" s="6"/>
      <c r="E20" s="5" t="s">
        <v>9</v>
      </c>
      <c r="F20" s="21"/>
      <c r="G20" s="40" t="s">
        <v>48</v>
      </c>
      <c r="H20" s="21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27" customFormat="1" ht="15.75" customHeight="1" x14ac:dyDescent="0.15">
      <c r="A21" s="34" t="s">
        <v>32</v>
      </c>
      <c r="B21" s="35" t="s">
        <v>53</v>
      </c>
      <c r="C21" s="34">
        <v>1</v>
      </c>
      <c r="D21" s="36"/>
      <c r="E21" s="37" t="s">
        <v>9</v>
      </c>
      <c r="F21" s="35"/>
      <c r="G21" s="38" t="str">
        <f>HYPERLINK("https://ru.aliexpress.com/item/32993221514.html?spm=a2g0o.detail.1000023.4.702d39d0DDcUc9","aliexpress.com")</f>
        <v>aliexpress.com</v>
      </c>
      <c r="H21" s="35"/>
      <c r="I21" s="34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15">
      <c r="A22" s="5" t="s">
        <v>33</v>
      </c>
      <c r="B22" s="21" t="s">
        <v>53</v>
      </c>
      <c r="C22" s="5">
        <v>1</v>
      </c>
      <c r="D22" s="6"/>
      <c r="E22" s="5" t="s">
        <v>9</v>
      </c>
      <c r="F22" s="21"/>
      <c r="G22" s="40" t="s">
        <v>48</v>
      </c>
      <c r="H22" s="21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5" t="s">
        <v>34</v>
      </c>
      <c r="B23" s="21" t="s">
        <v>53</v>
      </c>
      <c r="C23" s="5">
        <v>1</v>
      </c>
      <c r="D23" s="6"/>
      <c r="E23" s="5" t="s">
        <v>9</v>
      </c>
      <c r="F23" s="21"/>
      <c r="G23" s="22" t="str">
        <f>HYPERLINK("https://ru.aliexpress.com/item/32865837770.html?spm=a2g0o.detail.1000014.33.758e65ddJld26Y&amp;gps-id=pcDetailBottomMoreOtherSeller&amp;scm=1007.13338.128125.0&amp;scm_id=1007.13338.128125.0&amp;scm-url=1007.13338.128125.0&amp;pvid=f5601edd-6822-4415-8f1f-03f500f8a514","aliexpress.com")</f>
        <v>aliexpress.com</v>
      </c>
      <c r="H23" s="21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5" t="s">
        <v>35</v>
      </c>
      <c r="B24" s="21" t="s">
        <v>53</v>
      </c>
      <c r="C24" s="5">
        <v>1</v>
      </c>
      <c r="D24" s="6"/>
      <c r="E24" s="5" t="s">
        <v>9</v>
      </c>
      <c r="F24" s="21"/>
      <c r="G24" s="40" t="s">
        <v>48</v>
      </c>
      <c r="H24" s="21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5" t="s">
        <v>36</v>
      </c>
      <c r="B25" s="21" t="s">
        <v>51</v>
      </c>
      <c r="C25" s="5">
        <v>1</v>
      </c>
      <c r="D25" s="6"/>
      <c r="E25" s="5" t="s">
        <v>9</v>
      </c>
      <c r="F25" s="21"/>
      <c r="G25" s="40" t="s">
        <v>48</v>
      </c>
      <c r="H25" s="21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12" t="s">
        <v>37</v>
      </c>
      <c r="B26" s="23" t="s">
        <v>51</v>
      </c>
      <c r="C26" s="24">
        <v>1</v>
      </c>
      <c r="D26" s="12"/>
      <c r="E26" s="24" t="s">
        <v>9</v>
      </c>
      <c r="F26" s="23"/>
      <c r="G26" s="42" t="s">
        <v>48</v>
      </c>
      <c r="H26" s="23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15">
      <c r="A27" s="24" t="s">
        <v>38</v>
      </c>
      <c r="B27" s="23" t="s">
        <v>51</v>
      </c>
      <c r="C27" s="24">
        <v>1</v>
      </c>
      <c r="D27" s="12"/>
      <c r="E27" s="24" t="s">
        <v>9</v>
      </c>
      <c r="F27" s="23"/>
      <c r="G27" s="42" t="s">
        <v>48</v>
      </c>
      <c r="H27" s="23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15">
      <c r="A28" s="5" t="s">
        <v>39</v>
      </c>
      <c r="B28" s="21" t="s">
        <v>53</v>
      </c>
      <c r="C28" s="5">
        <v>1</v>
      </c>
      <c r="D28" s="6"/>
      <c r="E28" s="5" t="s">
        <v>9</v>
      </c>
      <c r="F28" s="21"/>
      <c r="G28" s="40" t="s">
        <v>48</v>
      </c>
      <c r="H28" s="21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5" t="s">
        <v>40</v>
      </c>
      <c r="B29" s="7" t="s">
        <v>53</v>
      </c>
      <c r="C29" s="5">
        <v>1</v>
      </c>
      <c r="D29" s="6"/>
      <c r="E29" s="5" t="s">
        <v>9</v>
      </c>
      <c r="F29" s="7"/>
      <c r="G29" s="40" t="s">
        <v>48</v>
      </c>
      <c r="H29" s="7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5" t="s">
        <v>41</v>
      </c>
      <c r="B30" s="21" t="s">
        <v>53</v>
      </c>
      <c r="C30" s="5">
        <v>1</v>
      </c>
      <c r="D30" s="6"/>
      <c r="E30" s="5" t="s">
        <v>9</v>
      </c>
      <c r="F30" s="21"/>
      <c r="G30" s="40" t="s">
        <v>48</v>
      </c>
      <c r="H30" s="7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5" t="s">
        <v>42</v>
      </c>
      <c r="B31" s="5" t="s">
        <v>43</v>
      </c>
      <c r="C31" s="5">
        <v>10</v>
      </c>
      <c r="D31" s="6"/>
      <c r="E31" s="5" t="s">
        <v>9</v>
      </c>
      <c r="F31" s="21"/>
      <c r="G31" s="22" t="str">
        <f>HYPERLINK("https://ru.aliexpress.com/item/32960510357.html?spm=a2g0o.placeorder.0.0.72b529fdV0E27m&amp;mp=1","aliexpress.com")</f>
        <v>aliexpress.com</v>
      </c>
      <c r="H31" s="21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5" t="s">
        <v>44</v>
      </c>
      <c r="B32" s="5" t="s">
        <v>43</v>
      </c>
      <c r="C32" s="5">
        <v>10</v>
      </c>
      <c r="D32" s="6"/>
      <c r="E32" s="5" t="s">
        <v>9</v>
      </c>
      <c r="F32" s="21"/>
      <c r="G32" s="22" t="str">
        <f>HYPERLINK("https://ru.aliexpress.com/item/33057788093.html?spm=a2g0o.detail.1000013.4.2b9e51f2vYBO64&amp;gps-id=pcDetailBottomMoreThisSeller&amp;scm=1007.13339.146401.0&amp;scm_id=1007.13339.146401.0&amp;scm-url=1007.13339.146401.0&amp;pvid=4b6b26f1-b20d-4ff5-a478-f3055317511b","aliexpres.com")</f>
        <v>aliexpres.com</v>
      </c>
      <c r="H32" s="21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43" t="s">
        <v>45</v>
      </c>
      <c r="B33" s="43" t="s">
        <v>51</v>
      </c>
      <c r="C33" s="43">
        <v>1</v>
      </c>
      <c r="D33" s="44"/>
      <c r="E33" s="43" t="s">
        <v>9</v>
      </c>
      <c r="F33" s="45"/>
      <c r="G33" s="46" t="s">
        <v>48</v>
      </c>
      <c r="H33" s="45"/>
      <c r="I33" s="4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49" t="s">
        <v>64</v>
      </c>
      <c r="B34" s="50" t="s">
        <v>65</v>
      </c>
      <c r="C34" s="50">
        <v>1</v>
      </c>
      <c r="D34" s="49"/>
      <c r="E34" s="50" t="s">
        <v>66</v>
      </c>
      <c r="F34" s="50"/>
      <c r="G34" s="51" t="s">
        <v>48</v>
      </c>
      <c r="H34" s="49"/>
      <c r="I34" s="4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B35" s="3"/>
      <c r="C35" s="3"/>
      <c r="E35" s="3"/>
      <c r="F35" s="3"/>
      <c r="G35" s="3"/>
      <c r="H35" s="47" t="s">
        <v>46</v>
      </c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B36" s="3"/>
      <c r="C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B37" s="3"/>
      <c r="C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B38" s="3"/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B39" s="3"/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B40" s="3"/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B41" s="3"/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B42" s="3"/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B43" s="3"/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B44" s="3"/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B45" s="3"/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B46" s="3"/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B47" s="3"/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B48" s="3"/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5.75" customHeight="1" x14ac:dyDescent="0.15">
      <c r="B49" s="3"/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5.75" customHeight="1" x14ac:dyDescent="0.15">
      <c r="B50" s="3"/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5.75" customHeight="1" x14ac:dyDescent="0.15">
      <c r="B51" s="3"/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5.75" customHeight="1" x14ac:dyDescent="0.15">
      <c r="B52" s="3"/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5.75" customHeight="1" x14ac:dyDescent="0.15">
      <c r="B53" s="3"/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5.75" customHeight="1" x14ac:dyDescent="0.15">
      <c r="B54" s="3"/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5.75" customHeight="1" x14ac:dyDescent="0.15">
      <c r="B55" s="3"/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5.75" customHeight="1" x14ac:dyDescent="0.15">
      <c r="B56" s="3"/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5.75" customHeight="1" x14ac:dyDescent="0.15">
      <c r="B57" s="3"/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5.75" customHeight="1" x14ac:dyDescent="0.15">
      <c r="B58" s="3"/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5.75" customHeight="1" x14ac:dyDescent="0.15">
      <c r="B59" s="3"/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5.75" customHeight="1" x14ac:dyDescent="0.15">
      <c r="B60" s="3"/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5.75" customHeight="1" x14ac:dyDescent="0.15">
      <c r="B61" s="3"/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5.75" customHeight="1" x14ac:dyDescent="0.15"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5.75" customHeight="1" x14ac:dyDescent="0.15"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5.75" customHeight="1" x14ac:dyDescent="0.15"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5.75" customHeight="1" x14ac:dyDescent="0.15"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5.75" customHeight="1" x14ac:dyDescent="0.15"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5.75" customHeight="1" x14ac:dyDescent="0.15"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5.75" customHeight="1" x14ac:dyDescent="0.15"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.75" customHeight="1" x14ac:dyDescent="0.15"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5.75" customHeight="1" x14ac:dyDescent="0.15"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5.75" customHeight="1" x14ac:dyDescent="0.15"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5.75" customHeight="1" x14ac:dyDescent="0.15"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5.75" customHeight="1" x14ac:dyDescent="0.15"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5.75" customHeight="1" x14ac:dyDescent="0.15"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5.75" customHeight="1" x14ac:dyDescent="0.15"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5.75" customHeight="1" x14ac:dyDescent="0.15"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5.75" customHeight="1" x14ac:dyDescent="0.15"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5.75" customHeight="1" x14ac:dyDescent="0.15"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5.75" customHeight="1" x14ac:dyDescent="0.15"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5.75" customHeight="1" x14ac:dyDescent="0.15"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5.75" customHeight="1" x14ac:dyDescent="0.15"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5.75" customHeight="1" x14ac:dyDescent="0.15"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5.75" customHeight="1" x14ac:dyDescent="0.15"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5.75" customHeight="1" x14ac:dyDescent="0.15"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5.75" customHeight="1" x14ac:dyDescent="0.15"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5.75" customHeight="1" x14ac:dyDescent="0.15"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5.75" customHeight="1" x14ac:dyDescent="0.15"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5.75" customHeight="1" x14ac:dyDescent="0.15"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5.75" customHeight="1" x14ac:dyDescent="0.15"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5.75" customHeight="1" x14ac:dyDescent="0.15"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5.75" customHeight="1" x14ac:dyDescent="0.15"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5.75" customHeight="1" x14ac:dyDescent="0.15"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5.75" customHeight="1" x14ac:dyDescent="0.15"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5.75" customHeight="1" x14ac:dyDescent="0.15"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5.75" customHeight="1" x14ac:dyDescent="0.15"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5.75" customHeight="1" x14ac:dyDescent="0.15"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5.75" customHeight="1" x14ac:dyDescent="0.15"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5.75" customHeight="1" x14ac:dyDescent="0.15"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5.75" customHeight="1" x14ac:dyDescent="0.15"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5.75" customHeight="1" x14ac:dyDescent="0.15"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5.75" customHeight="1" x14ac:dyDescent="0.15"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5.75" customHeight="1" x14ac:dyDescent="0.15"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5.75" customHeight="1" x14ac:dyDescent="0.15"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5.75" customHeight="1" x14ac:dyDescent="0.15"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5.75" customHeight="1" x14ac:dyDescent="0.15"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5.75" customHeight="1" x14ac:dyDescent="0.15"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5.75" customHeight="1" x14ac:dyDescent="0.15"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5.75" customHeight="1" x14ac:dyDescent="0.15"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5.75" customHeight="1" x14ac:dyDescent="0.15"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5.75" customHeight="1" x14ac:dyDescent="0.15"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5.75" customHeight="1" x14ac:dyDescent="0.15"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5.75" customHeight="1" x14ac:dyDescent="0.15"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5.75" customHeight="1" x14ac:dyDescent="0.15"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5.75" customHeight="1" x14ac:dyDescent="0.15"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5.75" customHeight="1" x14ac:dyDescent="0.15"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5.75" customHeight="1" x14ac:dyDescent="0.15"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5.75" customHeight="1" x14ac:dyDescent="0.15"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5.75" customHeight="1" x14ac:dyDescent="0.15"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5.75" customHeight="1" x14ac:dyDescent="0.15"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5.75" customHeight="1" x14ac:dyDescent="0.15"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5.75" customHeight="1" x14ac:dyDescent="0.15"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5.75" customHeight="1" x14ac:dyDescent="0.15"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5.75" customHeight="1" x14ac:dyDescent="0.15"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5.75" customHeight="1" x14ac:dyDescent="0.15"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5.75" customHeight="1" x14ac:dyDescent="0.15"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5.75" customHeight="1" x14ac:dyDescent="0.15"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5.75" customHeight="1" x14ac:dyDescent="0.15"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5.75" customHeight="1" x14ac:dyDescent="0.15"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5.75" customHeight="1" x14ac:dyDescent="0.15"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5.75" customHeight="1" x14ac:dyDescent="0.15"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5.75" customHeight="1" x14ac:dyDescent="0.15"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5.75" customHeight="1" x14ac:dyDescent="0.15"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5.75" customHeight="1" x14ac:dyDescent="0.15"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5.75" customHeight="1" x14ac:dyDescent="0.15"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5.75" customHeight="1" x14ac:dyDescent="0.15"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5.75" customHeight="1" x14ac:dyDescent="0.15"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5.75" customHeight="1" x14ac:dyDescent="0.15"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5.75" customHeight="1" x14ac:dyDescent="0.15"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5.75" customHeight="1" x14ac:dyDescent="0.15"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5.75" customHeight="1" x14ac:dyDescent="0.15"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5.75" customHeight="1" x14ac:dyDescent="0.15"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5.75" customHeight="1" x14ac:dyDescent="0.15"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5.75" customHeight="1" x14ac:dyDescent="0.15"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5.75" customHeight="1" x14ac:dyDescent="0.15"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5.75" customHeight="1" x14ac:dyDescent="0.15"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5.75" customHeight="1" x14ac:dyDescent="0.15"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5.75" customHeight="1" x14ac:dyDescent="0.15"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5.75" customHeight="1" x14ac:dyDescent="0.15"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5.75" customHeight="1" x14ac:dyDescent="0.15"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5.75" customHeight="1" x14ac:dyDescent="0.15"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5.75" customHeight="1" x14ac:dyDescent="0.15"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5.75" customHeight="1" x14ac:dyDescent="0.15"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5.75" customHeight="1" x14ac:dyDescent="0.15"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5.75" customHeight="1" x14ac:dyDescent="0.15"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5.75" customHeight="1" x14ac:dyDescent="0.15"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5.75" customHeight="1" x14ac:dyDescent="0.15"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5.75" customHeight="1" x14ac:dyDescent="0.15"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5.75" customHeight="1" x14ac:dyDescent="0.15"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5.75" customHeight="1" x14ac:dyDescent="0.15"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5.75" customHeight="1" x14ac:dyDescent="0.15"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5.75" customHeight="1" x14ac:dyDescent="0.15"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5.75" customHeight="1" x14ac:dyDescent="0.15"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5.75" customHeight="1" x14ac:dyDescent="0.15"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5.75" customHeight="1" x14ac:dyDescent="0.15"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5.75" customHeight="1" x14ac:dyDescent="0.15"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5.75" customHeight="1" x14ac:dyDescent="0.15"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5.75" customHeight="1" x14ac:dyDescent="0.15"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5.75" customHeight="1" x14ac:dyDescent="0.15"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5.75" customHeight="1" x14ac:dyDescent="0.15"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5.75" customHeight="1" x14ac:dyDescent="0.15"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5.75" customHeight="1" x14ac:dyDescent="0.15"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5.75" customHeight="1" x14ac:dyDescent="0.15"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5.75" customHeight="1" x14ac:dyDescent="0.15"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5.75" customHeight="1" x14ac:dyDescent="0.15"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5.75" customHeight="1" x14ac:dyDescent="0.15"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5.75" customHeight="1" x14ac:dyDescent="0.15"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5.75" customHeight="1" x14ac:dyDescent="0.15"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5.75" customHeight="1" x14ac:dyDescent="0.15"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5.75" customHeight="1" x14ac:dyDescent="0.15"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5.75" customHeight="1" x14ac:dyDescent="0.15"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5.75" customHeight="1" x14ac:dyDescent="0.15"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5.75" customHeight="1" x14ac:dyDescent="0.15"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5.75" customHeight="1" x14ac:dyDescent="0.15"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5.75" customHeight="1" x14ac:dyDescent="0.15"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5.75" customHeight="1" x14ac:dyDescent="0.15"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5.75" customHeight="1" x14ac:dyDescent="0.15"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5.75" customHeight="1" x14ac:dyDescent="0.15"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5.75" customHeight="1" x14ac:dyDescent="0.15"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5.75" customHeight="1" x14ac:dyDescent="0.15"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5.75" customHeight="1" x14ac:dyDescent="0.15"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5.75" customHeight="1" x14ac:dyDescent="0.15"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5.75" customHeight="1" x14ac:dyDescent="0.15"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5.75" customHeight="1" x14ac:dyDescent="0.15"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5.75" customHeight="1" x14ac:dyDescent="0.15"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5.75" customHeight="1" x14ac:dyDescent="0.15"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5.75" customHeight="1" x14ac:dyDescent="0.15"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5.75" customHeight="1" x14ac:dyDescent="0.15"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5.75" customHeight="1" x14ac:dyDescent="0.15"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5.75" customHeight="1" x14ac:dyDescent="0.15"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5.75" customHeight="1" x14ac:dyDescent="0.15"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5.75" customHeight="1" x14ac:dyDescent="0.15"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5.75" customHeight="1" x14ac:dyDescent="0.15"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5.75" customHeight="1" x14ac:dyDescent="0.15"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5.75" customHeight="1" x14ac:dyDescent="0.15"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5.75" customHeight="1" x14ac:dyDescent="0.15"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5.75" customHeight="1" x14ac:dyDescent="0.15"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5.75" customHeight="1" x14ac:dyDescent="0.15"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5.75" customHeight="1" x14ac:dyDescent="0.15"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5.75" customHeight="1" x14ac:dyDescent="0.15"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5.75" customHeight="1" x14ac:dyDescent="0.15"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5.75" customHeight="1" x14ac:dyDescent="0.15"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5.75" customHeight="1" x14ac:dyDescent="0.15"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5.75" customHeight="1" x14ac:dyDescent="0.15"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5.75" customHeight="1" x14ac:dyDescent="0.15"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5.75" customHeight="1" x14ac:dyDescent="0.15"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5.75" customHeight="1" x14ac:dyDescent="0.15"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5.75" customHeight="1" x14ac:dyDescent="0.15"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5.75" customHeight="1" x14ac:dyDescent="0.15"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5.75" customHeight="1" x14ac:dyDescent="0.15"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5.75" customHeight="1" x14ac:dyDescent="0.15"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5.75" customHeight="1" x14ac:dyDescent="0.15"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5.75" customHeight="1" x14ac:dyDescent="0.15"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ht="15.75" customHeight="1" x14ac:dyDescent="0.15"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ht="15.75" customHeight="1" x14ac:dyDescent="0.15"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hyperlinks>
    <hyperlink ref="A7" r:id="rId1" xr:uid="{00000000-0004-0000-0000-000000000000}"/>
    <hyperlink ref="G8" r:id="rId2" xr:uid="{00000000-0004-0000-0000-000001000000}"/>
    <hyperlink ref="G10" r:id="rId3" xr:uid="{00000000-0004-0000-0000-000002000000}"/>
    <hyperlink ref="G12" r:id="rId4" xr:uid="{00000000-0004-0000-0000-000003000000}"/>
    <hyperlink ref="G14" r:id="rId5" xr:uid="{00000000-0004-0000-0000-000004000000}"/>
    <hyperlink ref="G15" r:id="rId6" xr:uid="{00000000-0004-0000-0000-000005000000}"/>
    <hyperlink ref="G19" r:id="rId7" xr:uid="{00000000-0004-0000-0000-000006000000}"/>
    <hyperlink ref="G20" r:id="rId8" xr:uid="{00000000-0004-0000-0000-000007000000}"/>
    <hyperlink ref="G22" r:id="rId9" xr:uid="{00000000-0004-0000-0000-000008000000}"/>
    <hyperlink ref="G24" r:id="rId10" xr:uid="{00000000-0004-0000-0000-000009000000}"/>
    <hyperlink ref="G25" r:id="rId11" xr:uid="{00000000-0004-0000-0000-00000A000000}"/>
    <hyperlink ref="G26" r:id="rId12" xr:uid="{00000000-0004-0000-0000-00000B000000}"/>
    <hyperlink ref="G27" r:id="rId13" xr:uid="{00000000-0004-0000-0000-00000C000000}"/>
    <hyperlink ref="G28" r:id="rId14" xr:uid="{00000000-0004-0000-0000-00000D000000}"/>
    <hyperlink ref="G29" r:id="rId15" xr:uid="{00000000-0004-0000-0000-00000E000000}"/>
    <hyperlink ref="G30" r:id="rId16" xr:uid="{00000000-0004-0000-0000-00000F000000}"/>
    <hyperlink ref="G33" r:id="rId17" xr:uid="{00000000-0004-0000-0000-000010000000}"/>
    <hyperlink ref="G34" r:id="rId18" xr:uid="{00000000-0004-0000-0000-000011000000}"/>
  </hyperlinks>
  <pageMargins left="0.70866141732283472" right="0.70866141732283472" top="0.74803149606299213" bottom="0.74803149606299213" header="0.31496062992125984" footer="0.31496062992125984"/>
  <pageSetup paperSize="9" scale="38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of PROJECT-Al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2019-12-20T12:07:56Z</cp:lastPrinted>
  <dcterms:created xsi:type="dcterms:W3CDTF">2019-11-09T11:28:43Z</dcterms:created>
  <dcterms:modified xsi:type="dcterms:W3CDTF">2019-12-21T10:23:22Z</dcterms:modified>
</cp:coreProperties>
</file>