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BOUN-FE/FE501/1012/"/>
    </mc:Choice>
  </mc:AlternateContent>
  <xr:revisionPtr revIDLastSave="0" documentId="8_{04FF0FE0-2EBF-8746-BBE9-58F1F7F0BCC0}" xr6:coauthVersionLast="47" xr6:coauthVersionMax="47" xr10:uidLastSave="{00000000-0000-0000-0000-000000000000}"/>
  <bookViews>
    <workbookView xWindow="7440" yWindow="1920" windowWidth="28040" windowHeight="17440" activeTab="3" xr2:uid="{C2C5E968-2EF0-1745-B862-75028BFF0FF7}"/>
  </bookViews>
  <sheets>
    <sheet name="Answer Report 1" sheetId="2" r:id="rId1"/>
    <sheet name="Sensitivity Report 1" sheetId="3" r:id="rId2"/>
    <sheet name="Limits Report 1" sheetId="4" r:id="rId3"/>
    <sheet name="Sheet1" sheetId="1" r:id="rId4"/>
    <sheet name="Sheet5" sheetId="5" r:id="rId5"/>
  </sheets>
  <definedNames>
    <definedName name="solver_adj" localSheetId="3" hidden="1">Sheet1!$B$4:$B$6</definedName>
    <definedName name="solver_adj" localSheetId="4" hidden="1">Sheet5!$B$4:$B$6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2</definedName>
    <definedName name="solver_eng" localSheetId="4" hidden="1">2</definedName>
    <definedName name="solver_itr" localSheetId="3" hidden="1">2147483647</definedName>
    <definedName name="solver_itr" localSheetId="4" hidden="1">2147483647</definedName>
    <definedName name="solver_lhs1" localSheetId="3" hidden="1">Sheet1!$D$7:$F$7</definedName>
    <definedName name="solver_lhs1" localSheetId="4" hidden="1">Sheet5!$D$7:$F$7</definedName>
    <definedName name="solver_lin" localSheetId="3" hidden="1">1</definedName>
    <definedName name="solver_lin" localSheetId="4" hidden="1">1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1</definedName>
    <definedName name="solver_num" localSheetId="4" hidden="1">1</definedName>
    <definedName name="solver_opt" localSheetId="3" hidden="1">Sheet1!$C$7</definedName>
    <definedName name="solver_opt" localSheetId="4" hidden="1">Sheet5!$C$7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3" hidden="1">1</definedName>
    <definedName name="solver_rel1" localSheetId="4" hidden="1">1</definedName>
    <definedName name="solver_rhs1" localSheetId="3" hidden="1">Sheet1!$D$9:$F$9</definedName>
    <definedName name="solver_rhs1" localSheetId="4" hidden="1">Sheet5!$D$9:$F$9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1</definedName>
    <definedName name="solver_typ" localSheetId="4" hidden="1">1</definedName>
    <definedName name="solver_val" localSheetId="3" hidden="1">0</definedName>
    <definedName name="solver_val" localSheetId="4" hidden="1">0</definedName>
    <definedName name="solver_ver" localSheetId="3" hidden="1">2</definedName>
    <definedName name="solver_ver" localSheetId="4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F7" i="5"/>
  <c r="E7" i="5"/>
  <c r="D7" i="5"/>
  <c r="C7" i="5"/>
  <c r="D7" i="1"/>
  <c r="E7" i="1"/>
  <c r="F7" i="1"/>
  <c r="C7" i="1"/>
  <c r="B7" i="1"/>
</calcChain>
</file>

<file path=xl/sharedStrings.xml><?xml version="1.0" encoding="utf-8"?>
<sst xmlns="http://schemas.openxmlformats.org/spreadsheetml/2006/main" count="148" uniqueCount="76">
  <si>
    <t>Nodel Type</t>
  </si>
  <si>
    <t>x1 - train</t>
  </si>
  <si>
    <t>x2 - trucks</t>
  </si>
  <si>
    <t>x3 - cars</t>
  </si>
  <si>
    <t># of build</t>
  </si>
  <si>
    <t>Obj</t>
  </si>
  <si>
    <t>OP1</t>
  </si>
  <si>
    <t>OP2</t>
  </si>
  <si>
    <t>OP3</t>
  </si>
  <si>
    <t>Total</t>
  </si>
  <si>
    <t>&lt;=</t>
  </si>
  <si>
    <t>Microsoft Excel 16.66 Answer Report</t>
  </si>
  <si>
    <t>Worksheet: [TOYCO Model.xlsx]Sheet1</t>
  </si>
  <si>
    <t>Report Created: 23.10.2022 18:15:54</t>
  </si>
  <si>
    <t>Result: Solver found a solution.  All constraints and optimality conditions are satisfied.</t>
  </si>
  <si>
    <t>Solver Engine</t>
  </si>
  <si>
    <t>Engine: Simplex LP</t>
  </si>
  <si>
    <t>Solution Time: 243,475 Seconds.</t>
  </si>
  <si>
    <t>Iterations: 3 Subproblems: 0</t>
  </si>
  <si>
    <t>Solver Options</t>
  </si>
  <si>
    <t>Max Time Unlimited, Iterations Unlimited, Precision 1E-06,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</si>
  <si>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</si>
  <si>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</si>
  <si>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</si>
  <si>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</si>
  <si>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</si>
  <si>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</si>
  <si>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</si>
  <si>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</si>
  <si>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</si>
  <si>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</si>
  <si>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</si>
  <si>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</si>
  <si>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</si>
  <si>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$C$7</t>
  </si>
  <si>
    <t>Total Obj</t>
  </si>
  <si>
    <t>$B$4</t>
  </si>
  <si>
    <t>x1 - train # of build</t>
  </si>
  <si>
    <t>Contin</t>
  </si>
  <si>
    <t>$B$5</t>
  </si>
  <si>
    <t>x2 - trucks # of build</t>
  </si>
  <si>
    <t>$B$6</t>
  </si>
  <si>
    <t>x3 - cars # of build</t>
  </si>
  <si>
    <t>$D$7</t>
  </si>
  <si>
    <t>Total OP1</t>
  </si>
  <si>
    <t>$D$7&lt;=$D$9</t>
  </si>
  <si>
    <t>Binding</t>
  </si>
  <si>
    <t>$E$7</t>
  </si>
  <si>
    <t>Total OP2</t>
  </si>
  <si>
    <t>$E$7&lt;=$E$9</t>
  </si>
  <si>
    <t>$F$7</t>
  </si>
  <si>
    <t>Total OP3</t>
  </si>
  <si>
    <t>$F$7&lt;=$F$9</t>
  </si>
  <si>
    <t>Not Binding</t>
  </si>
  <si>
    <t>Microsoft Excel 16.66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</si>
  <si>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</si>
  <si>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</si>
  <si>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</si>
  <si>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</si>
  <si>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</si>
  <si>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</si>
  <si>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</si>
  <si>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</si>
  <si>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</si>
  <si>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</si>
  <si>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</si>
  <si>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</si>
  <si>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</si>
  <si>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16.66 Limits Report</t>
  </si>
  <si>
    <t>Variable</t>
  </si>
  <si>
    <t>Lower</t>
  </si>
  <si>
    <t>Limit</t>
  </si>
  <si>
    <t>Result</t>
  </si>
  <si>
    <t>Upper</t>
  </si>
  <si>
    <t>TOYCO Model Problem</t>
  </si>
  <si>
    <t>TOYCO Model Problem-1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</si>
</sst>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5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94AF-9C81-8744-B72E-2A453003077B}">
  <dimension ref="A1:G30"/>
  <sheetViews>
    <sheetView showGridLines="0" workbookViewId="0"/>
  </sheetViews>
  <sheetFormatPr baseColWidth="10" defaultRowHeight="16" x14ac:dyDescent="0.2"/>
  <cols>
    <col min="1" max="1" width="2.33203125" customWidth="1"/>
    <col min="2" max="2" width="5.33203125" bestFit="1" customWidth="1"/>
    <col min="3" max="3" width="17.83203125" bestFit="1" customWidth="1"/>
    <col min="4" max="4" width="12.83203125" bestFit="1" customWidth="1"/>
    <col min="5" max="5" width="11.5" bestFit="1" customWidth="1"/>
    <col min="6" max="6" width="10.83203125" bestFit="1" customWidth="1"/>
    <col min="7" max="7" width="5.5" bestFit="1" customWidth="1"/>
  </cols>
  <sheetData>
    <row r="1" spans="1:5" x14ac:dyDescent="0.2">
      <c r="A1" s="2" t="s">
        <v>11</v>
      </c>
    </row>
    <row r="2" spans="1:5" x14ac:dyDescent="0.2">
      <c r="A2" s="2" t="s">
        <v>12</v>
      </c>
    </row>
    <row r="3" spans="1:5" x14ac:dyDescent="0.2">
      <c r="A3" s="2" t="s">
        <v>13</v>
      </c>
    </row>
    <row r="4" spans="1:5" x14ac:dyDescent="0.2">
      <c r="A4" s="2" t="s">
        <v>14</v>
      </c>
    </row>
    <row r="5" spans="1:5" x14ac:dyDescent="0.2">
      <c r="A5" s="2" t="s">
        <v>15</v>
      </c>
    </row>
    <row r="6" spans="1:5" x14ac:dyDescent="0.2">
      <c r="A6" s="2"/>
      <c r="B6" t="s">
        <v>16</v>
      </c>
    </row>
    <row r="7" spans="1:5" x14ac:dyDescent="0.2">
      <c r="A7" s="2"/>
      <c r="B7" t="s">
        <v>17</v>
      </c>
    </row>
    <row r="8" spans="1:5" x14ac:dyDescent="0.2">
      <c r="A8" s="2"/>
      <c r="B8" t="s">
        <v>18</v>
      </c>
    </row>
    <row r="9" spans="1:5" x14ac:dyDescent="0.2">
      <c r="A9" s="2" t="s">
        <v>19</v>
      </c>
    </row>
    <row r="10" spans="1:5" x14ac:dyDescent="0.2">
      <c r="B10" t="s">
        <v>20</v>
      </c>
    </row>
    <row r="11" spans="1:5" x14ac:dyDescent="0.2">
      <c r="B11" t="s">
        <v>21</v>
      </c>
    </row>
    <row r="14" spans="1:5" ht="17" thickBot="1" x14ac:dyDescent="0.25">
      <c r="A14" t="s">
        <v>22</v>
      </c>
    </row>
    <row r="15" spans="1:5" ht="17" thickBot="1" x14ac:dyDescent="0.25">
      <c r="B15" s="8" t="s">
        <v>23</v>
      </c>
      <c r="C15" s="8" t="s">
        <v>24</v>
      </c>
      <c r="D15" s="8" t="s">
        <v>25</v>
      </c>
      <c r="E15" s="8" t="s">
        <v>26</v>
      </c>
    </row>
    <row r="16" spans="1:5" ht="17" thickBot="1" x14ac:dyDescent="0.25">
      <c r="B16" s="7" t="s">
        <v>34</v>
      </c>
      <c r="C16" s="7" t="s">
        <v>35</v>
      </c>
      <c r="D16" s="10">
        <v>0</v>
      </c>
      <c r="E16" s="10">
        <v>1349.9999999999998</v>
      </c>
    </row>
    <row r="19" spans="1:7" ht="17" thickBot="1" x14ac:dyDescent="0.25">
      <c r="A19" t="s">
        <v>27</v>
      </c>
    </row>
    <row r="20" spans="1:7" ht="17" thickBot="1" x14ac:dyDescent="0.25">
      <c r="B20" s="8" t="s">
        <v>23</v>
      </c>
      <c r="C20" s="8" t="s">
        <v>24</v>
      </c>
      <c r="D20" s="8" t="s">
        <v>25</v>
      </c>
      <c r="E20" s="8" t="s">
        <v>26</v>
      </c>
      <c r="F20" s="8" t="s">
        <v>28</v>
      </c>
    </row>
    <row r="21" spans="1:7" x14ac:dyDescent="0.2">
      <c r="B21" s="9" t="s">
        <v>36</v>
      </c>
      <c r="C21" s="9" t="s">
        <v>37</v>
      </c>
      <c r="D21" s="11">
        <v>0</v>
      </c>
      <c r="E21" s="11">
        <v>0</v>
      </c>
      <c r="F21" s="9" t="s">
        <v>38</v>
      </c>
    </row>
    <row r="22" spans="1:7" x14ac:dyDescent="0.2">
      <c r="B22" s="9" t="s">
        <v>39</v>
      </c>
      <c r="C22" s="9" t="s">
        <v>40</v>
      </c>
      <c r="D22" s="11">
        <v>0</v>
      </c>
      <c r="E22" s="11">
        <v>100</v>
      </c>
      <c r="F22" s="9" t="s">
        <v>38</v>
      </c>
    </row>
    <row r="23" spans="1:7" ht="17" thickBot="1" x14ac:dyDescent="0.25">
      <c r="B23" s="7" t="s">
        <v>41</v>
      </c>
      <c r="C23" s="7" t="s">
        <v>42</v>
      </c>
      <c r="D23" s="10">
        <v>0</v>
      </c>
      <c r="E23" s="10">
        <v>229.99999999999997</v>
      </c>
      <c r="F23" s="7" t="s">
        <v>38</v>
      </c>
    </row>
    <row r="26" spans="1:7" ht="17" thickBot="1" x14ac:dyDescent="0.25">
      <c r="A26" t="s">
        <v>29</v>
      </c>
    </row>
    <row r="27" spans="1:7" ht="17" thickBot="1" x14ac:dyDescent="0.25">
      <c r="B27" s="8" t="s">
        <v>23</v>
      </c>
      <c r="C27" s="8" t="s">
        <v>24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1:7" x14ac:dyDescent="0.2">
      <c r="B28" s="9" t="s">
        <v>43</v>
      </c>
      <c r="C28" s="9" t="s">
        <v>44</v>
      </c>
      <c r="D28" s="11">
        <v>430</v>
      </c>
      <c r="E28" s="9" t="s">
        <v>45</v>
      </c>
      <c r="F28" s="9" t="s">
        <v>46</v>
      </c>
      <c r="G28" s="9">
        <v>0</v>
      </c>
    </row>
    <row r="29" spans="1:7" x14ac:dyDescent="0.2">
      <c r="B29" s="9" t="s">
        <v>47</v>
      </c>
      <c r="C29" s="9" t="s">
        <v>48</v>
      </c>
      <c r="D29" s="11">
        <v>459.99999999999994</v>
      </c>
      <c r="E29" s="9" t="s">
        <v>49</v>
      </c>
      <c r="F29" s="9" t="s">
        <v>46</v>
      </c>
      <c r="G29" s="9">
        <v>0</v>
      </c>
    </row>
    <row r="30" spans="1:7" ht="17" thickBot="1" x14ac:dyDescent="0.25">
      <c r="B30" s="7" t="s">
        <v>50</v>
      </c>
      <c r="C30" s="7" t="s">
        <v>51</v>
      </c>
      <c r="D30" s="10">
        <v>400</v>
      </c>
      <c r="E30" s="7" t="s">
        <v>52</v>
      </c>
      <c r="F30" s="7" t="s">
        <v>53</v>
      </c>
      <c r="G30" s="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2AAF-5EC4-7740-BC6A-25A3A028DFAD}">
  <dimension ref="A1:H18"/>
  <sheetViews>
    <sheetView showGridLines="0" zoomScale="171" zoomScaleNormal="171" workbookViewId="0">
      <selection activeCell="D11" sqref="D11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17.83203125" bestFit="1" customWidth="1"/>
    <col min="4" max="4" width="5.83203125" bestFit="1" customWidth="1"/>
    <col min="5" max="5" width="8.1640625" bestFit="1" customWidth="1"/>
    <col min="6" max="6" width="10" bestFit="1" customWidth="1"/>
    <col min="7" max="7" width="9.33203125" bestFit="1" customWidth="1"/>
    <col min="8" max="8" width="12.1640625" bestFit="1" customWidth="1"/>
  </cols>
  <sheetData>
    <row r="1" spans="1:8" x14ac:dyDescent="0.2">
      <c r="A1" s="2" t="s">
        <v>54</v>
      </c>
    </row>
    <row r="2" spans="1:8" x14ac:dyDescent="0.2">
      <c r="A2" s="2" t="s">
        <v>12</v>
      </c>
    </row>
    <row r="3" spans="1:8" x14ac:dyDescent="0.2">
      <c r="A3" s="2" t="s">
        <v>13</v>
      </c>
    </row>
    <row r="6" spans="1:8" ht="17" thickBot="1" x14ac:dyDescent="0.25">
      <c r="A6" t="s">
        <v>27</v>
      </c>
    </row>
    <row r="7" spans="1:8" x14ac:dyDescent="0.2">
      <c r="B7" s="12"/>
      <c r="C7" s="12"/>
      <c r="D7" s="12" t="s">
        <v>55</v>
      </c>
      <c r="E7" s="12" t="s">
        <v>57</v>
      </c>
      <c r="F7" s="12" t="s">
        <v>59</v>
      </c>
      <c r="G7" s="12" t="s">
        <v>61</v>
      </c>
      <c r="H7" s="12" t="s">
        <v>61</v>
      </c>
    </row>
    <row r="8" spans="1:8" ht="17" thickBot="1" x14ac:dyDescent="0.25">
      <c r="B8" s="13" t="s">
        <v>23</v>
      </c>
      <c r="C8" s="13" t="s">
        <v>24</v>
      </c>
      <c r="D8" s="13" t="s">
        <v>56</v>
      </c>
      <c r="E8" s="13" t="s">
        <v>58</v>
      </c>
      <c r="F8" s="13" t="s">
        <v>60</v>
      </c>
      <c r="G8" s="13" t="s">
        <v>62</v>
      </c>
      <c r="H8" s="13" t="s">
        <v>63</v>
      </c>
    </row>
    <row r="9" spans="1:8" x14ac:dyDescent="0.2">
      <c r="B9" s="9" t="s">
        <v>36</v>
      </c>
      <c r="C9" s="9" t="s">
        <v>37</v>
      </c>
      <c r="D9" s="9">
        <v>0</v>
      </c>
      <c r="E9" s="9">
        <v>-2.0000000000000004</v>
      </c>
      <c r="F9" s="9">
        <v>5</v>
      </c>
      <c r="G9" s="9">
        <v>2.0000000000000004</v>
      </c>
      <c r="H9" s="9">
        <v>1E+30</v>
      </c>
    </row>
    <row r="10" spans="1:8" x14ac:dyDescent="0.2">
      <c r="B10" s="9" t="s">
        <v>39</v>
      </c>
      <c r="C10" s="9" t="s">
        <v>40</v>
      </c>
      <c r="D10" s="9">
        <v>100</v>
      </c>
      <c r="E10" s="9">
        <v>0</v>
      </c>
      <c r="F10" s="9">
        <v>2</v>
      </c>
      <c r="G10" s="9">
        <v>8</v>
      </c>
      <c r="H10" s="9">
        <v>2</v>
      </c>
    </row>
    <row r="11" spans="1:8" ht="17" thickBot="1" x14ac:dyDescent="0.25">
      <c r="B11" s="7" t="s">
        <v>41</v>
      </c>
      <c r="C11" s="7" t="s">
        <v>42</v>
      </c>
      <c r="D11" s="7">
        <v>229.99999999999997</v>
      </c>
      <c r="E11" s="7">
        <v>0</v>
      </c>
      <c r="F11" s="7">
        <v>5</v>
      </c>
      <c r="G11" s="7">
        <v>1E+30</v>
      </c>
      <c r="H11" s="7">
        <v>1.3333333333333337</v>
      </c>
    </row>
    <row r="13" spans="1:8" ht="17" thickBot="1" x14ac:dyDescent="0.25">
      <c r="A13" t="s">
        <v>29</v>
      </c>
    </row>
    <row r="14" spans="1:8" x14ac:dyDescent="0.2">
      <c r="B14" s="12"/>
      <c r="C14" s="12"/>
      <c r="D14" s="12" t="s">
        <v>55</v>
      </c>
      <c r="E14" s="12" t="s">
        <v>64</v>
      </c>
      <c r="F14" s="12" t="s">
        <v>66</v>
      </c>
      <c r="G14" s="12" t="s">
        <v>61</v>
      </c>
      <c r="H14" s="12" t="s">
        <v>61</v>
      </c>
    </row>
    <row r="15" spans="1:8" ht="17" thickBot="1" x14ac:dyDescent="0.25">
      <c r="B15" s="13" t="s">
        <v>23</v>
      </c>
      <c r="C15" s="13" t="s">
        <v>24</v>
      </c>
      <c r="D15" s="13" t="s">
        <v>56</v>
      </c>
      <c r="E15" s="13" t="s">
        <v>65</v>
      </c>
      <c r="F15" s="13" t="s">
        <v>67</v>
      </c>
      <c r="G15" s="13" t="s">
        <v>62</v>
      </c>
      <c r="H15" s="13" t="s">
        <v>63</v>
      </c>
    </row>
    <row r="16" spans="1:8" x14ac:dyDescent="0.2">
      <c r="B16" s="9" t="s">
        <v>43</v>
      </c>
      <c r="C16" s="9" t="s">
        <v>44</v>
      </c>
      <c r="D16" s="9">
        <v>430</v>
      </c>
      <c r="E16" s="9">
        <v>1</v>
      </c>
      <c r="F16" s="9">
        <v>430</v>
      </c>
      <c r="G16" s="9">
        <v>10</v>
      </c>
      <c r="H16" s="9">
        <v>200</v>
      </c>
    </row>
    <row r="17" spans="2:8" x14ac:dyDescent="0.2">
      <c r="B17" s="9" t="s">
        <v>47</v>
      </c>
      <c r="C17" s="9" t="s">
        <v>48</v>
      </c>
      <c r="D17" s="9">
        <v>459.99999999999994</v>
      </c>
      <c r="E17" s="9">
        <v>2</v>
      </c>
      <c r="F17" s="9">
        <v>460</v>
      </c>
      <c r="G17" s="9">
        <v>400</v>
      </c>
      <c r="H17" s="9">
        <v>20</v>
      </c>
    </row>
    <row r="18" spans="2:8" ht="17" thickBot="1" x14ac:dyDescent="0.25">
      <c r="B18" s="7" t="s">
        <v>50</v>
      </c>
      <c r="C18" s="7" t="s">
        <v>51</v>
      </c>
      <c r="D18" s="7">
        <v>400</v>
      </c>
      <c r="E18" s="7">
        <v>0</v>
      </c>
      <c r="F18" s="7">
        <v>420</v>
      </c>
      <c r="G18" s="7">
        <v>1E+30</v>
      </c>
      <c r="H18" s="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240-97EA-9747-99ED-93B4E44B18A0}">
  <dimension ref="A1:J15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17.83203125" bestFit="1" customWidth="1"/>
    <col min="4" max="4" width="5.83203125" bestFit="1" customWidth="1"/>
    <col min="5" max="5" width="2.33203125" customWidth="1"/>
    <col min="6" max="6" width="6.1640625" bestFit="1" customWidth="1"/>
    <col min="7" max="7" width="9" bestFit="1" customWidth="1"/>
    <col min="8" max="8" width="2.33203125" customWidth="1"/>
    <col min="9" max="9" width="6.1640625" bestFit="1" customWidth="1"/>
    <col min="10" max="10" width="9" bestFit="1" customWidth="1"/>
  </cols>
  <sheetData>
    <row r="1" spans="1:10" x14ac:dyDescent="0.2">
      <c r="A1" s="2" t="s">
        <v>68</v>
      </c>
    </row>
    <row r="2" spans="1:10" x14ac:dyDescent="0.2">
      <c r="A2" s="2" t="s">
        <v>12</v>
      </c>
    </row>
    <row r="3" spans="1:10" x14ac:dyDescent="0.2">
      <c r="A3" s="2" t="s">
        <v>13</v>
      </c>
    </row>
    <row r="5" spans="1:10" ht="17" thickBot="1" x14ac:dyDescent="0.25"/>
    <row r="6" spans="1:10" x14ac:dyDescent="0.2">
      <c r="B6" s="12"/>
      <c r="C6" s="12" t="s">
        <v>59</v>
      </c>
      <c r="D6" s="12"/>
    </row>
    <row r="7" spans="1:10" ht="17" thickBot="1" x14ac:dyDescent="0.25">
      <c r="B7" s="13" t="s">
        <v>23</v>
      </c>
      <c r="C7" s="13" t="s">
        <v>24</v>
      </c>
      <c r="D7" s="13" t="s">
        <v>56</v>
      </c>
    </row>
    <row r="8" spans="1:10" ht="17" thickBot="1" x14ac:dyDescent="0.25">
      <c r="B8" s="7" t="s">
        <v>34</v>
      </c>
      <c r="C8" s="7" t="s">
        <v>35</v>
      </c>
      <c r="D8" s="10">
        <v>1349.9999999999998</v>
      </c>
    </row>
    <row r="10" spans="1:10" ht="17" thickBot="1" x14ac:dyDescent="0.25"/>
    <row r="11" spans="1:10" x14ac:dyDescent="0.2">
      <c r="B11" s="12"/>
      <c r="C11" s="12" t="s">
        <v>69</v>
      </c>
      <c r="D11" s="12"/>
      <c r="F11" s="12" t="s">
        <v>70</v>
      </c>
      <c r="G11" s="12" t="s">
        <v>59</v>
      </c>
      <c r="I11" s="12" t="s">
        <v>73</v>
      </c>
      <c r="J11" s="12" t="s">
        <v>59</v>
      </c>
    </row>
    <row r="12" spans="1:10" ht="17" thickBot="1" x14ac:dyDescent="0.25">
      <c r="B12" s="13" t="s">
        <v>23</v>
      </c>
      <c r="C12" s="13" t="s">
        <v>24</v>
      </c>
      <c r="D12" s="13" t="s">
        <v>56</v>
      </c>
      <c r="F12" s="13" t="s">
        <v>71</v>
      </c>
      <c r="G12" s="13" t="s">
        <v>72</v>
      </c>
      <c r="I12" s="13" t="s">
        <v>71</v>
      </c>
      <c r="J12" s="13" t="s">
        <v>72</v>
      </c>
    </row>
    <row r="13" spans="1:10" x14ac:dyDescent="0.2">
      <c r="B13" s="9" t="s">
        <v>36</v>
      </c>
      <c r="C13" s="9" t="s">
        <v>37</v>
      </c>
      <c r="D13" s="11">
        <v>0</v>
      </c>
      <c r="F13" s="11">
        <v>0</v>
      </c>
      <c r="G13" s="11">
        <v>85</v>
      </c>
      <c r="I13" s="11">
        <v>250</v>
      </c>
      <c r="J13" s="11">
        <v>18835</v>
      </c>
    </row>
    <row r="14" spans="1:10" x14ac:dyDescent="0.2">
      <c r="B14" s="9" t="s">
        <v>39</v>
      </c>
      <c r="C14" s="9" t="s">
        <v>40</v>
      </c>
      <c r="D14" s="11">
        <v>100</v>
      </c>
      <c r="F14" s="11">
        <v>0</v>
      </c>
      <c r="G14" s="11">
        <v>110</v>
      </c>
      <c r="I14" s="11">
        <v>398.5</v>
      </c>
      <c r="J14" s="11">
        <v>20035</v>
      </c>
    </row>
    <row r="15" spans="1:10" ht="17" thickBot="1" x14ac:dyDescent="0.25">
      <c r="B15" s="7" t="s">
        <v>41</v>
      </c>
      <c r="C15" s="7" t="s">
        <v>42</v>
      </c>
      <c r="D15" s="10">
        <v>229.99999999999997</v>
      </c>
      <c r="F15" s="10">
        <v>0</v>
      </c>
      <c r="G15" s="10">
        <v>125</v>
      </c>
      <c r="I15" s="10">
        <v>597</v>
      </c>
      <c r="J15" s="10">
        <v>21020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A1EF-4FEF-D046-B4A5-912AE071A4A0}">
  <dimension ref="A1:F9"/>
  <sheetViews>
    <sheetView tabSelected="1" zoomScale="195" zoomScaleNormal="195" workbookViewId="0">
      <selection activeCell="B17" sqref="B17"/>
    </sheetView>
  </sheetViews>
  <sheetFormatPr baseColWidth="10" defaultRowHeight="16" x14ac:dyDescent="0.2"/>
  <sheetData>
    <row r="1" spans="1:6" x14ac:dyDescent="0.2">
      <c r="A1" s="14" t="s">
        <v>74</v>
      </c>
      <c r="B1" s="14"/>
      <c r="C1" s="14"/>
      <c r="D1" s="14"/>
      <c r="E1" s="14"/>
      <c r="F1" s="14"/>
    </row>
    <row r="2" spans="1:6" x14ac:dyDescent="0.2">
      <c r="A2" s="14"/>
      <c r="B2" s="14"/>
      <c r="C2" s="14"/>
      <c r="D2" s="14"/>
      <c r="E2" s="14"/>
      <c r="F2" s="14"/>
    </row>
    <row r="3" spans="1:6" x14ac:dyDescent="0.2">
      <c r="A3" s="2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x14ac:dyDescent="0.2">
      <c r="A4" s="2" t="s">
        <v>1</v>
      </c>
      <c r="B4" s="1">
        <v>0</v>
      </c>
      <c r="C4">
        <v>5</v>
      </c>
      <c r="D4">
        <v>1</v>
      </c>
      <c r="E4">
        <v>3</v>
      </c>
      <c r="F4">
        <v>1</v>
      </c>
    </row>
    <row r="5" spans="1:6" x14ac:dyDescent="0.2">
      <c r="A5" s="2" t="s">
        <v>2</v>
      </c>
      <c r="B5" s="1">
        <v>100</v>
      </c>
      <c r="C5">
        <v>2</v>
      </c>
      <c r="D5">
        <v>2</v>
      </c>
      <c r="E5">
        <v>0</v>
      </c>
      <c r="F5">
        <v>4</v>
      </c>
    </row>
    <row r="6" spans="1:6" x14ac:dyDescent="0.2">
      <c r="A6" s="2" t="s">
        <v>3</v>
      </c>
      <c r="B6" s="1">
        <v>229.99999999999997</v>
      </c>
      <c r="C6">
        <v>5</v>
      </c>
      <c r="D6">
        <v>1</v>
      </c>
      <c r="E6">
        <v>2</v>
      </c>
      <c r="F6">
        <v>0</v>
      </c>
    </row>
    <row r="7" spans="1:6" x14ac:dyDescent="0.2">
      <c r="A7" s="3" t="s">
        <v>9</v>
      </c>
      <c r="B7">
        <f>SUM(B4:B6)</f>
        <v>330</v>
      </c>
      <c r="C7" s="4">
        <f>SUMPRODUCT($B$4:$B$6,C4:C6)</f>
        <v>1349.9999999999998</v>
      </c>
      <c r="D7" s="6">
        <f t="shared" ref="D7:F7" si="0">SUMPRODUCT($B$4:$B$6,D4:D6)</f>
        <v>430</v>
      </c>
      <c r="E7" s="6">
        <f t="shared" si="0"/>
        <v>459.99999999999994</v>
      </c>
      <c r="F7" s="6">
        <f t="shared" si="0"/>
        <v>400</v>
      </c>
    </row>
    <row r="8" spans="1:6" x14ac:dyDescent="0.2">
      <c r="D8" t="s">
        <v>10</v>
      </c>
      <c r="E8" t="s">
        <v>10</v>
      </c>
      <c r="F8" t="s">
        <v>10</v>
      </c>
    </row>
    <row r="9" spans="1:6" x14ac:dyDescent="0.2">
      <c r="D9" s="5">
        <v>430</v>
      </c>
      <c r="E9" s="5">
        <v>460</v>
      </c>
      <c r="F9" s="5">
        <v>420</v>
      </c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4014-8B6A-8943-A9B9-F518DB151A6B}">
  <dimension ref="A1:F9"/>
  <sheetViews>
    <sheetView zoomScale="234" zoomScaleNormal="234" workbookViewId="0">
      <selection activeCell="D7" sqref="D7"/>
    </sheetView>
  </sheetViews>
  <sheetFormatPr baseColWidth="10" defaultRowHeight="16" x14ac:dyDescent="0.2"/>
  <sheetData>
    <row r="1" spans="1:6" x14ac:dyDescent="0.2">
      <c r="A1" s="14" t="s">
        <v>75</v>
      </c>
      <c r="B1" s="14"/>
      <c r="C1" s="14"/>
      <c r="D1" s="14"/>
      <c r="E1" s="14"/>
      <c r="F1" s="14"/>
    </row>
    <row r="2" spans="1:6" x14ac:dyDescent="0.2">
      <c r="A2" s="14"/>
      <c r="B2" s="14"/>
      <c r="C2" s="14"/>
      <c r="D2" s="14"/>
      <c r="E2" s="14"/>
      <c r="F2" s="14"/>
    </row>
    <row r="3" spans="1:6" x14ac:dyDescent="0.2">
      <c r="A3" s="2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x14ac:dyDescent="0.2">
      <c r="A4" s="2" t="s">
        <v>1</v>
      </c>
      <c r="B4" s="1">
        <v>59.999999999999972</v>
      </c>
      <c r="C4">
        <v>5</v>
      </c>
      <c r="D4">
        <v>1</v>
      </c>
      <c r="E4">
        <v>3</v>
      </c>
      <c r="F4">
        <v>1</v>
      </c>
    </row>
    <row r="5" spans="1:6" x14ac:dyDescent="0.2">
      <c r="A5" s="2" t="s">
        <v>2</v>
      </c>
      <c r="B5" s="1">
        <v>0</v>
      </c>
      <c r="C5">
        <v>2</v>
      </c>
      <c r="D5">
        <v>2</v>
      </c>
      <c r="E5">
        <v>0</v>
      </c>
      <c r="F5">
        <v>4</v>
      </c>
    </row>
    <row r="6" spans="1:6" x14ac:dyDescent="0.2">
      <c r="A6" s="2" t="s">
        <v>3</v>
      </c>
      <c r="B6" s="1">
        <v>140.00000000000003</v>
      </c>
      <c r="C6">
        <v>5</v>
      </c>
      <c r="D6">
        <v>1</v>
      </c>
      <c r="E6">
        <v>2</v>
      </c>
      <c r="F6">
        <v>0</v>
      </c>
    </row>
    <row r="7" spans="1:6" x14ac:dyDescent="0.2">
      <c r="A7" s="3" t="s">
        <v>9</v>
      </c>
      <c r="B7">
        <f>SUM(B4:B6)</f>
        <v>200</v>
      </c>
      <c r="C7" s="4">
        <f>SUMPRODUCT($B$4:$B$6,C4:C6)</f>
        <v>1000</v>
      </c>
      <c r="D7" s="6">
        <f t="shared" ref="D7:F7" si="0">SUMPRODUCT($B$4:$B$6,D4:D6)</f>
        <v>200</v>
      </c>
      <c r="E7" s="6">
        <f t="shared" si="0"/>
        <v>460</v>
      </c>
      <c r="F7" s="6">
        <f t="shared" si="0"/>
        <v>59.999999999999972</v>
      </c>
    </row>
    <row r="8" spans="1:6" x14ac:dyDescent="0.2">
      <c r="D8" t="s">
        <v>10</v>
      </c>
      <c r="E8" t="s">
        <v>10</v>
      </c>
      <c r="F8" t="s">
        <v>10</v>
      </c>
    </row>
    <row r="9" spans="1:6" x14ac:dyDescent="0.2">
      <c r="D9" s="5">
        <v>200</v>
      </c>
      <c r="E9" s="5">
        <v>460</v>
      </c>
      <c r="F9" s="5">
        <v>420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2022-10-23T15:04:26Z</dcterms:created>
  <dcterms:modified xsi:type="dcterms:W3CDTF">2022-10-25T16:41:27Z</dcterms:modified>
</cp:coreProperties>
</file>