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zat/Developer/Learn/BOUN-FE/FE501/1026/"/>
    </mc:Choice>
  </mc:AlternateContent>
  <xr:revisionPtr revIDLastSave="0" documentId="13_ncr:1_{1383ECF8-1A0C-6744-B001-13BEEA0477CD}" xr6:coauthVersionLast="47" xr6:coauthVersionMax="47" xr10:uidLastSave="{00000000-0000-0000-0000-000000000000}"/>
  <bookViews>
    <workbookView xWindow="35140" yWindow="2760" windowWidth="40920" windowHeight="17820" xr2:uid="{DF8D428B-80AF-E04F-846C-15494769E4A0}"/>
  </bookViews>
  <sheets>
    <sheet name="Sheet1" sheetId="1" r:id="rId1"/>
  </sheets>
  <definedNames>
    <definedName name="solver_adj" localSheetId="0" hidden="1">Sheet1!$J$2:$J$11,Sheet1!$B$14:$G$14</definedName>
    <definedName name="solver_cvg" localSheetId="0" hidden="1">"0,0001"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Sheet1!$B$16:$G$16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"0,075"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opt" localSheetId="0" hidden="1">Sheet1!$K$13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hs1" localSheetId="0" hidden="1">Sheet1!$B$18:$G$18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5" i="1"/>
  <c r="K4" i="1"/>
  <c r="K3" i="1"/>
  <c r="K2" i="1"/>
  <c r="D13" i="1"/>
  <c r="D16" i="1" s="1"/>
  <c r="E13" i="1"/>
  <c r="E16" i="1" s="1"/>
  <c r="F13" i="1"/>
  <c r="F16" i="1" s="1"/>
  <c r="G13" i="1"/>
  <c r="G16" i="1" s="1"/>
  <c r="C13" i="1"/>
  <c r="C16" i="1" s="1"/>
  <c r="B13" i="1"/>
  <c r="B16" i="1" s="1"/>
  <c r="K13" i="1" l="1"/>
</calcChain>
</file>

<file path=xl/sharedStrings.xml><?xml version="1.0" encoding="utf-8"?>
<sst xmlns="http://schemas.openxmlformats.org/spreadsheetml/2006/main" count="30" uniqueCount="25">
  <si>
    <t>Bond 1</t>
  </si>
  <si>
    <t>Bond 2</t>
  </si>
  <si>
    <t>Bond 3</t>
  </si>
  <si>
    <t>Bond 4</t>
  </si>
  <si>
    <t>Bond 5</t>
  </si>
  <si>
    <t>Bond 6</t>
  </si>
  <si>
    <t>Bond 7</t>
  </si>
  <si>
    <t>Bond 8</t>
  </si>
  <si>
    <t>Bond 9</t>
  </si>
  <si>
    <t>Bond 10</t>
  </si>
  <si>
    <t>year 1</t>
  </si>
  <si>
    <t>year 2</t>
  </si>
  <si>
    <t>year 3</t>
  </si>
  <si>
    <t>year 4</t>
  </si>
  <si>
    <t>year 5</t>
  </si>
  <si>
    <t>year 6</t>
  </si>
  <si>
    <t>amount x_i</t>
  </si>
  <si>
    <t>$ of Bond i</t>
  </si>
  <si>
    <t>surplus</t>
  </si>
  <si>
    <t>$ profit of t</t>
  </si>
  <si>
    <t>$ remaining</t>
  </si>
  <si>
    <t>req $</t>
  </si>
  <si>
    <t>=</t>
  </si>
  <si>
    <t>cost $ of i</t>
  </si>
  <si>
    <t>TTL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</si>
</sst>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0" borderId="0" xfId="0" quotePrefix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EEB15-E553-3546-A548-EB38B0972566}">
  <dimension ref="A1:K18"/>
  <sheetViews>
    <sheetView tabSelected="1" zoomScale="182" zoomScaleNormal="182" workbookViewId="0">
      <selection activeCell="L10" sqref="L10"/>
    </sheetView>
  </sheetViews>
  <sheetFormatPr baseColWidth="10" defaultRowHeight="16" x14ac:dyDescent="0.2"/>
  <sheetData>
    <row r="1" spans="1:11" x14ac:dyDescent="0.2"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J1" t="s">
        <v>16</v>
      </c>
      <c r="K1" t="s">
        <v>23</v>
      </c>
    </row>
    <row r="2" spans="1:11" x14ac:dyDescent="0.2">
      <c r="A2" t="s">
        <v>0</v>
      </c>
      <c r="B2">
        <v>10</v>
      </c>
      <c r="C2">
        <v>10</v>
      </c>
      <c r="D2">
        <v>10</v>
      </c>
      <c r="E2">
        <v>10</v>
      </c>
      <c r="F2">
        <v>10</v>
      </c>
      <c r="G2">
        <v>110</v>
      </c>
      <c r="H2">
        <v>109</v>
      </c>
      <c r="J2" s="1">
        <v>0</v>
      </c>
      <c r="K2">
        <f>H2*J2</f>
        <v>0</v>
      </c>
    </row>
    <row r="3" spans="1:11" x14ac:dyDescent="0.2">
      <c r="A3" t="s">
        <v>1</v>
      </c>
      <c r="B3">
        <v>7</v>
      </c>
      <c r="C3">
        <v>7</v>
      </c>
      <c r="D3">
        <v>7</v>
      </c>
      <c r="E3">
        <v>7</v>
      </c>
      <c r="F3">
        <v>7</v>
      </c>
      <c r="G3">
        <v>107</v>
      </c>
      <c r="H3">
        <v>94.8</v>
      </c>
      <c r="J3" s="1">
        <v>11.21495327102804</v>
      </c>
      <c r="K3">
        <f>H3*J3</f>
        <v>1063.1775700934581</v>
      </c>
    </row>
    <row r="4" spans="1:11" x14ac:dyDescent="0.2">
      <c r="A4" t="s">
        <v>2</v>
      </c>
      <c r="B4">
        <v>8</v>
      </c>
      <c r="C4">
        <v>8</v>
      </c>
      <c r="D4">
        <v>8</v>
      </c>
      <c r="E4">
        <v>8</v>
      </c>
      <c r="F4">
        <v>8</v>
      </c>
      <c r="G4">
        <v>108</v>
      </c>
      <c r="H4">
        <v>99.5</v>
      </c>
      <c r="J4" s="1">
        <v>0</v>
      </c>
      <c r="K4">
        <f>H4*J4</f>
        <v>0</v>
      </c>
    </row>
    <row r="5" spans="1:11" x14ac:dyDescent="0.2">
      <c r="A5" t="s">
        <v>3</v>
      </c>
      <c r="B5">
        <v>6</v>
      </c>
      <c r="C5">
        <v>6</v>
      </c>
      <c r="D5">
        <v>6</v>
      </c>
      <c r="E5">
        <v>6</v>
      </c>
      <c r="F5">
        <v>106</v>
      </c>
      <c r="H5">
        <v>93.1</v>
      </c>
      <c r="J5" s="1">
        <v>6.6338451268357828</v>
      </c>
      <c r="K5">
        <f>H5*J5</f>
        <v>617.61098130841128</v>
      </c>
    </row>
    <row r="6" spans="1:11" x14ac:dyDescent="0.2">
      <c r="A6" t="s">
        <v>4</v>
      </c>
      <c r="B6">
        <v>7</v>
      </c>
      <c r="C6">
        <v>7</v>
      </c>
      <c r="D6">
        <v>7</v>
      </c>
      <c r="E6">
        <v>7</v>
      </c>
      <c r="F6">
        <v>107</v>
      </c>
      <c r="H6">
        <v>97.2</v>
      </c>
      <c r="J6" s="1">
        <v>0</v>
      </c>
      <c r="K6">
        <f t="shared" ref="K6:K11" si="0">H6*J6</f>
        <v>0</v>
      </c>
    </row>
    <row r="7" spans="1:11" x14ac:dyDescent="0.2">
      <c r="A7" t="s">
        <v>5</v>
      </c>
      <c r="B7">
        <v>5</v>
      </c>
      <c r="C7">
        <v>5</v>
      </c>
      <c r="D7">
        <v>5</v>
      </c>
      <c r="E7">
        <v>105</v>
      </c>
      <c r="H7">
        <v>92.9</v>
      </c>
      <c r="J7" s="1">
        <v>0</v>
      </c>
      <c r="K7">
        <f t="shared" si="0"/>
        <v>0</v>
      </c>
    </row>
    <row r="8" spans="1:11" x14ac:dyDescent="0.2">
      <c r="A8" t="s">
        <v>6</v>
      </c>
      <c r="B8">
        <v>10</v>
      </c>
      <c r="C8">
        <v>10</v>
      </c>
      <c r="D8">
        <v>110</v>
      </c>
      <c r="H8">
        <v>110</v>
      </c>
      <c r="J8" s="1">
        <v>0</v>
      </c>
      <c r="K8">
        <f t="shared" si="0"/>
        <v>0</v>
      </c>
    </row>
    <row r="9" spans="1:11" x14ac:dyDescent="0.2">
      <c r="A9" t="s">
        <v>7</v>
      </c>
      <c r="B9">
        <v>8</v>
      </c>
      <c r="C9">
        <v>8</v>
      </c>
      <c r="D9">
        <v>108</v>
      </c>
      <c r="H9">
        <v>104</v>
      </c>
      <c r="J9" s="1">
        <v>6.0086836211723149</v>
      </c>
      <c r="K9">
        <f t="shared" si="0"/>
        <v>624.90309660192077</v>
      </c>
    </row>
    <row r="10" spans="1:11" x14ac:dyDescent="0.2">
      <c r="A10" t="s">
        <v>8</v>
      </c>
      <c r="B10">
        <v>7</v>
      </c>
      <c r="C10">
        <v>107</v>
      </c>
      <c r="H10">
        <v>102</v>
      </c>
      <c r="J10" s="1">
        <v>0</v>
      </c>
      <c r="K10">
        <f t="shared" si="0"/>
        <v>0</v>
      </c>
    </row>
    <row r="11" spans="1:11" x14ac:dyDescent="0.2">
      <c r="A11" t="s">
        <v>9</v>
      </c>
      <c r="B11">
        <v>100</v>
      </c>
      <c r="H11">
        <v>95.2</v>
      </c>
      <c r="J11" s="1">
        <v>0</v>
      </c>
      <c r="K11">
        <f t="shared" si="0"/>
        <v>0</v>
      </c>
    </row>
    <row r="13" spans="1:11" x14ac:dyDescent="0.2">
      <c r="A13" t="s">
        <v>19</v>
      </c>
      <c r="B13">
        <f>SUMPRODUCT(B2:B11,$J$2:$J$11)</f>
        <v>166.3772126275895</v>
      </c>
      <c r="C13">
        <f>SUMPRODUCT(C2:C11,$J$2:$J$11)</f>
        <v>166.3772126275895</v>
      </c>
      <c r="D13">
        <f t="shared" ref="D13:G13" si="1">SUMPRODUCT(D2:D11,$J$2:$J$11)</f>
        <v>767.24557474482094</v>
      </c>
      <c r="E13">
        <f t="shared" si="1"/>
        <v>118.30774365821098</v>
      </c>
      <c r="F13">
        <f t="shared" si="1"/>
        <v>781.69225634178929</v>
      </c>
      <c r="G13">
        <f t="shared" si="1"/>
        <v>1200.0000000000002</v>
      </c>
      <c r="J13" t="s">
        <v>24</v>
      </c>
      <c r="K13" s="5">
        <f>SUM(K2:K11)</f>
        <v>2305.6916480037903</v>
      </c>
    </row>
    <row r="14" spans="1:11" x14ac:dyDescent="0.2">
      <c r="A14" t="s">
        <v>18</v>
      </c>
      <c r="B14" s="1">
        <v>66.377212627589486</v>
      </c>
      <c r="C14" s="1">
        <v>32.75442525517898</v>
      </c>
      <c r="D14" s="1">
        <v>0</v>
      </c>
      <c r="E14" s="1">
        <v>18.307743658210978</v>
      </c>
      <c r="F14" s="1">
        <v>0</v>
      </c>
      <c r="G14" s="1">
        <v>0</v>
      </c>
    </row>
    <row r="16" spans="1:11" x14ac:dyDescent="0.2">
      <c r="A16" t="s">
        <v>20</v>
      </c>
      <c r="B16" s="4">
        <f>B13-B14</f>
        <v>100.00000000000001</v>
      </c>
      <c r="C16" s="4">
        <f>C13+B14-C14</f>
        <v>200.00000000000003</v>
      </c>
      <c r="D16" s="4">
        <f>D13+C14-D14</f>
        <v>799.99999999999989</v>
      </c>
      <c r="E16" s="4">
        <f>E13+D14-E14</f>
        <v>100</v>
      </c>
      <c r="F16" s="4">
        <f>F13+E14-F14</f>
        <v>800.00000000000023</v>
      </c>
      <c r="G16" s="4">
        <f>G13+F14-G14</f>
        <v>1200.0000000000002</v>
      </c>
    </row>
    <row r="17" spans="1:7" x14ac:dyDescent="0.2">
      <c r="B17" s="2" t="s">
        <v>22</v>
      </c>
      <c r="C17" s="2" t="s">
        <v>22</v>
      </c>
      <c r="D17" s="2" t="s">
        <v>22</v>
      </c>
      <c r="E17" s="2" t="s">
        <v>22</v>
      </c>
      <c r="F17" s="2" t="s">
        <v>22</v>
      </c>
      <c r="G17" s="2" t="s">
        <v>22</v>
      </c>
    </row>
    <row r="18" spans="1:7" x14ac:dyDescent="0.2">
      <c r="A18" t="s">
        <v>21</v>
      </c>
      <c r="B18" s="3">
        <v>100</v>
      </c>
      <c r="C18" s="3">
        <v>200</v>
      </c>
      <c r="D18" s="3">
        <v>800</v>
      </c>
      <c r="E18" s="3">
        <v>100</v>
      </c>
      <c r="F18" s="3">
        <v>800</v>
      </c>
      <c r="G18" s="3">
        <v>1200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2022-11-02T10:19:47Z</dcterms:created>
  <dcterms:modified xsi:type="dcterms:W3CDTF">2022-11-02T10:39:42Z</dcterms:modified>
</cp:coreProperties>
</file>