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bernet/Desktop/oct 2019 status reports/"/>
    </mc:Choice>
  </mc:AlternateContent>
  <bookViews>
    <workbookView xWindow="0" yWindow="780" windowWidth="26800" windowHeight="16400"/>
  </bookViews>
  <sheets>
    <sheet name="2019_11_06cardno_final_output" sheetId="1" r:id="rId1"/>
    <sheet name="regions" sheetId="2" r:id="rId2"/>
    <sheet name="Totals" sheetId="3" r:id="rId3"/>
  </sheets>
  <calcPr calcId="150001" concurrentCalc="0"/>
  <pivotCaches>
    <pivotCache cacheId="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I207" i="1"/>
  <c r="H207" i="1"/>
  <c r="G207" i="1"/>
  <c r="F207" i="1"/>
  <c r="E207" i="1"/>
  <c r="D207" i="1"/>
  <c r="C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7" i="1"/>
</calcChain>
</file>

<file path=xl/sharedStrings.xml><?xml version="1.0" encoding="utf-8"?>
<sst xmlns="http://schemas.openxmlformats.org/spreadsheetml/2006/main" count="2071" uniqueCount="1086">
  <si>
    <t>code</t>
  </si>
  <si>
    <t>name</t>
  </si>
  <si>
    <t>pop</t>
  </si>
  <si>
    <t>pop_urban</t>
  </si>
  <si>
    <t>pop_rural</t>
  </si>
  <si>
    <t>roads_total_km</t>
  </si>
  <si>
    <t>roads_included_km</t>
  </si>
  <si>
    <t>pop_not_served</t>
  </si>
  <si>
    <t>GAB</t>
  </si>
  <si>
    <t>Gabon</t>
  </si>
  <si>
    <t>COG</t>
  </si>
  <si>
    <t>Republic Of Congo</t>
  </si>
  <si>
    <t>SSD</t>
  </si>
  <si>
    <t>South Sudan</t>
  </si>
  <si>
    <t>SDN</t>
  </si>
  <si>
    <t>Sudan</t>
  </si>
  <si>
    <t>SOL</t>
  </si>
  <si>
    <t>Somaliland</t>
  </si>
  <si>
    <t>SOM</t>
  </si>
  <si>
    <t>Somalia</t>
  </si>
  <si>
    <t>PNG</t>
  </si>
  <si>
    <t>Papua New Guinea</t>
  </si>
  <si>
    <t>TCD</t>
  </si>
  <si>
    <t>Chad</t>
  </si>
  <si>
    <t>SLB</t>
  </si>
  <si>
    <t>Solomon Islands</t>
  </si>
  <si>
    <t>MRT</t>
  </si>
  <si>
    <t>Mauritania</t>
  </si>
  <si>
    <t>MDG</t>
  </si>
  <si>
    <t>Madagascar</t>
  </si>
  <si>
    <t>GNB</t>
  </si>
  <si>
    <t>Guinea Bissau</t>
  </si>
  <si>
    <t>SHN</t>
  </si>
  <si>
    <t>Saint Helena</t>
  </si>
  <si>
    <t>NER</t>
  </si>
  <si>
    <t>Niger</t>
  </si>
  <si>
    <t>ZMB</t>
  </si>
  <si>
    <t>Zambia</t>
  </si>
  <si>
    <t>TKM</t>
  </si>
  <si>
    <t>Turkmenistan</t>
  </si>
  <si>
    <t>ERI</t>
  </si>
  <si>
    <t>Eritrea</t>
  </si>
  <si>
    <t>COL</t>
  </si>
  <si>
    <t>Colombia</t>
  </si>
  <si>
    <t>VEN</t>
  </si>
  <si>
    <t>Venezuela</t>
  </si>
  <si>
    <t>MLI</t>
  </si>
  <si>
    <t>Mali</t>
  </si>
  <si>
    <t>SAU</t>
  </si>
  <si>
    <t>Saudi Arabia</t>
  </si>
  <si>
    <t>ESH</t>
  </si>
  <si>
    <t>Western Sahara</t>
  </si>
  <si>
    <t>BFA</t>
  </si>
  <si>
    <t>Burkina Faso</t>
  </si>
  <si>
    <t>NIC</t>
  </si>
  <si>
    <t>Nicaragua</t>
  </si>
  <si>
    <t>KAZ</t>
  </si>
  <si>
    <t>Kazakhstan</t>
  </si>
  <si>
    <t>PAN</t>
  </si>
  <si>
    <t>Panama</t>
  </si>
  <si>
    <t>MOZ</t>
  </si>
  <si>
    <t>Mozambique</t>
  </si>
  <si>
    <t>CIV</t>
  </si>
  <si>
    <t>Ivory Coast</t>
  </si>
  <si>
    <t>MMR</t>
  </si>
  <si>
    <t>Myanmar</t>
  </si>
  <si>
    <t>YEM</t>
  </si>
  <si>
    <t>Yemen</t>
  </si>
  <si>
    <t>ETH</t>
  </si>
  <si>
    <t>Ethiopia</t>
  </si>
  <si>
    <t>BTN</t>
  </si>
  <si>
    <t>Bhutan</t>
  </si>
  <si>
    <t>COD</t>
  </si>
  <si>
    <t>Democratic Republic of the Congo</t>
  </si>
  <si>
    <t>OMN</t>
  </si>
  <si>
    <t>Oman</t>
  </si>
  <si>
    <t>AGO</t>
  </si>
  <si>
    <t>Angola</t>
  </si>
  <si>
    <t>MNG</t>
  </si>
  <si>
    <t>Mongolia</t>
  </si>
  <si>
    <t>GUY</t>
  </si>
  <si>
    <t>Guyana</t>
  </si>
  <si>
    <t>SUR</t>
  </si>
  <si>
    <t>Suriname</t>
  </si>
  <si>
    <t>SEN</t>
  </si>
  <si>
    <t>Senegal</t>
  </si>
  <si>
    <t>LBY</t>
  </si>
  <si>
    <t>Libya</t>
  </si>
  <si>
    <t>CYP</t>
  </si>
  <si>
    <t>Cyprus</t>
  </si>
  <si>
    <t>DJI</t>
  </si>
  <si>
    <t>Djibouti</t>
  </si>
  <si>
    <t>BLZ</t>
  </si>
  <si>
    <t>Belize</t>
  </si>
  <si>
    <t>GIN</t>
  </si>
  <si>
    <t>Guinea</t>
  </si>
  <si>
    <t>KHM</t>
  </si>
  <si>
    <t>Cambodia</t>
  </si>
  <si>
    <t>NAM</t>
  </si>
  <si>
    <t>Namibia</t>
  </si>
  <si>
    <t>VUT</t>
  </si>
  <si>
    <t>Vanuatu</t>
  </si>
  <si>
    <t>HND</t>
  </si>
  <si>
    <t>Honduras</t>
  </si>
  <si>
    <t>GNQ</t>
  </si>
  <si>
    <t>Equatorial Guinea</t>
  </si>
  <si>
    <t>BOL</t>
  </si>
  <si>
    <t>Bolivia</t>
  </si>
  <si>
    <t>LIE</t>
  </si>
  <si>
    <t>Liechtenstein</t>
  </si>
  <si>
    <t>LBR</t>
  </si>
  <si>
    <t>Liberia</t>
  </si>
  <si>
    <t>TJK</t>
  </si>
  <si>
    <t>Tajikistan</t>
  </si>
  <si>
    <t>KGZ</t>
  </si>
  <si>
    <t>Kyrgyzstan</t>
  </si>
  <si>
    <t>KWT</t>
  </si>
  <si>
    <t>Kuwait</t>
  </si>
  <si>
    <t>BWA</t>
  </si>
  <si>
    <t>Botswana</t>
  </si>
  <si>
    <t>ZWE</t>
  </si>
  <si>
    <t>Zimbabwe</t>
  </si>
  <si>
    <t>PRY</t>
  </si>
  <si>
    <t>Paraguay</t>
  </si>
  <si>
    <t>SLE</t>
  </si>
  <si>
    <t>Sierra Leone</t>
  </si>
  <si>
    <t>FSM</t>
  </si>
  <si>
    <t>Federated States of Micronesia</t>
  </si>
  <si>
    <t>GRL</t>
  </si>
  <si>
    <t>Greenland</t>
  </si>
  <si>
    <t>CMR</t>
  </si>
  <si>
    <t>Cameroon</t>
  </si>
  <si>
    <t>LAO</t>
  </si>
  <si>
    <t>Laos</t>
  </si>
  <si>
    <t>HTI</t>
  </si>
  <si>
    <t>Haiti</t>
  </si>
  <si>
    <t>TZA</t>
  </si>
  <si>
    <t>United Republic of Tanzania</t>
  </si>
  <si>
    <t>BEN</t>
  </si>
  <si>
    <t>Benin</t>
  </si>
  <si>
    <t>CAF</t>
  </si>
  <si>
    <t>Central African Republic</t>
  </si>
  <si>
    <t>PER</t>
  </si>
  <si>
    <t>Peru</t>
  </si>
  <si>
    <t>IRQ</t>
  </si>
  <si>
    <t>Iraq</t>
  </si>
  <si>
    <t>GTM</t>
  </si>
  <si>
    <t>Guatemala</t>
  </si>
  <si>
    <t>AND</t>
  </si>
  <si>
    <t>Andorra</t>
  </si>
  <si>
    <t>ARG</t>
  </si>
  <si>
    <t>Argentina</t>
  </si>
  <si>
    <t>UZB</t>
  </si>
  <si>
    <t>Uzbekistan</t>
  </si>
  <si>
    <t>IRN</t>
  </si>
  <si>
    <t>Iran</t>
  </si>
  <si>
    <t>KEN</t>
  </si>
  <si>
    <t>Kenya</t>
  </si>
  <si>
    <t>LSO</t>
  </si>
  <si>
    <t>Lesotho</t>
  </si>
  <si>
    <t>TGO</t>
  </si>
  <si>
    <t>Togo</t>
  </si>
  <si>
    <t>GHA</t>
  </si>
  <si>
    <t>Ghana</t>
  </si>
  <si>
    <t>PAK</t>
  </si>
  <si>
    <t>Pakistan</t>
  </si>
  <si>
    <t>STP</t>
  </si>
  <si>
    <t>Sao Tome and Principe</t>
  </si>
  <si>
    <t>NGA</t>
  </si>
  <si>
    <t>Nigeria</t>
  </si>
  <si>
    <t>MWI</t>
  </si>
  <si>
    <t>Malawi</t>
  </si>
  <si>
    <t>AZE</t>
  </si>
  <si>
    <t>Azerbaijan</t>
  </si>
  <si>
    <t>FJI</t>
  </si>
  <si>
    <t>Fiji</t>
  </si>
  <si>
    <t>AFG</t>
  </si>
  <si>
    <t>Afghanistan</t>
  </si>
  <si>
    <t>WSM</t>
  </si>
  <si>
    <t>Samoa</t>
  </si>
  <si>
    <t>BGD</t>
  </si>
  <si>
    <t>Bangladesh</t>
  </si>
  <si>
    <t>ECU</t>
  </si>
  <si>
    <t>Ecuador</t>
  </si>
  <si>
    <t>TLS</t>
  </si>
  <si>
    <t>East Timor</t>
  </si>
  <si>
    <t>DOM</t>
  </si>
  <si>
    <t>Dominican Republic</t>
  </si>
  <si>
    <t>CRI</t>
  </si>
  <si>
    <t>Costa Rica</t>
  </si>
  <si>
    <t>VCT</t>
  </si>
  <si>
    <t>Saint Vincent and the Grenadines</t>
  </si>
  <si>
    <t>NPL</t>
  </si>
  <si>
    <t>Nepal</t>
  </si>
  <si>
    <t>BHS</t>
  </si>
  <si>
    <t>The Bahamas</t>
  </si>
  <si>
    <t>QAT</t>
  </si>
  <si>
    <t>Qatar</t>
  </si>
  <si>
    <t>TUN</t>
  </si>
  <si>
    <t>Tunisia</t>
  </si>
  <si>
    <t>BRA</t>
  </si>
  <si>
    <t>Brazil</t>
  </si>
  <si>
    <t>ARE</t>
  </si>
  <si>
    <t>United Arab Emirates</t>
  </si>
  <si>
    <t>JAM</t>
  </si>
  <si>
    <t>Jamaica</t>
  </si>
  <si>
    <t>CUB</t>
  </si>
  <si>
    <t>Cuba</t>
  </si>
  <si>
    <t>UGA</t>
  </si>
  <si>
    <t>Uganda</t>
  </si>
  <si>
    <t>ATG</t>
  </si>
  <si>
    <t>Antigua and Barbuda</t>
  </si>
  <si>
    <t>BGR</t>
  </si>
  <si>
    <t>Bulgaria</t>
  </si>
  <si>
    <t>IDN</t>
  </si>
  <si>
    <t>Indonesia</t>
  </si>
  <si>
    <t>MNE</t>
  </si>
  <si>
    <t>Montenegro</t>
  </si>
  <si>
    <t>GMB</t>
  </si>
  <si>
    <t>Gambia</t>
  </si>
  <si>
    <t>RUS</t>
  </si>
  <si>
    <t>Russia</t>
  </si>
  <si>
    <t>MYS</t>
  </si>
  <si>
    <t>Malaysia</t>
  </si>
  <si>
    <t>ZAF</t>
  </si>
  <si>
    <t>South Africa</t>
  </si>
  <si>
    <t>COM</t>
  </si>
  <si>
    <t>Comoros</t>
  </si>
  <si>
    <t>MAR</t>
  </si>
  <si>
    <t>Morocco</t>
  </si>
  <si>
    <t>IND</t>
  </si>
  <si>
    <t>India</t>
  </si>
  <si>
    <t>SRB</t>
  </si>
  <si>
    <t>Republic of Serbia</t>
  </si>
  <si>
    <t>MKD</t>
  </si>
  <si>
    <t>Macedonia</t>
  </si>
  <si>
    <t>SWZ</t>
  </si>
  <si>
    <t>Swaziland</t>
  </si>
  <si>
    <t>ISL</t>
  </si>
  <si>
    <t>Iceland</t>
  </si>
  <si>
    <t>NOR</t>
  </si>
  <si>
    <t>Norway</t>
  </si>
  <si>
    <t>DZA</t>
  </si>
  <si>
    <t>Algeria</t>
  </si>
  <si>
    <t>PLW</t>
  </si>
  <si>
    <t>Palau</t>
  </si>
  <si>
    <t>TTO</t>
  </si>
  <si>
    <t>Trinidad and Tobago</t>
  </si>
  <si>
    <t>DMA</t>
  </si>
  <si>
    <t>Dominica</t>
  </si>
  <si>
    <t>THA</t>
  </si>
  <si>
    <t>Thailand</t>
  </si>
  <si>
    <t>CHN</t>
  </si>
  <si>
    <t>China</t>
  </si>
  <si>
    <t>URY</t>
  </si>
  <si>
    <t>Uruguay</t>
  </si>
  <si>
    <t>LCA</t>
  </si>
  <si>
    <t>Saint Lucia</t>
  </si>
  <si>
    <t>MDV</t>
  </si>
  <si>
    <t>Maldives</t>
  </si>
  <si>
    <t>RWA</t>
  </si>
  <si>
    <t>Rwanda</t>
  </si>
  <si>
    <t>ROU</t>
  </si>
  <si>
    <t>Romania</t>
  </si>
  <si>
    <t>TCA</t>
  </si>
  <si>
    <t>Turks and Caicos Islands</t>
  </si>
  <si>
    <t>MEX</t>
  </si>
  <si>
    <t>Mexico</t>
  </si>
  <si>
    <t>CHL</t>
  </si>
  <si>
    <t>Chile</t>
  </si>
  <si>
    <t>CAN</t>
  </si>
  <si>
    <t>Canada</t>
  </si>
  <si>
    <t>GEO</t>
  </si>
  <si>
    <t>Georgia</t>
  </si>
  <si>
    <t>NZL</t>
  </si>
  <si>
    <t>New Zealand</t>
  </si>
  <si>
    <t>KOS</t>
  </si>
  <si>
    <t>Kosovo</t>
  </si>
  <si>
    <t>SLV</t>
  </si>
  <si>
    <t>El Salvador</t>
  </si>
  <si>
    <t>CPV</t>
  </si>
  <si>
    <t>Cape Verde</t>
  </si>
  <si>
    <t>BIH</t>
  </si>
  <si>
    <t>Bosnia and Herzegovina</t>
  </si>
  <si>
    <t>VNM</t>
  </si>
  <si>
    <t>Vietnam</t>
  </si>
  <si>
    <t>PHL</t>
  </si>
  <si>
    <t>Philippines</t>
  </si>
  <si>
    <t>UKR</t>
  </si>
  <si>
    <t>Ukraine</t>
  </si>
  <si>
    <t>KIR</t>
  </si>
  <si>
    <t>Kiribati</t>
  </si>
  <si>
    <t>PRK</t>
  </si>
  <si>
    <t>North Korea</t>
  </si>
  <si>
    <t>ISR</t>
  </si>
  <si>
    <t>Israel</t>
  </si>
  <si>
    <t>AUS</t>
  </si>
  <si>
    <t>Australia</t>
  </si>
  <si>
    <t>JOR</t>
  </si>
  <si>
    <t>Jordan</t>
  </si>
  <si>
    <t>EGY</t>
  </si>
  <si>
    <t>Egypt</t>
  </si>
  <si>
    <t>FIN</t>
  </si>
  <si>
    <t>Finland</t>
  </si>
  <si>
    <t>SYR</t>
  </si>
  <si>
    <t>Syria</t>
  </si>
  <si>
    <t>USA</t>
  </si>
  <si>
    <t>United States Of America</t>
  </si>
  <si>
    <t>BRN</t>
  </si>
  <si>
    <t>Brunei</t>
  </si>
  <si>
    <t>ALB</t>
  </si>
  <si>
    <t>Albania</t>
  </si>
  <si>
    <t>ESP</t>
  </si>
  <si>
    <t>Spain</t>
  </si>
  <si>
    <t>KNA</t>
  </si>
  <si>
    <t>Saint Kitts and Nevis</t>
  </si>
  <si>
    <t>ARM</t>
  </si>
  <si>
    <t>Armenia</t>
  </si>
  <si>
    <t>SWE</t>
  </si>
  <si>
    <t>Sweden</t>
  </si>
  <si>
    <t>HUN</t>
  </si>
  <si>
    <t>Hungary</t>
  </si>
  <si>
    <t>LVA</t>
  </si>
  <si>
    <t>Latvia</t>
  </si>
  <si>
    <t>BDI</t>
  </si>
  <si>
    <t>Burundi</t>
  </si>
  <si>
    <t>MDA</t>
  </si>
  <si>
    <t>Moldova</t>
  </si>
  <si>
    <t>TUR</t>
  </si>
  <si>
    <t>Turkey</t>
  </si>
  <si>
    <t>LTU</t>
  </si>
  <si>
    <t>Lithuania</t>
  </si>
  <si>
    <t>SVN</t>
  </si>
  <si>
    <t>Slovenia</t>
  </si>
  <si>
    <t>TON</t>
  </si>
  <si>
    <t>Tonga</t>
  </si>
  <si>
    <t>AUT</t>
  </si>
  <si>
    <t>Austria</t>
  </si>
  <si>
    <t>SYC</t>
  </si>
  <si>
    <t>Seychelles</t>
  </si>
  <si>
    <t>GRC</t>
  </si>
  <si>
    <t>Greece</t>
  </si>
  <si>
    <t>NIU</t>
  </si>
  <si>
    <t>Niue</t>
  </si>
  <si>
    <t>TWN</t>
  </si>
  <si>
    <t>Taiwan</t>
  </si>
  <si>
    <t>POL</t>
  </si>
  <si>
    <t>Poland</t>
  </si>
  <si>
    <t>GRD</t>
  </si>
  <si>
    <t>Grenada</t>
  </si>
  <si>
    <t>LKA</t>
  </si>
  <si>
    <t>Sri Lanka</t>
  </si>
  <si>
    <t>IRL</t>
  </si>
  <si>
    <t>Ireland</t>
  </si>
  <si>
    <t>GUM</t>
  </si>
  <si>
    <t>Guam</t>
  </si>
  <si>
    <t>JPN</t>
  </si>
  <si>
    <t>Japan</t>
  </si>
  <si>
    <t>HRV</t>
  </si>
  <si>
    <t>Croatia</t>
  </si>
  <si>
    <t>SVK</t>
  </si>
  <si>
    <t>Slovakia</t>
  </si>
  <si>
    <t>CHE</t>
  </si>
  <si>
    <t>Switzerland</t>
  </si>
  <si>
    <t>BLR</t>
  </si>
  <si>
    <t>Belarus</t>
  </si>
  <si>
    <t>PSE</t>
  </si>
  <si>
    <t>Palestine</t>
  </si>
  <si>
    <t>MUS</t>
  </si>
  <si>
    <t>Mauritius</t>
  </si>
  <si>
    <t>KOR</t>
  </si>
  <si>
    <t>South Korea</t>
  </si>
  <si>
    <t>GBR</t>
  </si>
  <si>
    <t>United Kingdom</t>
  </si>
  <si>
    <t>DNK</t>
  </si>
  <si>
    <t>Denmark</t>
  </si>
  <si>
    <t>BHR</t>
  </si>
  <si>
    <t>Bahrain</t>
  </si>
  <si>
    <t>EST</t>
  </si>
  <si>
    <t>Estonia</t>
  </si>
  <si>
    <t>MLT</t>
  </si>
  <si>
    <t>Malta</t>
  </si>
  <si>
    <t>LBN</t>
  </si>
  <si>
    <t>Lebanon</t>
  </si>
  <si>
    <t>NLD</t>
  </si>
  <si>
    <t>Netherlands</t>
  </si>
  <si>
    <t>PRT</t>
  </si>
  <si>
    <t>Portugal</t>
  </si>
  <si>
    <t>DEU</t>
  </si>
  <si>
    <t>Germany</t>
  </si>
  <si>
    <t>MNP</t>
  </si>
  <si>
    <t>Northern Mariana Islands</t>
  </si>
  <si>
    <t>BEL</t>
  </si>
  <si>
    <t>Belgium</t>
  </si>
  <si>
    <t>ITA</t>
  </si>
  <si>
    <t>Italy</t>
  </si>
  <si>
    <t>FRA</t>
  </si>
  <si>
    <t>France</t>
  </si>
  <si>
    <t>CZE</t>
  </si>
  <si>
    <t>Czech Republic</t>
  </si>
  <si>
    <t>BMU</t>
  </si>
  <si>
    <t>Bermuda</t>
  </si>
  <si>
    <t>PRI</t>
  </si>
  <si>
    <t>Puerto Rico</t>
  </si>
  <si>
    <t>JEY</t>
  </si>
  <si>
    <t>Jersey</t>
  </si>
  <si>
    <t>LUX</t>
  </si>
  <si>
    <t>Luxembourg</t>
  </si>
  <si>
    <t>SGP</t>
  </si>
  <si>
    <t>Singapore</t>
  </si>
  <si>
    <t>BRB</t>
  </si>
  <si>
    <t>Barbados</t>
  </si>
  <si>
    <t>MCO</t>
  </si>
  <si>
    <t>Monaco</t>
  </si>
  <si>
    <t>NRU</t>
  </si>
  <si>
    <t>Nauru</t>
  </si>
  <si>
    <t>SMR</t>
  </si>
  <si>
    <t>San Marino</t>
  </si>
  <si>
    <t>TOTAL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</si>
  <si>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</si>
  <si>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</si>
  <si>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</si>
  <si>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</si>
  <si>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</si>
  <si>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</si>
  <si>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</si>
  <si>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</si>
  <si>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</si>
  <si>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</si>
  <si>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</si>
  <si>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</si>
  <si>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</si>
  <si>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</si>
  <si>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</si>
  <si>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</si>
  <si>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</si>
  <si>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</si>
  <si>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</si>
  <si>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</si>
  <si>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</t>
  </si>
  <si>
    <t>ISO 3166-2:AL</t>
  </si>
  <si>
    <t>Southern Europe</t>
  </si>
  <si>
    <t>DZ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</si>
  <si>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</si>
  <si>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</si>
  <si>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</si>
  <si>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</si>
  <si>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</si>
  <si>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</si>
  <si>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</si>
  <si>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</si>
  <si>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</si>
  <si>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AD</t>
  </si>
  <si>
    <t>ISO 3166-2:AD</t>
  </si>
  <si>
    <t>AO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</si>
  <si>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</si>
  <si>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</si>
  <si>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</si>
  <si>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</si>
  <si>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</si>
  <si>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</si>
  <si>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</si>
  <si>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</si>
  <si>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</si>
  <si>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</si>
  <si>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</si>
  <si>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</si>
  <si>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</si>
  <si>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</si>
  <si>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AG</t>
  </si>
  <si>
    <t>ISO 3166-2:AG</t>
  </si>
  <si>
    <t>AR</t>
  </si>
  <si>
    <t>ISO 3166-2:AR</t>
  </si>
  <si>
    <t>South America</t>
  </si>
  <si>
    <t>AM</t>
  </si>
  <si>
    <t>ISO 3166-2:AM</t>
  </si>
  <si>
    <t>Western Asia</t>
  </si>
  <si>
    <t>Aruba</t>
  </si>
  <si>
    <t>AW</t>
  </si>
  <si>
    <t>ABW</t>
  </si>
  <si>
    <t>ISO 3166-2:AW</t>
  </si>
  <si>
    <t>AU</t>
  </si>
  <si>
    <t>ISO 3166-2:AU</t>
  </si>
  <si>
    <t>Australia and New Zealand</t>
  </si>
  <si>
    <t>AT</t>
  </si>
  <si>
    <t>ISO 3166-2:AT</t>
  </si>
  <si>
    <t>Western Europe</t>
  </si>
  <si>
    <t>AZ</t>
  </si>
  <si>
    <t>ISO 3166-2:AZ</t>
  </si>
  <si>
    <t>Bahamas</t>
  </si>
  <si>
    <t>BS</t>
  </si>
  <si>
    <t>ISO 3166-2:BS</t>
  </si>
  <si>
    <t>BH</t>
  </si>
  <si>
    <t>ISO 3166-2:BH</t>
  </si>
  <si>
    <t>BD</t>
  </si>
  <si>
    <t>ISO 3166-2:BD</t>
  </si>
  <si>
    <t>BB</t>
  </si>
  <si>
    <t>ISO 3166-2:BB</t>
  </si>
  <si>
    <t>BY</t>
  </si>
  <si>
    <t>ISO 3166-2:BY</t>
  </si>
  <si>
    <t>Eastern Europe</t>
  </si>
  <si>
    <t>BE</t>
  </si>
  <si>
    <t>ISO 3166-2:BE</t>
  </si>
  <si>
    <t>BZ</t>
  </si>
  <si>
    <t>ISO 3166-2:BZ</t>
  </si>
  <si>
    <t>Central America</t>
  </si>
  <si>
    <t>BJ</t>
  </si>
  <si>
    <t>ISO 3166-2:BJ</t>
  </si>
  <si>
    <t>Western Africa</t>
  </si>
  <si>
    <t>BM</t>
  </si>
  <si>
    <t>ISO 3166-2:BM</t>
  </si>
  <si>
    <t>Northern America</t>
  </si>
  <si>
    <t>BT</t>
  </si>
  <si>
    <t>ISO 3166-2:BT</t>
  </si>
  <si>
    <t>Bolivia (Plurinational State of)</t>
  </si>
  <si>
    <t>BO</t>
  </si>
  <si>
    <t>ISO 3166-2:BO</t>
  </si>
  <si>
    <t>Bonaire, Sint Eustatius and Saba</t>
  </si>
  <si>
    <t>BQ</t>
  </si>
  <si>
    <t>BES</t>
  </si>
  <si>
    <t>ISO 3166-2:BQ</t>
  </si>
  <si>
    <t>BA</t>
  </si>
  <si>
    <t>ISO 3166-2:BA</t>
  </si>
  <si>
    <t>BW</t>
  </si>
  <si>
    <t>ISO 3166-2:BW</t>
  </si>
  <si>
    <t>Southern Africa</t>
  </si>
  <si>
    <t>Bouvet Island</t>
  </si>
  <si>
    <t>BV</t>
  </si>
  <si>
    <t>BVT</t>
  </si>
  <si>
    <t>ISO 3166-2:BV</t>
  </si>
  <si>
    <t>BR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</si>
  <si>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</si>
  <si>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</si>
  <si>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</si>
  <si>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</si>
  <si>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</si>
  <si>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</si>
  <si>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</si>
  <si>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</si>
  <si>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ISO 3166-2:BN</t>
  </si>
  <si>
    <t>South-eastern Asia</t>
  </si>
  <si>
    <t>BG</t>
  </si>
  <si>
    <t>ISO 3166-2:BG</t>
  </si>
  <si>
    <t>BF</t>
  </si>
  <si>
    <t>ISO 3166-2:BF</t>
  </si>
  <si>
    <t>BI</t>
  </si>
  <si>
    <t>ISO 3166-2:BI</t>
  </si>
  <si>
    <t>Cabo Verde</t>
  </si>
  <si>
    <t>CV</t>
  </si>
  <si>
    <t>ISO 3166-2:CV</t>
  </si>
  <si>
    <t>KH</t>
  </si>
  <si>
    <t>ISO 3166-2:KH</t>
  </si>
  <si>
    <t>CM</t>
  </si>
  <si>
    <t>ISO 3166-2:CM</t>
  </si>
  <si>
    <t>CA</t>
  </si>
  <si>
    <t>ISO 3166-2:CA</t>
  </si>
  <si>
    <t>Cayman Islands</t>
  </si>
  <si>
    <t>KY</t>
  </si>
  <si>
    <t>CYM</t>
  </si>
  <si>
    <t>ISO 3166-2:KY</t>
  </si>
  <si>
    <t>CF</t>
  </si>
  <si>
    <t>ISO 3166-2:CF</t>
  </si>
  <si>
    <t>TD</t>
  </si>
  <si>
    <t>ISO 3166-2:TD</t>
  </si>
  <si>
    <t>CL</t>
  </si>
  <si>
    <t>ISO 3166-2:CL</t>
  </si>
  <si>
    <t>CN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</si>
  <si>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</si>
  <si>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</si>
  <si>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</si>
  <si>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</si>
  <si>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</si>
  <si>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</si>
  <si>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</si>
  <si>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</si>
  <si>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</si>
  <si>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</si>
  <si>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</t>
  </si>
  <si>
    <t>ISO 3166-2:CO</t>
  </si>
  <si>
    <t>KM</t>
  </si>
  <si>
    <t>ISO 3166-2:KM</t>
  </si>
  <si>
    <t>Congo</t>
  </si>
  <si>
    <t>CG</t>
  </si>
  <si>
    <t>ISO 3166-2:CG</t>
  </si>
  <si>
    <t>Congo, Democratic Republic of the</t>
  </si>
  <si>
    <t>CD</t>
  </si>
  <si>
    <t>ISO 3166-2:CD</t>
  </si>
  <si>
    <t>Cook Islands</t>
  </si>
  <si>
    <t>CK</t>
  </si>
  <si>
    <t>COK</t>
  </si>
  <si>
    <t>ISO 3166-2:CK</t>
  </si>
  <si>
    <t>CR</t>
  </si>
  <si>
    <t>ISO 3166-2:CR</t>
  </si>
  <si>
    <t>Côte d'Ivoire</t>
  </si>
  <si>
    <t>CI</t>
  </si>
  <si>
    <t>ISO 3166-2:CI</t>
  </si>
  <si>
    <t>HR</t>
  </si>
  <si>
    <t>ISO 3166-2:HR</t>
  </si>
  <si>
    <t>CU</t>
  </si>
  <si>
    <t>ISO 3166-2:CU</t>
  </si>
  <si>
    <t>Curaçao</t>
  </si>
  <si>
    <t>CW</t>
  </si>
  <si>
    <t>CUW</t>
  </si>
  <si>
    <t>ISO 3166-2:CW</t>
  </si>
  <si>
    <t>CY</t>
  </si>
  <si>
    <t>ISO 3166-2:CY</t>
  </si>
  <si>
    <t>Czechia</t>
  </si>
  <si>
    <t>CZ</t>
  </si>
  <si>
    <t>ISO 3166-2:CZ</t>
  </si>
  <si>
    <t>DK</t>
  </si>
  <si>
    <t>ISO 3166-2:DK</t>
  </si>
  <si>
    <t>DJ</t>
  </si>
  <si>
    <t>ISO 3166-2:DJ</t>
  </si>
  <si>
    <t>DM</t>
  </si>
  <si>
    <t>ISO 3166-2:DM</t>
  </si>
  <si>
    <t>DO</t>
  </si>
  <si>
    <t>ISO 3166-2:DO</t>
  </si>
  <si>
    <t>EC</t>
  </si>
  <si>
    <t>ISO 3166-2:EC</t>
  </si>
  <si>
    <t>EG</t>
  </si>
  <si>
    <t>ISO 3166-2:EG</t>
  </si>
  <si>
    <t>SV</t>
  </si>
  <si>
    <t>ISO 3166-2:SV</t>
  </si>
  <si>
    <t>GQ</t>
  </si>
  <si>
    <t>ISO 3166-2:GQ</t>
  </si>
  <si>
    <t>ER</t>
  </si>
  <si>
    <t>ISO 3166-2:ER</t>
  </si>
  <si>
    <t>EE</t>
  </si>
  <si>
    <t>ISO 3166-2:EE</t>
  </si>
  <si>
    <t>Eswatini</t>
  </si>
  <si>
    <t>SZ</t>
  </si>
  <si>
    <t>ISO 3166-2:SZ</t>
  </si>
  <si>
    <t>ET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</si>
  <si>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</si>
  <si>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</si>
  <si>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</si>
  <si>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</si>
  <si>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</si>
  <si>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</si>
  <si>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</si>
  <si>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</si>
  <si>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</si>
  <si>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FJ</t>
  </si>
  <si>
    <t>ISO 3166-2:FJ</t>
  </si>
  <si>
    <t>Melanesia</t>
  </si>
  <si>
    <t>FI</t>
  </si>
  <si>
    <t>ISO 3166-2:FI</t>
  </si>
  <si>
    <t>FR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</si>
  <si>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</si>
  <si>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</si>
  <si>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</si>
  <si>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</si>
  <si>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</si>
  <si>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</si>
  <si>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</si>
  <si>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</si>
  <si>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</si>
  <si>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</si>
  <si>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</si>
  <si>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</si>
  <si>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</si>
  <si>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</t>
  </si>
  <si>
    <t>ISO 3166-2:GA</t>
  </si>
  <si>
    <t>GM</t>
  </si>
  <si>
    <t>ISO 3166-2:GM</t>
  </si>
  <si>
    <t>GE</t>
  </si>
  <si>
    <t>ISO 3166-2:GE</t>
  </si>
  <si>
    <t>DE</t>
  </si>
  <si>
    <t>ISO 3166-2:DE</t>
  </si>
  <si>
    <t>GH</t>
  </si>
  <si>
    <t>ISO 3166-2:GH</t>
  </si>
  <si>
    <t>Gibraltar</t>
  </si>
  <si>
    <t>GI</t>
  </si>
  <si>
    <t>GIB</t>
  </si>
  <si>
    <t>ISO 3166-2:GI</t>
  </si>
  <si>
    <t>GR</t>
  </si>
  <si>
    <t>ISO 3166-2:GR</t>
  </si>
  <si>
    <t>GL</t>
  </si>
  <si>
    <t>ISO 3166-2:GL</t>
  </si>
  <si>
    <t>GD</t>
  </si>
  <si>
    <t>ISO 3166-2:GD</t>
  </si>
  <si>
    <t>Guadeloupe</t>
  </si>
  <si>
    <t>GP</t>
  </si>
  <si>
    <t>GLP</t>
  </si>
  <si>
    <t>ISO 3166-2:GP</t>
  </si>
  <si>
    <t>GU</t>
  </si>
  <si>
    <t>ISO 3166-2:GU</t>
  </si>
  <si>
    <t>Micronesia</t>
  </si>
  <si>
    <t>GT</t>
  </si>
  <si>
    <t>ISO 3166-2:GT</t>
  </si>
  <si>
    <t>Guernsey</t>
  </si>
  <si>
    <t>GG</t>
  </si>
  <si>
    <t>GGY</t>
  </si>
  <si>
    <t>ISO 3166-2:GG</t>
  </si>
  <si>
    <t>Channel Islands</t>
  </si>
  <si>
    <t>GN</t>
  </si>
  <si>
    <t>ISO 3166-2:GN</t>
  </si>
  <si>
    <t>Guinea-Bissau</t>
  </si>
  <si>
    <t>GW</t>
  </si>
  <si>
    <t>ISO 3166-2:GW</t>
  </si>
  <si>
    <t>GY</t>
  </si>
  <si>
    <t>ISO 3166-2:GY</t>
  </si>
  <si>
    <t>HT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</si>
  <si>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</si>
  <si>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</si>
  <si>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</si>
  <si>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</si>
  <si>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</si>
  <si>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</si>
  <si>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</si>
  <si>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</si>
  <si>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</si>
  <si>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HN</t>
  </si>
  <si>
    <t>ISO 3166-2:HN</t>
  </si>
  <si>
    <t>Hong Kong</t>
  </si>
  <si>
    <t>HK</t>
  </si>
  <si>
    <t>HKG</t>
  </si>
  <si>
    <t>ISO 3166-2:HK</t>
  </si>
  <si>
    <t>HU</t>
  </si>
  <si>
    <t>ISO 3166-2:HU</t>
  </si>
  <si>
    <t>IS</t>
  </si>
  <si>
    <t>ISO 3166-2:IS</t>
  </si>
  <si>
    <t>IN</t>
  </si>
  <si>
    <t>ISO 3166-2:IN</t>
  </si>
  <si>
    <t>ID</t>
  </si>
  <si>
    <t>ISO 3166-2:ID</t>
  </si>
  <si>
    <t>Iran (Islamic Republic of)</t>
  </si>
  <si>
    <t>IR</t>
  </si>
  <si>
    <t>ISO 3166-2:IR</t>
  </si>
  <si>
    <t>IQ</t>
  </si>
  <si>
    <t>ISO 3166-2:IQ</t>
  </si>
  <si>
    <t>IE</t>
  </si>
  <si>
    <t>ISO 3166-2:IE</t>
  </si>
  <si>
    <t>Isle of Man</t>
  </si>
  <si>
    <t>IM</t>
  </si>
  <si>
    <t>IMN</t>
  </si>
  <si>
    <t>ISO 3166-2:IM</t>
  </si>
  <si>
    <t>IL</t>
  </si>
  <si>
    <t>ISO 3166-2:IL</t>
  </si>
  <si>
    <t>IT</t>
  </si>
  <si>
    <t>ISO 3166-2:IT</t>
  </si>
  <si>
    <t>JM</t>
  </si>
  <si>
    <t>ISO 3166-2:JM</t>
  </si>
  <si>
    <t>JP</t>
  </si>
  <si>
    <t>ISO 3166-2:JP</t>
  </si>
  <si>
    <t>JE</t>
  </si>
  <si>
    <t>ISO 3166-2:JE</t>
  </si>
  <si>
    <t>JO</t>
  </si>
  <si>
    <t>ISO 3166-2:JO</t>
  </si>
  <si>
    <t>KZ</t>
  </si>
  <si>
    <t>ISO 3166-2:KZ</t>
  </si>
  <si>
    <t>Central Asia</t>
  </si>
  <si>
    <t>KE</t>
  </si>
  <si>
    <t>ISO 3166-2:KE</t>
  </si>
  <si>
    <t>KI</t>
  </si>
  <si>
    <t>ISO 3166-2:KI</t>
  </si>
  <si>
    <t>Korea (Democratic People's Republic of)</t>
  </si>
  <si>
    <t>KP</t>
  </si>
  <si>
    <t>ISO 3166-2:KP</t>
  </si>
  <si>
    <t>Korea, Republic of</t>
  </si>
  <si>
    <t>KR</t>
  </si>
  <si>
    <t>ISO 3166-2:KR</t>
  </si>
  <si>
    <t>KW</t>
  </si>
  <si>
    <t>ISO 3166-2:KW</t>
  </si>
  <si>
    <t>KG</t>
  </si>
  <si>
    <t>ISO 3166-2:KG</t>
  </si>
  <si>
    <t>Lao People's Democratic Republic</t>
  </si>
  <si>
    <t>LA</t>
  </si>
  <si>
    <t>ISO 3166-2:LA</t>
  </si>
  <si>
    <t>LV</t>
  </si>
  <si>
    <t>ISO 3166-2:LV</t>
  </si>
  <si>
    <t>LB</t>
  </si>
  <si>
    <t>ISO 3166-2:LB</t>
  </si>
  <si>
    <t>LS</t>
  </si>
  <si>
    <t>ISO 3166-2:LS</t>
  </si>
  <si>
    <t>LR</t>
  </si>
  <si>
    <t>ISO 3166-2:LR</t>
  </si>
  <si>
    <t>LY</t>
  </si>
  <si>
    <t>ISO 3166-2:LY</t>
  </si>
  <si>
    <t>LI</t>
  </si>
  <si>
    <t>ISO 3166-2:LI</t>
  </si>
  <si>
    <t>LT</t>
  </si>
  <si>
    <t>ISO 3166-2:LT</t>
  </si>
  <si>
    <t>LU</t>
  </si>
  <si>
    <t>ISO 3166-2:LU</t>
  </si>
  <si>
    <t>Macao</t>
  </si>
  <si>
    <t>MO</t>
  </si>
  <si>
    <t>MAC</t>
  </si>
  <si>
    <t>ISO 3166-2:MO</t>
  </si>
  <si>
    <t>MG</t>
  </si>
  <si>
    <t>ISO 3166-2:MG</t>
  </si>
  <si>
    <t>MW</t>
  </si>
  <si>
    <t>ISO 3166-2:MW</t>
  </si>
  <si>
    <t>MY</t>
  </si>
  <si>
    <t>ISO 3166-2:MY</t>
  </si>
  <si>
    <t>MV</t>
  </si>
  <si>
    <t>ISO 3166-2:MV</t>
  </si>
  <si>
    <t>ML</t>
  </si>
  <si>
    <t>ISO 3166-2:ML</t>
  </si>
  <si>
    <t>MT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</si>
  <si>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</si>
  <si>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</si>
  <si>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</si>
  <si>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</si>
  <si>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</si>
  <si>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</si>
  <si>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</si>
  <si>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</si>
  <si>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</si>
  <si>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MR</t>
  </si>
  <si>
    <t>ISO 3166-2:MR</t>
  </si>
  <si>
    <t>MU</t>
  </si>
  <si>
    <t>ISO 3166-2:MU</t>
  </si>
  <si>
    <t>Mayotte</t>
  </si>
  <si>
    <t>YT</t>
  </si>
  <si>
    <t>MYT</t>
  </si>
  <si>
    <t>ISO 3166-2:YT</t>
  </si>
  <si>
    <t>MX</t>
  </si>
  <si>
    <t>ISO 3166-2:MX</t>
  </si>
  <si>
    <t>Micronesia (Federated States of)</t>
  </si>
  <si>
    <t>FM</t>
  </si>
  <si>
    <t>ISO 3166-2:FM</t>
  </si>
  <si>
    <t>Moldova, Republic of</t>
  </si>
  <si>
    <t>MD</t>
  </si>
  <si>
    <t>ISO 3166-2:MD</t>
  </si>
  <si>
    <t>MC</t>
  </si>
  <si>
    <t>ISO 3166-2:MC</t>
  </si>
  <si>
    <t>MN</t>
  </si>
  <si>
    <t>ISO 3166-2:MN</t>
  </si>
  <si>
    <t>ME</t>
  </si>
  <si>
    <t>ISO 3166-2:ME</t>
  </si>
  <si>
    <t>Montserrat</t>
  </si>
  <si>
    <t>MS</t>
  </si>
  <si>
    <t>MSR</t>
  </si>
  <si>
    <t>ISO 3166-2:MS</t>
  </si>
  <si>
    <t>MA</t>
  </si>
  <si>
    <t>ISO 3166-2:MA</t>
  </si>
  <si>
    <t>MZ</t>
  </si>
  <si>
    <t>ISO 3166-2:MZ</t>
  </si>
  <si>
    <t>MM</t>
  </si>
  <si>
    <t>ISO 3166-2:MM</t>
  </si>
  <si>
    <t>NA</t>
  </si>
  <si>
    <t>ISO 3166-2:NA</t>
  </si>
  <si>
    <t>NR</t>
  </si>
  <si>
    <t>ISO 3166-2:NR</t>
  </si>
  <si>
    <t>NP</t>
  </si>
  <si>
    <t>ISO 3166-2:NP</t>
  </si>
  <si>
    <t>NL</t>
  </si>
  <si>
    <t>ISO 3166-2:NL</t>
  </si>
  <si>
    <t>New Caledonia</t>
  </si>
  <si>
    <t>NC</t>
  </si>
  <si>
    <t>NCL</t>
  </si>
  <si>
    <t>ISO 3166-2:NC</t>
  </si>
  <si>
    <t>NZ</t>
  </si>
  <si>
    <t>ISO 3166-2:NZ</t>
  </si>
  <si>
    <t>NI</t>
  </si>
  <si>
    <t>ISO 3166-2:NI</t>
  </si>
  <si>
    <t>NE</t>
  </si>
  <si>
    <t>ISO 3166-2:NE</t>
  </si>
  <si>
    <t>NG</t>
  </si>
  <si>
    <t>ISO 3166-2:NG</t>
  </si>
  <si>
    <t>NU</t>
  </si>
  <si>
    <t>ISO 3166-2:NU</t>
  </si>
  <si>
    <t>Norfolk Island</t>
  </si>
  <si>
    <t>NF</t>
  </si>
  <si>
    <t>NFK</t>
  </si>
  <si>
    <t>ISO 3166-2:NF</t>
  </si>
  <si>
    <t>North Macedonia</t>
  </si>
  <si>
    <t>MK</t>
  </si>
  <si>
    <t>ISO 3166-2:MK</t>
  </si>
  <si>
    <t>MP</t>
  </si>
  <si>
    <t>ISO 3166-2:MP</t>
  </si>
  <si>
    <t>NO</t>
  </si>
  <si>
    <t>ISO 3166-2:NO</t>
  </si>
  <si>
    <t>OM</t>
  </si>
  <si>
    <t>ISO 3166-2:OM</t>
  </si>
  <si>
    <t>PK</t>
  </si>
  <si>
    <t>ISO 3166-2:PK</t>
  </si>
  <si>
    <t>PW</t>
  </si>
  <si>
    <t>ISO 3166-2:PW</t>
  </si>
  <si>
    <t>Palestine, State of</t>
  </si>
  <si>
    <t>PS</t>
  </si>
  <si>
    <t>ISO 3166-2:PS</t>
  </si>
  <si>
    <t>PA</t>
  </si>
  <si>
    <t>ISO 3166-2:PA</t>
  </si>
  <si>
    <t>PG</t>
  </si>
  <si>
    <t>ISO 3166-2:PG</t>
  </si>
  <si>
    <t>PY</t>
  </si>
  <si>
    <t>ISO 3166-2:PY</t>
  </si>
  <si>
    <t>PE</t>
  </si>
  <si>
    <t>ISO 3166-2:PE</t>
  </si>
  <si>
    <t>PH</t>
  </si>
  <si>
    <t>ISO 3166-2:PH</t>
  </si>
  <si>
    <t>Pitcairn</t>
  </si>
  <si>
    <t>PN</t>
  </si>
  <si>
    <t>PCN</t>
  </si>
  <si>
    <t>ISO 3166-2:PN</t>
  </si>
  <si>
    <t>PL</t>
  </si>
  <si>
    <t>ISO 3166-2:PL</t>
  </si>
  <si>
    <t>PT</t>
  </si>
  <si>
    <t>ISO 3166-2:PT</t>
  </si>
  <si>
    <t>PR</t>
  </si>
  <si>
    <t>ISO 3166-2:PR</t>
  </si>
  <si>
    <t>QA</t>
  </si>
  <si>
    <t>ISO 3166-2:QA</t>
  </si>
  <si>
    <t>Réunion</t>
  </si>
  <si>
    <t>RE</t>
  </si>
  <si>
    <t>REU</t>
  </si>
  <si>
    <t>ISO 3166-2:RE</t>
  </si>
  <si>
    <t>RO</t>
  </si>
  <si>
    <t>ISO 3166-2:RO</t>
  </si>
  <si>
    <t>Russian Federation</t>
  </si>
  <si>
    <t>RU</t>
  </si>
  <si>
    <t>ISO 3166-2:RU</t>
  </si>
  <si>
    <t>RW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</si>
  <si>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</si>
  <si>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</si>
  <si>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</si>
  <si>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</si>
  <si>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</si>
  <si>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</si>
  <si>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</si>
  <si>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ISO 3166-2:SH</t>
  </si>
  <si>
    <t>KN</t>
  </si>
  <si>
    <t>ISO 3166-2:KN</t>
  </si>
  <si>
    <t>LC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</si>
  <si>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</si>
  <si>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</si>
  <si>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</si>
  <si>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</si>
  <si>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</si>
  <si>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</si>
  <si>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</si>
  <si>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</si>
  <si>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</si>
  <si>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VC</t>
  </si>
  <si>
    <t>ISO 3166-2:VC</t>
  </si>
  <si>
    <t>WS</t>
  </si>
  <si>
    <t>ISO 3166-2:WS</t>
  </si>
  <si>
    <t>SM</t>
  </si>
  <si>
    <t>ISO 3166-2:SM</t>
  </si>
  <si>
    <t>ST</t>
  </si>
  <si>
    <t>ISO 3166-2:ST</t>
  </si>
  <si>
    <t>SA</t>
  </si>
  <si>
    <t>ISO 3166-2:SA</t>
  </si>
  <si>
    <t>SN</t>
  </si>
  <si>
    <t>ISO 3166-2:SN</t>
  </si>
  <si>
    <t>Serbia</t>
  </si>
  <si>
    <t>RS</t>
  </si>
  <si>
    <t>ISO 3166-2:RS</t>
  </si>
  <si>
    <t>SC</t>
  </si>
  <si>
    <t>ISO 3166-2:SC</t>
  </si>
  <si>
    <t>SL</t>
  </si>
  <si>
    <t>ISO 3166-2:SL</t>
  </si>
  <si>
    <t>SG</t>
  </si>
  <si>
    <t>ISO 3166-2:SG</t>
  </si>
  <si>
    <t>Sint Maarten (Dutch part)</t>
  </si>
  <si>
    <t>SX</t>
  </si>
  <si>
    <t>SXM</t>
  </si>
  <si>
    <t>ISO 3166-2:SX</t>
  </si>
  <si>
    <t>SK</t>
  </si>
  <si>
    <t>ISO 3166-2:SK</t>
  </si>
  <si>
    <t>SI</t>
  </si>
  <si>
    <t>ISO 3166-2:SI</t>
  </si>
  <si>
    <t>SB</t>
  </si>
  <si>
    <t>ISO 3166-2:SB</t>
  </si>
  <si>
    <t>SO</t>
  </si>
  <si>
    <t>ISO 3166-2:SO</t>
  </si>
  <si>
    <t>ZA</t>
  </si>
  <si>
    <t>ISO 3166-2:ZA</t>
  </si>
  <si>
    <t>South Georgia and the South Sandwich Islands</t>
  </si>
  <si>
    <t>GS</t>
  </si>
  <si>
    <t>SGS</t>
  </si>
  <si>
    <t>ISO 3166-2:GS</t>
  </si>
  <si>
    <t>SS</t>
  </si>
  <si>
    <t>ISO 3166-2:SS</t>
  </si>
  <si>
    <t>ES</t>
  </si>
  <si>
    <t>ISO 3166-2:ES</t>
  </si>
  <si>
    <t>LK</t>
  </si>
  <si>
    <t>ISO 3166-2:LK</t>
  </si>
  <si>
    <t>SD</t>
  </si>
  <si>
    <t>ISO 3166-2:SD</t>
  </si>
  <si>
    <t>SR</t>
  </si>
  <si>
    <t>ISO 3166-2:SR</t>
  </si>
  <si>
    <t>Svalbard and Jan Mayen</t>
  </si>
  <si>
    <t>SJ</t>
  </si>
  <si>
    <t>SJM</t>
  </si>
  <si>
    <t>ISO 3166-2:SJ</t>
  </si>
  <si>
    <t>SE</t>
  </si>
  <si>
    <t>ISO 3166-2:SE</t>
  </si>
  <si>
    <t>CH</t>
  </si>
  <si>
    <t>ISO 3166-2:CH</t>
  </si>
  <si>
    <t>Syrian Arab Republic</t>
  </si>
  <si>
    <t>SY</t>
  </si>
  <si>
    <t>ISO 3166-2:SY</t>
  </si>
  <si>
    <t>Taiwan, Province of China</t>
  </si>
  <si>
    <t>TW</t>
  </si>
  <si>
    <t>ISO 3166-2:TW</t>
  </si>
  <si>
    <t>TJ</t>
  </si>
  <si>
    <t>ISO 3166-2:TJ</t>
  </si>
  <si>
    <t>Tanzania, United Republic of</t>
  </si>
  <si>
    <t>TZ</t>
  </si>
  <si>
    <t>ISO 3166-2:TZ</t>
  </si>
  <si>
    <t>TH</t>
  </si>
  <si>
    <t>ISO 3166-2:TH</t>
  </si>
  <si>
    <t>Timor-Leste</t>
  </si>
  <si>
    <t>TL</t>
  </si>
  <si>
    <t>ISO 3166-2:TL</t>
  </si>
  <si>
    <t>TG</t>
  </si>
  <si>
    <t>ISO 3166-2:TG</t>
  </si>
  <si>
    <t>Tokelau</t>
  </si>
  <si>
    <t>TK</t>
  </si>
  <si>
    <t>TKL</t>
  </si>
  <si>
    <t>ISO 3166-2:TK</t>
  </si>
  <si>
    <t>TO</t>
  </si>
  <si>
    <t>ISO 3166-2:TO</t>
  </si>
  <si>
    <t>TT</t>
  </si>
  <si>
    <t>ISO 3166-2:TT</t>
  </si>
  <si>
    <t>TN</t>
  </si>
  <si>
    <t>ISO 3166-2:TN</t>
  </si>
  <si>
    <t>TR</t>
  </si>
  <si>
    <t>ISO 3166-2:TR</t>
  </si>
  <si>
    <t>TM</t>
  </si>
  <si>
    <t>ISO 3166-2:TM</t>
  </si>
  <si>
    <t>TC</t>
  </si>
  <si>
    <t>ISO 3166-2:TC</t>
  </si>
  <si>
    <t>Tuvalu</t>
  </si>
  <si>
    <t>TV</t>
  </si>
  <si>
    <t>TUV</t>
  </si>
  <si>
    <t>ISO 3166-2:TV</t>
  </si>
  <si>
    <t>UG</t>
  </si>
  <si>
    <t>ISO 3166-2:UG</t>
  </si>
  <si>
    <t>UA</t>
  </si>
  <si>
    <t>ISO 3166-2:UA</t>
  </si>
  <si>
    <t>AE</t>
  </si>
  <si>
    <t>ISO 3166-2:AE</t>
  </si>
  <si>
    <t>United Kingdom of Great Britain and Northern Ireland</t>
  </si>
  <si>
    <t>GB</t>
  </si>
  <si>
    <t>ISO 3166-2:GB</t>
  </si>
  <si>
    <t>United States of America</t>
  </si>
  <si>
    <t>US</t>
  </si>
  <si>
    <t>ISO 3166-2:US</t>
  </si>
  <si>
    <t>United States Minor Outlying Islands</t>
  </si>
  <si>
    <t>UM</t>
  </si>
  <si>
    <t>UMI</t>
  </si>
  <si>
    <t>ISO 3166-2:UM</t>
  </si>
  <si>
    <t>UY</t>
  </si>
  <si>
    <t>ISO 3166-2:UY</t>
  </si>
  <si>
    <t>UZ</t>
  </si>
  <si>
    <t>ISO 3166-2:UZ</t>
  </si>
  <si>
    <t>VU</t>
  </si>
  <si>
    <t>ISO 3166-2:VU</t>
  </si>
  <si>
    <t>Venezuela (Bolivarian Republic of)</t>
  </si>
  <si>
    <t>VE</t>
  </si>
  <si>
    <t>ISO 3166-2:VE</t>
  </si>
  <si>
    <t>Viet Nam</t>
  </si>
  <si>
    <t>VN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</si>
  <si>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</si>
  <si>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</si>
  <si>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</si>
  <si>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</si>
  <si>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</si>
  <si>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</si>
  <si>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</si>
  <si>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</si>
  <si>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</si>
  <si>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</si>
  <si>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</si>
  <si>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</si>
  <si>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</si>
  <si>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EH</t>
  </si>
  <si>
    <t>ISO 3166-2:EH</t>
  </si>
  <si>
    <t>YE</t>
  </si>
  <si>
    <t>ISO 3166-2:YE</t>
  </si>
  <si>
    <t>ZM</t>
  </si>
  <si>
    <t>ISO 3166-2:ZM</t>
  </si>
  <si>
    <t>ZW</t>
  </si>
  <si>
    <t>ISO 3166-2:ZW</t>
  </si>
  <si>
    <t>Sum of pop</t>
  </si>
  <si>
    <t>Row Labels</t>
  </si>
  <si>
    <t>#N/A</t>
  </si>
  <si>
    <t>Grand Total</t>
  </si>
  <si>
    <t>Sum of pop_rural</t>
  </si>
  <si>
    <t>Sum of pop_not_served</t>
  </si>
  <si>
    <t>pop_rural_served</t>
  </si>
  <si>
    <t>pct_rural_served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</si>
</sst>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4" fontId="2" fillId="0" borderId="0" xfId="0" applyNumberFormat="1" applyFo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" fillId="2" borderId="0" xfId="0" applyFont="1" applyFill="1" applyAlignment="1"/>
  </cellXfs>
  <cellStyles count="1"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Pherson, Kevin" refreshedDate="43776.401032754628" createdVersion="4" refreshedVersion="4" minRefreshableVersion="3" recordCount="205">
  <cacheSource type="worksheet">
    <worksheetSource ref="A1:L206" sheet="2019_11_06cardno_final_output"/>
  </cacheSource>
  <cacheFields count="12">
    <cacheField name="code" numFmtId="0">
      <sharedItems/>
    </cacheField>
    <cacheField name="name" numFmtId="0">
      <sharedItems/>
    </cacheField>
    <cacheField name="pop" numFmtId="0">
      <sharedItems containsSemiMixedTypes="0" containsString="0" containsNumber="1" minValue="1389.7816718956501" maxValue="1432276164.5537901"/>
    </cacheField>
    <cacheField name="pop_urban" numFmtId="0">
      <sharedItems containsSemiMixedTypes="0" containsString="0" containsNumber="1" minValue="0" maxValue="705445601.90244305"/>
    </cacheField>
    <cacheField name="pop_rural" numFmtId="0">
      <sharedItems containsSemiMixedTypes="0" containsString="0" containsNumber="1" minValue="175.26535782963001" maxValue="930648259.53578699"/>
    </cacheField>
    <cacheField name="pop_served" numFmtId="0">
      <sharedItems containsSemiMixedTypes="0" containsString="0" containsNumber="1" minValue="175.26535782963001" maxValue="699114086.084916"/>
    </cacheField>
    <cacheField name="pct_served" numFmtId="0">
      <sharedItems containsSemiMixedTypes="0" containsString="0" containsNumber="1" minValue="0.179552829512517" maxValue="1"/>
    </cacheField>
    <cacheField name="roads_total_km" numFmtId="4">
      <sharedItems containsSemiMixedTypes="0" containsString="0" containsNumber="1" minValue="76.791389239995794" maxValue="10303527.7322648"/>
    </cacheField>
    <cacheField name="roads_included_km" numFmtId="4">
      <sharedItems containsSemiMixedTypes="0" containsString="0" containsNumber="1" minValue="16.8566111505843" maxValue="1913859.3990375099"/>
    </cacheField>
    <cacheField name="pop_not_served" numFmtId="0">
      <sharedItems containsSemiMixedTypes="0" containsString="0" containsNumber="1" minValue="0" maxValue="231534173.45087099"/>
    </cacheField>
    <cacheField name="region" numFmtId="0">
      <sharedItems count="6">
        <s v="Africa"/>
        <e v="#N/A"/>
        <s v="Oceania"/>
        <s v="Asia"/>
        <s v="Americas"/>
        <s v="Europe"/>
      </sharedItems>
    </cacheField>
    <cacheField name="sub-region" numFmtId="0">
      <sharedItems count="18">
        <s v="Sub-Saharan Africa"/>
        <s v="Northern Africa"/>
        <e v="#N/A"/>
        <s v="Melanesia"/>
        <s v="Central Asia"/>
        <s v="Latin America and the Caribbean"/>
        <s v="Western Asia"/>
        <s v="South-eastern Asia"/>
        <s v="Southern Asia"/>
        <s v="Eastern Asia"/>
        <s v="Western Europe"/>
        <s v="Micronesia"/>
        <s v="Northern America"/>
        <s v="Southern Europe"/>
        <s v="Polynesia"/>
        <s v="Eastern Europe"/>
        <s v="Northern Europe"/>
        <s v="Australia and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s v="GAB"/>
    <s v="Gabon"/>
    <n v="2917882.8545007501"/>
    <n v="875452.18527199898"/>
    <n v="2042430.66922875"/>
    <n v="366724.20574316598"/>
    <n v="0.179552829512517"/>
    <n v="16315.858197633701"/>
    <n v="5984.5241096534801"/>
    <n v="1675706.4634855841"/>
    <x v="0"/>
    <x v="0"/>
  </r>
  <r>
    <s v="COG"/>
    <s v="Republic Of Congo"/>
    <n v="3903694.4573522802"/>
    <n v="1434405.0075622899"/>
    <n v="2469289.44979"/>
    <n v="472541.49188912503"/>
    <n v="0.19136739596458099"/>
    <n v="33808.704243756896"/>
    <n v="12232.1474092478"/>
    <n v="1996747.957900875"/>
    <x v="0"/>
    <x v="0"/>
  </r>
  <r>
    <s v="SSD"/>
    <s v="South Sudan"/>
    <n v="15515291.839392699"/>
    <n v="76149.351157732293"/>
    <n v="15439142.488235001"/>
    <n v="2994857.88401761"/>
    <n v="0.19397825276240399"/>
    <n v="41991.327343431694"/>
    <n v="17442.540228080699"/>
    <n v="12444284.604217391"/>
    <x v="0"/>
    <x v="0"/>
  </r>
  <r>
    <s v="SDN"/>
    <s v="Sudan"/>
    <n v="41526565.185675897"/>
    <n v="6683740.03472328"/>
    <n v="34842825.1509526"/>
    <n v="7020755.0671290196"/>
    <n v="0.201497870414135"/>
    <n v="145739.674950791"/>
    <n v="29535.1951133244"/>
    <n v="27822070.08382358"/>
    <x v="0"/>
    <x v="1"/>
  </r>
  <r>
    <s v="SOL"/>
    <s v="Somaliland"/>
    <n v="2683335.0259061302"/>
    <n v="23267.0362045765"/>
    <n v="2660067.98970155"/>
    <n v="566365.05230894301"/>
    <n v="0.212913750513755"/>
    <n v="27287.298320233698"/>
    <n v="4347.7814693561295"/>
    <n v="2093702.9373926069"/>
    <x v="1"/>
    <x v="2"/>
  </r>
  <r>
    <s v="SOM"/>
    <s v="Somalia"/>
    <n v="8226001.7356287902"/>
    <n v="794338.89019456506"/>
    <n v="7431662.8454342298"/>
    <n v="1649424.8462520901"/>
    <n v="0.22194559690842799"/>
    <n v="51493.181544035797"/>
    <n v="9117.2135731693397"/>
    <n v="5782237.9991821395"/>
    <x v="0"/>
    <x v="0"/>
  </r>
  <r>
    <s v="PNG"/>
    <s v="Papua New Guinea"/>
    <n v="8947467.3004764505"/>
    <n v="760353.57660072495"/>
    <n v="8187113.7238757303"/>
    <n v="1911338.1910296199"/>
    <n v="0.233456900135107"/>
    <n v="25639.377068456601"/>
    <n v="9722.8469101228893"/>
    <n v="6275775.5328461099"/>
    <x v="2"/>
    <x v="3"/>
  </r>
  <r>
    <s v="TCD"/>
    <s v="Chad"/>
    <n v="15982128.484389899"/>
    <n v="988330.90203397803"/>
    <n v="14993797.5823559"/>
    <n v="3660350.3884902401"/>
    <n v="0.244124303291756"/>
    <n v="72862.859158927502"/>
    <n v="18498.640987819701"/>
    <n v="11333447.193865661"/>
    <x v="0"/>
    <x v="0"/>
  </r>
  <r>
    <s v="SLB"/>
    <s v="Solomon Islands"/>
    <n v="629499.68796874105"/>
    <n v="120287.165677575"/>
    <n v="509212.52229116601"/>
    <n v="134112.05340181699"/>
    <n v="0.26337147562355501"/>
    <n v="3440.6654148197404"/>
    <n v="745.07122426605792"/>
    <n v="375100.46888934902"/>
    <x v="2"/>
    <x v="3"/>
  </r>
  <r>
    <s v="MRT"/>
    <s v="Mauritania"/>
    <n v="4313708.09606505"/>
    <n v="1621023.3303428099"/>
    <n v="2692684.7657222399"/>
    <n v="716967.505017975"/>
    <n v="0.26626492419199599"/>
    <n v="32052.741789535899"/>
    <n v="7278.8458655983604"/>
    <n v="1975717.260704265"/>
    <x v="0"/>
    <x v="0"/>
  </r>
  <r>
    <s v="MDG"/>
    <s v="Madagascar"/>
    <n v="26925111.041826598"/>
    <n v="3447573.0936152702"/>
    <n v="23477537.948211301"/>
    <n v="6722498.1522773504"/>
    <n v="0.28633744164768898"/>
    <n v="63411.416748318799"/>
    <n v="18907.293155568201"/>
    <n v="16755039.795933951"/>
    <x v="0"/>
    <x v="0"/>
  </r>
  <r>
    <s v="GNB"/>
    <s v="Guinea Bissau"/>
    <n v="1827939.55663573"/>
    <n v="482057.81390046002"/>
    <n v="1345881.7427352699"/>
    <n v="447218.27569116501"/>
    <n v="0.33228645689351"/>
    <n v="7748.3241489701195"/>
    <n v="2039.18279027324"/>
    <n v="898663.46704410494"/>
    <x v="0"/>
    <x v="0"/>
  </r>
  <r>
    <s v="SHN"/>
    <s v="Saint Helena"/>
    <n v="3824.1509277299001"/>
    <n v="585.16998271830403"/>
    <n v="3238.9809450115999"/>
    <n v="1082.7148310048501"/>
    <n v="0.33427638179605701"/>
    <n v="248.10349720939899"/>
    <n v="93.738845153888505"/>
    <n v="2156.2661140067498"/>
    <x v="0"/>
    <x v="0"/>
  </r>
  <r>
    <s v="NER"/>
    <s v="Niger"/>
    <n v="22965556.901012301"/>
    <n v="2073954.3946678401"/>
    <n v="20891602.5063444"/>
    <n v="7008978.3778478801"/>
    <n v="0.33549261602691199"/>
    <n v="62397.635777929594"/>
    <n v="16306.939103688501"/>
    <n v="13882624.12849652"/>
    <x v="0"/>
    <x v="0"/>
  </r>
  <r>
    <s v="ZMB"/>
    <s v="Zambia"/>
    <n v="17988252.512866098"/>
    <n v="5933815.4047270799"/>
    <n v="12054437.1081391"/>
    <n v="4175531.0252117598"/>
    <n v="0.34638954832594199"/>
    <n v="107629.664785025"/>
    <n v="30116.632916565602"/>
    <n v="7878906.0829273397"/>
    <x v="0"/>
    <x v="0"/>
  </r>
  <r>
    <s v="TKM"/>
    <s v="Turkmenistan"/>
    <n v="9597797.0373117197"/>
    <n v="4819335.90612703"/>
    <n v="4778461.1311846897"/>
    <n v="1689056.7645425899"/>
    <n v="0.35347295252014199"/>
    <n v="43424.583730041697"/>
    <n v="15314.278678276702"/>
    <n v="3089404.3666420998"/>
    <x v="3"/>
    <x v="4"/>
  </r>
  <r>
    <s v="ERI"/>
    <s v="Eritrea"/>
    <n v="4127834.9586275299"/>
    <n v="441821.28428007697"/>
    <n v="3686013.67434745"/>
    <n v="1367270.8641773199"/>
    <n v="0.370934832307527"/>
    <n v="12239.407391963101"/>
    <n v="4915.5604399141102"/>
    <n v="2318742.8101701299"/>
    <x v="0"/>
    <x v="0"/>
  </r>
  <r>
    <s v="COL"/>
    <s v="Colombia"/>
    <n v="61530091.659596197"/>
    <n v="43377258.488815397"/>
    <n v="18152833.1707808"/>
    <n v="6827982.65788911"/>
    <n v="0.37613867728810302"/>
    <n v="202367.34205116"/>
    <n v="59702.5543003106"/>
    <n v="11324850.512891691"/>
    <x v="4"/>
    <x v="5"/>
  </r>
  <r>
    <s v="VEN"/>
    <s v="Venezuela"/>
    <n v="31504123.9979067"/>
    <n v="23554117.059496298"/>
    <n v="7950006.93841042"/>
    <n v="3041058.7718488001"/>
    <n v="0.38252278210676"/>
    <n v="149321.75493193002"/>
    <n v="46072.375873906298"/>
    <n v="4908948.1665616203"/>
    <x v="4"/>
    <x v="5"/>
  </r>
  <r>
    <s v="MLI"/>
    <s v="Mali"/>
    <n v="22204339.262088101"/>
    <n v="6180673.0216694903"/>
    <n v="16023666.2404186"/>
    <n v="6214311.4219377497"/>
    <n v="0.38782082256946798"/>
    <n v="182409.080698695"/>
    <n v="28869.841738667699"/>
    <n v="9809354.8184808493"/>
    <x v="0"/>
    <x v="0"/>
  </r>
  <r>
    <s v="SAU"/>
    <s v="Saudi Arabia"/>
    <n v="35907086.8732187"/>
    <n v="22127174.9727295"/>
    <n v="13779911.9004892"/>
    <n v="5345405.1992664998"/>
    <n v="0.38791287185781997"/>
    <n v="267064.205088727"/>
    <n v="122583.47438100701"/>
    <n v="8434506.7012226991"/>
    <x v="3"/>
    <x v="6"/>
  </r>
  <r>
    <s v="ESH"/>
    <s v="Western Sahara"/>
    <n v="4098.5466243609799"/>
    <n v="0"/>
    <n v="4098.5466243609799"/>
    <n v="1676.0040015171101"/>
    <n v="0.40892642078420299"/>
    <n v="2777.1296157546899"/>
    <n v="714.67777312115493"/>
    <n v="2422.54262284387"/>
    <x v="0"/>
    <x v="1"/>
  </r>
  <r>
    <s v="BFA"/>
    <s v="Burkina Faso"/>
    <n v="21989916.727242701"/>
    <n v="4058528.34519795"/>
    <n v="17931388.3820448"/>
    <n v="7352001.26771734"/>
    <n v="0.41000736312638802"/>
    <n v="83613.912391425503"/>
    <n v="20406.249450289601"/>
    <n v="10579387.114327461"/>
    <x v="0"/>
    <x v="0"/>
  </r>
  <r>
    <s v="NIC"/>
    <s v="Nicaragua"/>
    <n v="6740309.4522482399"/>
    <n v="2724240.73977806"/>
    <n v="4016068.7124701799"/>
    <n v="1710833.9846663901"/>
    <n v="0.42599718957848698"/>
    <n v="27847.8984387608"/>
    <n v="8574.3285926196204"/>
    <n v="2305234.72780379"/>
    <x v="4"/>
    <x v="5"/>
  </r>
  <r>
    <s v="KAZ"/>
    <s v="Kazakhstan"/>
    <n v="17880507.8394855"/>
    <n v="8264017.0615056101"/>
    <n v="9616490.7779799104"/>
    <n v="4100583.5729441298"/>
    <n v="0.42641163680349498"/>
    <n v="229355.48353544599"/>
    <n v="88006.311243960401"/>
    <n v="5515907.2050357806"/>
    <x v="3"/>
    <x v="4"/>
  </r>
  <r>
    <s v="PAN"/>
    <s v="Panama"/>
    <n v="4023912.6533975899"/>
    <n v="2680776.1287938398"/>
    <n v="1343136.5246037501"/>
    <n v="587426.69516424194"/>
    <n v="0.43735441960194099"/>
    <n v="24270.271427912103"/>
    <n v="5958.6684393474598"/>
    <n v="755709.82943950815"/>
    <x v="4"/>
    <x v="5"/>
  </r>
  <r>
    <s v="MOZ"/>
    <s v="Mozambique"/>
    <n v="29925250.797671199"/>
    <n v="5593080.0044726003"/>
    <n v="24332170.7931986"/>
    <n v="10696255.7345606"/>
    <n v="0.439593155311504"/>
    <n v="184875.56636474602"/>
    <n v="38536.713647107397"/>
    <n v="13635915.058638001"/>
    <x v="0"/>
    <x v="0"/>
  </r>
  <r>
    <s v="CIV"/>
    <s v="Ivory Coast"/>
    <n v="25847094.048450898"/>
    <n v="8212486.1422926299"/>
    <n v="17634607.906158298"/>
    <n v="7826298.9876413904"/>
    <n v="0.44380340233753202"/>
    <n v="108147.93534665901"/>
    <n v="22389.011377587001"/>
    <n v="9808308.9185169078"/>
    <x v="0"/>
    <x v="0"/>
  </r>
  <r>
    <s v="MMR"/>
    <s v="Myanmar"/>
    <n v="48776962.855141401"/>
    <n v="11736580.490206899"/>
    <n v="37040382.364934497"/>
    <n v="17186093.058874801"/>
    <n v="0.463982603893005"/>
    <n v="202667.72588164898"/>
    <n v="46432.188527196398"/>
    <n v="19854289.306059696"/>
    <x v="3"/>
    <x v="7"/>
  </r>
  <r>
    <s v="YEM"/>
    <s v="Yemen"/>
    <n v="29491088.8214873"/>
    <n v="8695783.9046278"/>
    <n v="20795304.9168595"/>
    <n v="9775980.4494027998"/>
    <n v="0.47010517462896501"/>
    <n v="58487.150074282305"/>
    <n v="21845.5968965147"/>
    <n v="11019324.4674567"/>
    <x v="3"/>
    <x v="6"/>
  </r>
  <r>
    <s v="ETH"/>
    <s v="Ethiopia"/>
    <n v="101207577.288012"/>
    <n v="12251070.0775629"/>
    <n v="88956507.210449204"/>
    <n v="41953524.957854196"/>
    <n v="0.47161839277932099"/>
    <n v="198278.530528117"/>
    <n v="56878.9931735387"/>
    <n v="47002982.252595007"/>
    <x v="0"/>
    <x v="0"/>
  </r>
  <r>
    <s v="BTN"/>
    <s v="Bhutan"/>
    <n v="820442.57017620699"/>
    <n v="74370.313211910398"/>
    <n v="746072.25696429703"/>
    <n v="355871.93059592199"/>
    <n v="0.47699392019203801"/>
    <n v="10870.368171758199"/>
    <n v="3577.8167826085596"/>
    <n v="390200.32636837504"/>
    <x v="3"/>
    <x v="8"/>
  </r>
  <r>
    <s v="COD"/>
    <s v="Democratic Republic of the Congo"/>
    <n v="108681946.858456"/>
    <n v="20165944.587443098"/>
    <n v="88516002.271012694"/>
    <n v="42295858.838085301"/>
    <n v="0.47783290877265899"/>
    <n v="301220.07186777802"/>
    <n v="84237.282639051802"/>
    <n v="46220143.432927392"/>
    <x v="0"/>
    <x v="0"/>
  </r>
  <r>
    <s v="OMN"/>
    <s v="Oman"/>
    <n v="3550732.61411695"/>
    <n v="2121786.03454581"/>
    <n v="1428946.57957114"/>
    <n v="683143.77291054698"/>
    <n v="0.47807509579229801"/>
    <n v="53997.644984620805"/>
    <n v="19756.369966726601"/>
    <n v="745802.80666059302"/>
    <x v="3"/>
    <x v="6"/>
  </r>
  <r>
    <s v="AGO"/>
    <s v="Angola"/>
    <n v="33563848.641850099"/>
    <n v="11931027.6213817"/>
    <n v="21632821.020468399"/>
    <n v="10597641.892516"/>
    <n v="0.48988718958515498"/>
    <n v="151286.64062930399"/>
    <n v="43044.410515349497"/>
    <n v="11035179.127952399"/>
    <x v="0"/>
    <x v="0"/>
  </r>
  <r>
    <s v="MNG"/>
    <s v="Mongolia"/>
    <n v="3096479.6197395902"/>
    <n v="1518500.07675381"/>
    <n v="1577979.5429857799"/>
    <n v="775709.665908686"/>
    <n v="0.49158410789085599"/>
    <n v="100742.31848918401"/>
    <n v="38730.0439855683"/>
    <n v="802269.87707709393"/>
    <x v="3"/>
    <x v="9"/>
  </r>
  <r>
    <s v="GUY"/>
    <s v="Guyana"/>
    <n v="738466.902225547"/>
    <n v="402100.69459064899"/>
    <n v="336366.20763489802"/>
    <n v="166694.90763934099"/>
    <n v="0.49557566680502102"/>
    <n v="7718.0890901124594"/>
    <n v="2638.58462692803"/>
    <n v="169671.29999555703"/>
    <x v="4"/>
    <x v="5"/>
  </r>
  <r>
    <s v="SUR"/>
    <s v="Suriname"/>
    <n v="611861.86278794205"/>
    <n v="385563.99120524898"/>
    <n v="226297.871582694"/>
    <n v="112345.575428593"/>
    <n v="0.49644998710268401"/>
    <n v="6961.8938381063599"/>
    <n v="1745.99554976226"/>
    <n v="113952.296154101"/>
    <x v="4"/>
    <x v="5"/>
  </r>
  <r>
    <s v="SEN"/>
    <s v="Senegal"/>
    <n v="16041027.5845971"/>
    <n v="4752824.5573398303"/>
    <n v="11288203.027257301"/>
    <n v="5635406.0154027799"/>
    <n v="0.499229682686883"/>
    <n v="73876.193746990393"/>
    <n v="14771.3386637105"/>
    <n v="5652797.011854521"/>
    <x v="0"/>
    <x v="0"/>
  </r>
  <r>
    <s v="LBY"/>
    <s v="Libya"/>
    <n v="6850801.7387949098"/>
    <n v="4651781.5089426897"/>
    <n v="2199020.2298522298"/>
    <n v="1099600.0100571199"/>
    <n v="0.50004087962893196"/>
    <n v="106433.15441842801"/>
    <n v="27820.214890848001"/>
    <n v="1099420.2197951099"/>
    <x v="0"/>
    <x v="1"/>
  </r>
  <r>
    <s v="CYP"/>
    <s v="Cyprus"/>
    <n v="1308048.2895311301"/>
    <n v="1144232.8721567499"/>
    <n v="163815.41737438101"/>
    <n v="81973.171513222595"/>
    <n v="0.50039961333970395"/>
    <n v="14697.8806810029"/>
    <n v="3978.13482597953"/>
    <n v="81842.245861158415"/>
    <x v="3"/>
    <x v="6"/>
  </r>
  <r>
    <s v="DJI"/>
    <s v="Djibouti"/>
    <n v="1130450.45519271"/>
    <n v="542425.43358170998"/>
    <n v="588025.02161099901"/>
    <n v="300567.22107385501"/>
    <n v="0.51114699209635195"/>
    <n v="2968.1133497598103"/>
    <n v="1225.1432618359299"/>
    <n v="287457.80053714401"/>
    <x v="0"/>
    <x v="0"/>
  </r>
  <r>
    <s v="BLZ"/>
    <s v="Belize"/>
    <n v="407647.70889013901"/>
    <n v="117124.327204138"/>
    <n v="290523.38168600103"/>
    <n v="150431.92251203701"/>
    <n v="0.51779626699590098"/>
    <n v="9525.3054805530792"/>
    <n v="2461.9144076027401"/>
    <n v="140091.45917396402"/>
    <x v="4"/>
    <x v="5"/>
  </r>
  <r>
    <s v="GIN"/>
    <s v="Guinea"/>
    <n v="12029707.9085915"/>
    <n v="2796812.1409586999"/>
    <n v="9232895.7676328104"/>
    <n v="4809876.3836514698"/>
    <n v="0.52094992781280602"/>
    <n v="82963.322134752307"/>
    <n v="21523.929899849601"/>
    <n v="4423019.3839813406"/>
    <x v="0"/>
    <x v="0"/>
  </r>
  <r>
    <s v="KHM"/>
    <s v="Cambodia"/>
    <n v="18724703.214738101"/>
    <n v="3172275.3375470098"/>
    <n v="15552427.8771911"/>
    <n v="8124095.5212902799"/>
    <n v="0.52236831351617696"/>
    <n v="70238.063025035692"/>
    <n v="14683.6541817911"/>
    <n v="7428332.3559008203"/>
    <x v="3"/>
    <x v="7"/>
  </r>
  <r>
    <s v="NAM"/>
    <s v="Namibia"/>
    <n v="2399722.0066426201"/>
    <n v="1097480.5112272201"/>
    <n v="1302241.4954154"/>
    <n v="683999.79442039295"/>
    <n v="0.52524804103420497"/>
    <n v="68297.179703137692"/>
    <n v="43379.153662759898"/>
    <n v="618241.70099500706"/>
    <x v="0"/>
    <x v="0"/>
  </r>
  <r>
    <s v="VUT"/>
    <s v="Vanuatu"/>
    <n v="290797.66109108401"/>
    <n v="83720.938846048797"/>
    <n v="207076.72224503499"/>
    <n v="109731.089632373"/>
    <n v="0.529905478716859"/>
    <n v="2568.5204341234999"/>
    <n v="993.63357950096997"/>
    <n v="97345.632612661997"/>
    <x v="2"/>
    <x v="3"/>
  </r>
  <r>
    <s v="HND"/>
    <s v="Honduras"/>
    <n v="9393815.2619049996"/>
    <n v="4139418.9042189601"/>
    <n v="5254396.35768604"/>
    <n v="2788659.1093864702"/>
    <n v="0.53072873067660198"/>
    <n v="39800.710401438897"/>
    <n v="12275.1544899215"/>
    <n v="2465737.2482995698"/>
    <x v="4"/>
    <x v="5"/>
  </r>
  <r>
    <s v="GNQ"/>
    <s v="Equatorial Guinea"/>
    <n v="1284648.1724299199"/>
    <n v="89538.893642216906"/>
    <n v="1195109.2787877"/>
    <n v="636800.31524886203"/>
    <n v="0.532838566775099"/>
    <n v="7052.87826742781"/>
    <n v="3515.3956607337"/>
    <n v="558308.96353883797"/>
    <x v="0"/>
    <x v="0"/>
  </r>
  <r>
    <s v="BOL"/>
    <s v="Bolivia"/>
    <n v="11604606.279456399"/>
    <n v="5756004.9811197398"/>
    <n v="5848601.2983366996"/>
    <n v="3127756.0980462502"/>
    <n v="0.534787026589718"/>
    <n v="200758.26895863499"/>
    <n v="54251.8016301772"/>
    <n v="2720845.2002904494"/>
    <x v="4"/>
    <x v="5"/>
  </r>
  <r>
    <s v="LIE"/>
    <s v="Liechtenstein"/>
    <n v="39188.210861295498"/>
    <n v="33484.832265093901"/>
    <n v="5703.3785962015399"/>
    <n v="3128.5474496185798"/>
    <n v="0.54854283243658397"/>
    <n v="1240.42802594197"/>
    <n v="199.259193159267"/>
    <n v="2574.8311465829602"/>
    <x v="5"/>
    <x v="10"/>
  </r>
  <r>
    <s v="LBR"/>
    <s v="Liberia"/>
    <n v="4460759.7707601199"/>
    <n v="668082.54903455102"/>
    <n v="3792677.2217255598"/>
    <n v="2112130.8183881799"/>
    <n v="0.55689706634914204"/>
    <n v="24174.657472488998"/>
    <n v="7264.6000643767902"/>
    <n v="1680546.4033373799"/>
    <x v="0"/>
    <x v="0"/>
  </r>
  <r>
    <s v="TJK"/>
    <s v="Tajikistan"/>
    <n v="9187299.8763191197"/>
    <n v="4496435.0486780098"/>
    <n v="4690864.8276411099"/>
    <n v="2647161.2212854298"/>
    <n v="0.56432263954546802"/>
    <n v="39567.568293188197"/>
    <n v="12851.832343874599"/>
    <n v="2043703.6063556802"/>
    <x v="3"/>
    <x v="4"/>
  </r>
  <r>
    <s v="KGZ"/>
    <s v="Kyrgyzstan"/>
    <n v="5650375.7957307398"/>
    <n v="2532795.9307823"/>
    <n v="3117579.8649484399"/>
    <n v="1759464.3473561399"/>
    <n v="0.56436865247243295"/>
    <n v="53135.709624562398"/>
    <n v="14821.524216644601"/>
    <n v="1358115.5175923"/>
    <x v="3"/>
    <x v="4"/>
  </r>
  <r>
    <s v="KWT"/>
    <s v="Kuwait"/>
    <n v="3511104.5927888402"/>
    <n v="3041928.7508325302"/>
    <n v="469175.84195630997"/>
    <n v="264890.024294"/>
    <n v="0.56458581326245505"/>
    <n v="21100.8868684064"/>
    <n v="4613.8418463385406"/>
    <n v="204285.81766230997"/>
    <x v="3"/>
    <x v="6"/>
  </r>
  <r>
    <s v="BWA"/>
    <s v="Botswana"/>
    <n v="2361447.9478140199"/>
    <n v="714662.03099169198"/>
    <n v="1646785.9168223301"/>
    <n v="931199.13597214106"/>
    <n v="0.56546459771103696"/>
    <n v="60575.096644900004"/>
    <n v="20172.1378521355"/>
    <n v="715586.78085018904"/>
    <x v="0"/>
    <x v="0"/>
  </r>
  <r>
    <s v="ZWE"/>
    <s v="Zimbabwe"/>
    <n v="14189596.114186101"/>
    <n v="5027664.5222864999"/>
    <n v="9161931.5918995906"/>
    <n v="5190143.1275329497"/>
    <n v="0.56649005457776502"/>
    <n v="113810.232416682"/>
    <n v="35189.730236952295"/>
    <n v="3971788.4643666409"/>
    <x v="0"/>
    <x v="0"/>
  </r>
  <r>
    <s v="PRY"/>
    <s v="Paraguay"/>
    <n v="7364578.254857"/>
    <n v="4545100.7568355501"/>
    <n v="2819477.4980214499"/>
    <n v="1606707.1169517499"/>
    <n v="0.56985988293194001"/>
    <n v="108753.67742186401"/>
    <n v="22841.050282326698"/>
    <n v="1212770.3810697"/>
    <x v="4"/>
    <x v="5"/>
  </r>
  <r>
    <s v="SLE"/>
    <s v="Sierra Leone"/>
    <n v="6737135.9953709599"/>
    <n v="1897220.64507208"/>
    <n v="4839915.3502988899"/>
    <n v="2763629.3076824499"/>
    <n v="0.57100777754548604"/>
    <n v="35458.754563111404"/>
    <n v="7463.2081990070301"/>
    <n v="2076286.04261644"/>
    <x v="0"/>
    <x v="0"/>
  </r>
  <r>
    <s v="FSM"/>
    <s v="Federated States of Micronesia"/>
    <n v="80166.331920381199"/>
    <n v="42570.612823762"/>
    <n v="37595.719096619199"/>
    <n v="21500.366350619101"/>
    <n v="0.57188336510771998"/>
    <n v="561.24819181904104"/>
    <n v="183.78689545797002"/>
    <n v="16095.352746000099"/>
    <x v="2"/>
    <x v="11"/>
  </r>
  <r>
    <s v="GRL"/>
    <s v="Greenland"/>
    <n v="51988.719532827701"/>
    <n v="31686.0065882448"/>
    <n v="20302.712944582901"/>
    <n v="11676.035602236199"/>
    <n v="0.57509731010364895"/>
    <n v="837.72826716310908"/>
    <n v="138.95102315257301"/>
    <n v="8626.6773423467021"/>
    <x v="4"/>
    <x v="12"/>
  </r>
  <r>
    <s v="CMR"/>
    <s v="Cameroon"/>
    <n v="27284592.666205801"/>
    <n v="7779216.4143297896"/>
    <n v="19505376.251876"/>
    <n v="11276740.798104299"/>
    <n v="0.57813500506147397"/>
    <n v="119032.119599711"/>
    <n v="43686.942477634599"/>
    <n v="8228635.4537717011"/>
    <x v="0"/>
    <x v="0"/>
  </r>
  <r>
    <s v="LAO"/>
    <s v="Laos"/>
    <n v="7416773.66814161"/>
    <n v="972153.552551492"/>
    <n v="6444620.1155901197"/>
    <n v="3779546.88026242"/>
    <n v="0.58646542580831995"/>
    <n v="57960.652938743195"/>
    <n v="19640.858152841003"/>
    <n v="2665073.2353276997"/>
    <x v="3"/>
    <x v="7"/>
  </r>
  <r>
    <s v="HTI"/>
    <s v="Haiti"/>
    <n v="14193282.244604601"/>
    <n v="4625302.8279997101"/>
    <n v="9567979.4166048598"/>
    <n v="5632065.3782843202"/>
    <n v="0.58863686187598696"/>
    <n v="22510.544357977098"/>
    <n v="4374.8854329189599"/>
    <n v="3935914.0383205395"/>
    <x v="4"/>
    <x v="5"/>
  </r>
  <r>
    <s v="TZA"/>
    <s v="United Republic of Tanzania"/>
    <n v="54817140.6497017"/>
    <n v="11768487.1498204"/>
    <n v="43048653.499881297"/>
    <n v="25468229.792996299"/>
    <n v="0.59161501516107995"/>
    <n v="341339.86566801299"/>
    <n v="64982.738531676303"/>
    <n v="17580423.706884999"/>
    <x v="0"/>
    <x v="0"/>
  </r>
  <r>
    <s v="BEN"/>
    <s v="Benin"/>
    <n v="12563632.001351301"/>
    <n v="2736743.7991729998"/>
    <n v="9826888.2021782491"/>
    <n v="5844494.1034441702"/>
    <n v="0.59474515057051902"/>
    <n v="57220.570695186696"/>
    <n v="13446.5812361714"/>
    <n v="3982394.0987340789"/>
    <x v="0"/>
    <x v="0"/>
  </r>
  <r>
    <s v="CAF"/>
    <s v="Central African Republic"/>
    <n v="5285565.0121879997"/>
    <n v="1427088.99295505"/>
    <n v="3858476.0192329502"/>
    <n v="2327078.9881615601"/>
    <n v="0.60310831959613298"/>
    <n v="28251.739432169197"/>
    <n v="18861.647783120501"/>
    <n v="1531397.03107139"/>
    <x v="0"/>
    <x v="0"/>
  </r>
  <r>
    <s v="PER"/>
    <s v="Peru"/>
    <n v="35035182.851707101"/>
    <n v="22976672.658365101"/>
    <n v="12058510.193342"/>
    <n v="7281778.0556489499"/>
    <n v="0.60387045654027005"/>
    <n v="244519.398868713"/>
    <n v="125655.54080448601"/>
    <n v="4776732.1376930503"/>
    <x v="4"/>
    <x v="5"/>
  </r>
  <r>
    <s v="IRQ"/>
    <s v="Iraq"/>
    <n v="43115183.081077002"/>
    <n v="17831514.502783"/>
    <n v="25283668.578294002"/>
    <n v="15325992.8931363"/>
    <n v="0.60616175400644201"/>
    <n v="148599.113374885"/>
    <n v="50524.700922219301"/>
    <n v="9957675.6851577014"/>
    <x v="3"/>
    <x v="6"/>
  </r>
  <r>
    <s v="GTM"/>
    <s v="Guatemala"/>
    <n v="17834042.349969499"/>
    <n v="6351545.4027306298"/>
    <n v="11482496.9472389"/>
    <n v="6972955.2425085101"/>
    <n v="0.60726819911632901"/>
    <n v="59658.701386912799"/>
    <n v="18156.5836239294"/>
    <n v="4509541.7047303896"/>
    <x v="4"/>
    <x v="5"/>
  </r>
  <r>
    <s v="AND"/>
    <s v="Andorra"/>
    <n v="111084.262750879"/>
    <n v="108951.363534786"/>
    <n v="2132.8992160931198"/>
    <n v="1309.7818270297701"/>
    <n v="0.614085193124562"/>
    <n v="589.848636126168"/>
    <n v="338.19463349749901"/>
    <n v="823.11738906334972"/>
    <x v="5"/>
    <x v="13"/>
  </r>
  <r>
    <s v="ARG"/>
    <s v="Argentina"/>
    <n v="44719410.145705201"/>
    <n v="38508090.801687002"/>
    <n v="6211319.3440182004"/>
    <n v="3814789.9605147098"/>
    <n v="0.61416741745673298"/>
    <n v="795425.05560018204"/>
    <n v="199732.26651811"/>
    <n v="2396529.3835034906"/>
    <x v="4"/>
    <x v="5"/>
  </r>
  <r>
    <s v="UZB"/>
    <s v="Uzbekistan"/>
    <n v="33143286.2536688"/>
    <n v="14782259.8880342"/>
    <n v="18361026.365634602"/>
    <n v="11474899.9086852"/>
    <n v="0.62495961174382597"/>
    <n v="144213.67653255601"/>
    <n v="32647.394393373703"/>
    <n v="6886126.4569494016"/>
    <x v="3"/>
    <x v="4"/>
  </r>
  <r>
    <s v="IRN"/>
    <s v="Iran"/>
    <n v="79608094.562799603"/>
    <n v="51631162.733286202"/>
    <n v="27976931.8295133"/>
    <n v="17564776.893983599"/>
    <n v="0.62783070713473299"/>
    <n v="502765.02580017695"/>
    <n v="232328.900131931"/>
    <n v="10412154.935529701"/>
    <x v="3"/>
    <x v="8"/>
  </r>
  <r>
    <s v="KEN"/>
    <s v="Kenya"/>
    <n v="53352876.8877858"/>
    <n v="12047899.899076"/>
    <n v="41304976.9887098"/>
    <n v="25979842.649761301"/>
    <n v="0.62897608336308997"/>
    <n v="273777.22062324599"/>
    <n v="40450.079178191605"/>
    <n v="15325134.338948499"/>
    <x v="0"/>
    <x v="0"/>
  </r>
  <r>
    <s v="LSO"/>
    <s v="Lesotho"/>
    <n v="1883770.9313942499"/>
    <n v="461869.65223007603"/>
    <n v="1421901.2791641699"/>
    <n v="897219.81875837594"/>
    <n v="0.63100007849052897"/>
    <n v="21657.124385455401"/>
    <n v="5353.7966798242496"/>
    <n v="524681.46040579397"/>
    <x v="0"/>
    <x v="0"/>
  </r>
  <r>
    <s v="TGO"/>
    <s v="Togo"/>
    <n v="8455833.3241986595"/>
    <n v="2824315.4838174102"/>
    <n v="5631517.8403812498"/>
    <n v="3554682.08574956"/>
    <n v="0.63121207931908296"/>
    <n v="37073.509176278196"/>
    <n v="7335.1578442026794"/>
    <n v="2076835.7546316897"/>
    <x v="0"/>
    <x v="0"/>
  </r>
  <r>
    <s v="GHA"/>
    <s v="Ghana"/>
    <n v="32048205.8959965"/>
    <n v="12399706.7208346"/>
    <n v="19648499.175161999"/>
    <n v="12522894.2750604"/>
    <n v="0.63734609770556006"/>
    <n v="124827.579813335"/>
    <n v="28296.170092964701"/>
    <n v="7125604.9001015984"/>
    <x v="0"/>
    <x v="0"/>
  </r>
  <r>
    <s v="PAK"/>
    <s v="Pakistan"/>
    <n v="225715206.95032799"/>
    <n v="94399488.980857804"/>
    <n v="131315717.96946999"/>
    <n v="83749833.250288397"/>
    <n v="0.63777462854644495"/>
    <n v="236592.22596452999"/>
    <n v="104525.359942371"/>
    <n v="47565884.719181597"/>
    <x v="3"/>
    <x v="8"/>
  </r>
  <r>
    <s v="STP"/>
    <s v="Sao Tome and Principe"/>
    <n v="211277.059352465"/>
    <n v="112619.923145086"/>
    <n v="98657.136207379401"/>
    <n v="63062.430793315201"/>
    <n v="0.63920800073454997"/>
    <n v="785.56575173788792"/>
    <n v="303.84327172267598"/>
    <n v="35594.705414064199"/>
    <x v="0"/>
    <x v="0"/>
  </r>
  <r>
    <s v="NGA"/>
    <s v="Nigeria"/>
    <n v="209978736.43942001"/>
    <n v="53653200.695797101"/>
    <n v="156325535.743622"/>
    <n v="100617344.889873"/>
    <n v="0.64363985327955198"/>
    <n v="647536.5461977839"/>
    <n v="115767.849881959"/>
    <n v="55708190.853749007"/>
    <x v="0"/>
    <x v="0"/>
  </r>
  <r>
    <s v="MWI"/>
    <s v="Malawi"/>
    <n v="17908438.458110999"/>
    <n v="3336035.0901774401"/>
    <n v="14572403.367933599"/>
    <n v="9431741.4687272497"/>
    <n v="0.64723307683629505"/>
    <n v="128530.94980590499"/>
    <n v="15816.565853141199"/>
    <n v="5140661.8992063496"/>
    <x v="0"/>
    <x v="0"/>
  </r>
  <r>
    <s v="AZE"/>
    <s v="Azerbaijan"/>
    <n v="10126090.761085"/>
    <n v="5611674.7403003601"/>
    <n v="4514416.0207845997"/>
    <n v="2927340.4151013498"/>
    <n v="0.64844276682160595"/>
    <n v="60641.740965697601"/>
    <n v="17551.247641696402"/>
    <n v="1587075.6056832499"/>
    <x v="3"/>
    <x v="6"/>
  </r>
  <r>
    <s v="FJI"/>
    <s v="Fiji"/>
    <n v="875400.61039183603"/>
    <n v="609815.43356011796"/>
    <n v="265585.176831719"/>
    <n v="173649.63239819201"/>
    <n v="0.65383781756849002"/>
    <n v="8853.804352597419"/>
    <n v="2742.6713831765601"/>
    <n v="91935.544433526986"/>
    <x v="2"/>
    <x v="3"/>
  </r>
  <r>
    <s v="AFG"/>
    <s v="Afghanistan"/>
    <n v="29701293.275207099"/>
    <n v="4502436.0197036099"/>
    <n v="25198857.255503502"/>
    <n v="16878648.7892984"/>
    <n v="0.66981802460951201"/>
    <n v="135166.68101668701"/>
    <n v="86603.696583509591"/>
    <n v="8320208.4662051015"/>
    <x v="3"/>
    <x v="8"/>
  </r>
  <r>
    <s v="WSM"/>
    <s v="Samoa"/>
    <n v="198807.482840952"/>
    <n v="70446.350986018806"/>
    <n v="128361.131854933"/>
    <n v="86225.270719988301"/>
    <n v="0.67173971960169099"/>
    <n v="1465.75780104054"/>
    <n v="557.42074968253405"/>
    <n v="42135.861134944702"/>
    <x v="2"/>
    <x v="14"/>
  </r>
  <r>
    <s v="BGD"/>
    <s v="Bangladesh"/>
    <n v="163239863.417979"/>
    <n v="48361964.807496801"/>
    <n v="114877898.61048201"/>
    <n v="77504198.284228206"/>
    <n v="0.67466587761169705"/>
    <n v="147954.55992145499"/>
    <n v="37726.389518443706"/>
    <n v="37373700.326253802"/>
    <x v="3"/>
    <x v="8"/>
  </r>
  <r>
    <s v="ECU"/>
    <s v="Ecuador"/>
    <n v="17327212.882626399"/>
    <n v="11445785.804610901"/>
    <n v="5881427.0780154699"/>
    <n v="3972916.8958176998"/>
    <n v="0.67550219413045098"/>
    <n v="118843.203111618"/>
    <n v="35199.156507952495"/>
    <n v="1908510.1821977701"/>
    <x v="4"/>
    <x v="5"/>
  </r>
  <r>
    <s v="TLS"/>
    <s v="East Timor"/>
    <n v="1376447.17638528"/>
    <n v="399320.434551768"/>
    <n v="977126.74183351395"/>
    <n v="660270.85111520696"/>
    <n v="0.67572692757978603"/>
    <n v="7044.1320108575001"/>
    <n v="2760.2718055598298"/>
    <n v="316855.890718307"/>
    <x v="3"/>
    <x v="7"/>
  </r>
  <r>
    <s v="DOM"/>
    <s v="Dominican Republic"/>
    <n v="11783161.517894899"/>
    <n v="8926852.4773580506"/>
    <n v="2856309.0405368898"/>
    <n v="1933305.5258013599"/>
    <n v="0.67685446440275998"/>
    <n v="43475.022698626803"/>
    <n v="8374.8726025129999"/>
    <n v="923003.5147355299"/>
    <x v="4"/>
    <x v="5"/>
  </r>
  <r>
    <s v="CRI"/>
    <s v="Costa Rica"/>
    <n v="4765222.9725045301"/>
    <n v="3498805.07658468"/>
    <n v="1266417.8959198501"/>
    <n v="860370.22776687297"/>
    <n v="0.67937308098599902"/>
    <n v="44948.895904791701"/>
    <n v="8811.1431120340294"/>
    <n v="406047.66815297713"/>
    <x v="4"/>
    <x v="5"/>
  </r>
  <r>
    <s v="VCT"/>
    <s v="Saint Vincent and the Grenadines"/>
    <n v="110418.32831242699"/>
    <n v="81712.6875581145"/>
    <n v="28705.640754312299"/>
    <n v="19841.792660832401"/>
    <n v="0.69121580774509195"/>
    <n v="1013.56867048399"/>
    <n v="153.83050866866"/>
    <n v="8863.8480934798972"/>
    <x v="4"/>
    <x v="5"/>
  </r>
  <r>
    <s v="NPL"/>
    <s v="Nepal"/>
    <n v="28609664.373119399"/>
    <n v="8197883.3693604497"/>
    <n v="20411781.0037589"/>
    <n v="14244420.587836999"/>
    <n v="0.69785290098957198"/>
    <n v="107527.59433375699"/>
    <n v="24533.436085921399"/>
    <n v="6167360.4159219004"/>
    <x v="3"/>
    <x v="8"/>
  </r>
  <r>
    <s v="BHS"/>
    <s v="The Bahamas"/>
    <n v="401358.83791298501"/>
    <n v="327627.71329906001"/>
    <n v="73731.124613925596"/>
    <n v="51471.190004468903"/>
    <n v="0.69809310890054599"/>
    <n v="6733.8252858188698"/>
    <n v="1754.9047870577001"/>
    <n v="22259.934609456694"/>
    <x v="4"/>
    <x v="5"/>
  </r>
  <r>
    <s v="QAT"/>
    <s v="Qatar"/>
    <n v="5865875.1234562304"/>
    <n v="5278718.9389895098"/>
    <n v="587156.184466723"/>
    <n v="411524.39243918099"/>
    <n v="0.70087721687363702"/>
    <n v="17188.1135879299"/>
    <n v="3812.23923924776"/>
    <n v="175631.79202754202"/>
    <x v="3"/>
    <x v="6"/>
  </r>
  <r>
    <s v="TUN"/>
    <s v="Tunisia"/>
    <n v="11633097.569610599"/>
    <n v="8145424.0088125505"/>
    <n v="3487673.5607980802"/>
    <n v="2471089.1247253302"/>
    <n v="0.70852076080190296"/>
    <n v="129135.958868079"/>
    <n v="24651.197751796099"/>
    <n v="1016584.43607275"/>
    <x v="0"/>
    <x v="1"/>
  </r>
  <r>
    <s v="BRA"/>
    <s v="Brazil"/>
    <n v="214299267.67168799"/>
    <n v="170592826.54275399"/>
    <n v="43706441.128934696"/>
    <n v="30968821.216944199"/>
    <n v="0.70856423943522795"/>
    <n v="2242405.4280462698"/>
    <n v="601892.43041437899"/>
    <n v="12737619.911990497"/>
    <x v="4"/>
    <x v="5"/>
  </r>
  <r>
    <s v="ARE"/>
    <s v="United Arab Emirates"/>
    <n v="8888897.1094572805"/>
    <n v="6162037.1094439402"/>
    <n v="2726860.0000133398"/>
    <n v="1936314.19802691"/>
    <n v="0.71008933279208797"/>
    <n v="73792.118971726304"/>
    <n v="18304.384131790703"/>
    <n v="790545.80198642984"/>
    <x v="3"/>
    <x v="6"/>
  </r>
  <r>
    <s v="JAM"/>
    <s v="Jamaica"/>
    <n v="2773848.4797691102"/>
    <n v="2065843.3922522401"/>
    <n v="708005.08751687396"/>
    <n v="504298.48583488201"/>
    <n v="0.71228087866369005"/>
    <n v="17302.020562093701"/>
    <n v="3260.9786660258401"/>
    <n v="203706.60168199195"/>
    <x v="4"/>
    <x v="5"/>
  </r>
  <r>
    <s v="CUB"/>
    <s v="Cuba"/>
    <n v="11184187.902202301"/>
    <n v="6194133.82053883"/>
    <n v="4990054.0816634297"/>
    <n v="3567028.1676090201"/>
    <n v="0.71482755682278198"/>
    <n v="62171.183044128498"/>
    <n v="18545.827019476699"/>
    <n v="1423025.9140544096"/>
    <x v="4"/>
    <x v="5"/>
  </r>
  <r>
    <s v="UGA"/>
    <s v="Uganda"/>
    <n v="40832072.827407598"/>
    <n v="5162991.2869019797"/>
    <n v="35669081.540505603"/>
    <n v="25803867.409423299"/>
    <n v="0.72342393734250199"/>
    <n v="159292.54116287801"/>
    <n v="37861.850586745"/>
    <n v="9865214.1310823038"/>
    <x v="0"/>
    <x v="0"/>
  </r>
  <r>
    <s v="ATG"/>
    <s v="Antigua and Barbuda"/>
    <n v="95456.352906970307"/>
    <n v="92771.474273093001"/>
    <n v="2684.8786338772602"/>
    <n v="1945.2929969877"/>
    <n v="0.72453665966214698"/>
    <n v="1477.80171066604"/>
    <n v="239.42182449234801"/>
    <n v="739.58563688956019"/>
    <x v="4"/>
    <x v="5"/>
  </r>
  <r>
    <s v="BGR"/>
    <s v="Bulgaria"/>
    <n v="6991229.5870646397"/>
    <n v="4078238.1238646801"/>
    <n v="2912991.4631999498"/>
    <n v="2112145.8984504398"/>
    <n v="0.72507795684722798"/>
    <n v="111935.97579498299"/>
    <n v="24453.956184711798"/>
    <n v="800845.56474951003"/>
    <x v="5"/>
    <x v="15"/>
  </r>
  <r>
    <s v="IDN"/>
    <s v="Indonesia"/>
    <n v="278526439.949898"/>
    <n v="112314889.254557"/>
    <n v="166211550.69534099"/>
    <n v="120831196.39301901"/>
    <n v="0.72697231863565004"/>
    <n v="1147335.17016997"/>
    <n v="225908.958309835"/>
    <n v="45380354.302321985"/>
    <x v="3"/>
    <x v="7"/>
  </r>
  <r>
    <s v="MNE"/>
    <s v="Montenegro"/>
    <n v="615265.36556873005"/>
    <n v="375014.14227705798"/>
    <n v="240251.22329167099"/>
    <n v="175153.74918039501"/>
    <n v="0.72904415128722899"/>
    <n v="17110.5707524508"/>
    <n v="3387.18415564512"/>
    <n v="65097.47411127598"/>
    <x v="5"/>
    <x v="13"/>
  </r>
  <r>
    <s v="GMB"/>
    <s v="Gambia"/>
    <n v="2343099.6587587399"/>
    <n v="1001034.1952790699"/>
    <n v="1342065.46347968"/>
    <n v="979641.48403328995"/>
    <n v="0.72995059532587903"/>
    <n v="12778.056541562"/>
    <n v="1779.9691303653401"/>
    <n v="362423.97944639006"/>
    <x v="0"/>
    <x v="0"/>
  </r>
  <r>
    <s v="RUS"/>
    <s v="Russia"/>
    <n v="139996187.36124301"/>
    <n v="108204507.33107001"/>
    <n v="31791680.0301724"/>
    <n v="23301099.356061898"/>
    <n v="0.73293073325938096"/>
    <n v="2097667.4719885299"/>
    <n v="629204.95286734996"/>
    <n v="8490580.674110502"/>
    <x v="5"/>
    <x v="15"/>
  </r>
  <r>
    <s v="MYS"/>
    <s v="Malaysia"/>
    <n v="33946960.641929597"/>
    <n v="22167497.083504699"/>
    <n v="11779463.558424899"/>
    <n v="8692367.3883087002"/>
    <n v="0.737925572348474"/>
    <n v="215298.378212151"/>
    <n v="49586.905376943003"/>
    <n v="3087096.1701161992"/>
    <x v="3"/>
    <x v="7"/>
  </r>
  <r>
    <s v="ZAF"/>
    <s v="South Africa"/>
    <n v="58949460.030207299"/>
    <n v="43672155.473570898"/>
    <n v="15277304.556636401"/>
    <n v="11285920.222923899"/>
    <n v="0.73873766023872101"/>
    <n v="433662.666333934"/>
    <n v="154211.91216442001"/>
    <n v="3991384.3337125015"/>
    <x v="0"/>
    <x v="0"/>
  </r>
  <r>
    <s v="COM"/>
    <s v="Comoros"/>
    <n v="870069.39605584706"/>
    <n v="182206.22278994301"/>
    <n v="687863.17326590396"/>
    <n v="508853.09069281799"/>
    <n v="0.73975917082002796"/>
    <n v="1522.2951278865301"/>
    <n v="616.33145568700104"/>
    <n v="179010.08257308597"/>
    <x v="0"/>
    <x v="0"/>
  </r>
  <r>
    <s v="MAR"/>
    <s v="Morocco"/>
    <n v="35309657.354375497"/>
    <n v="23053512.930487201"/>
    <n v="12256144.423888201"/>
    <n v="9189333.6352644097"/>
    <n v="0.74977360884828004"/>
    <n v="171655.88000180302"/>
    <n v="61565.2882069935"/>
    <n v="3066810.7886237912"/>
    <x v="0"/>
    <x v="1"/>
  </r>
  <r>
    <s v="IND"/>
    <s v="India"/>
    <n v="1384841829.7537501"/>
    <n v="454193570.21796298"/>
    <n v="930648259.53578699"/>
    <n v="699114086.084916"/>
    <n v="0.75121194169925998"/>
    <n v="1765883.58416727"/>
    <n v="943327.61263614998"/>
    <n v="231534173.45087099"/>
    <x v="3"/>
    <x v="8"/>
  </r>
  <r>
    <s v="SRB"/>
    <s v="Republic of Serbia"/>
    <n v="6996254.2370145004"/>
    <n v="5073373.4914521398"/>
    <n v="1922880.7455623599"/>
    <n v="1451597.7150646099"/>
    <n v="0.75490782172250004"/>
    <n v="90274.084270351101"/>
    <n v="18950.963166196303"/>
    <n v="471283.03049775003"/>
    <x v="5"/>
    <x v="13"/>
  </r>
  <r>
    <s v="MKD"/>
    <s v="Macedonia"/>
    <n v="2095025.4512153901"/>
    <n v="1082765.58596152"/>
    <n v="1012259.86525388"/>
    <n v="765910.54016481596"/>
    <n v="0.75663430553252498"/>
    <n v="21634.7126760344"/>
    <n v="6797.3895365534499"/>
    <n v="246349.32508906408"/>
    <x v="5"/>
    <x v="13"/>
  </r>
  <r>
    <s v="SWZ"/>
    <s v="Swaziland"/>
    <n v="1089295.79825991"/>
    <n v="324639.23165864497"/>
    <n v="764656.56660126895"/>
    <n v="584628.89490190905"/>
    <n v="0.76456401532057205"/>
    <n v="15100.6220830287"/>
    <n v="4583.9988718880704"/>
    <n v="180027.6716993599"/>
    <x v="0"/>
    <x v="0"/>
  </r>
  <r>
    <s v="ISL"/>
    <s v="Iceland"/>
    <n v="361187.684316614"/>
    <n v="290231.41672997002"/>
    <n v="70956.267586643793"/>
    <n v="54843.551661851001"/>
    <n v="0.77292046956785398"/>
    <n v="22170.9620005461"/>
    <n v="13201.045825979299"/>
    <n v="16112.715924792792"/>
    <x v="5"/>
    <x v="16"/>
  </r>
  <r>
    <s v="NOR"/>
    <s v="Norway"/>
    <n v="5315565.6833808701"/>
    <n v="4168973.86738799"/>
    <n v="1146591.8159928799"/>
    <n v="891025.36046926095"/>
    <n v="0.777107727476396"/>
    <n v="228960.939147867"/>
    <n v="61682.869845506902"/>
    <n v="255566.45552361896"/>
    <x v="5"/>
    <x v="16"/>
  </r>
  <r>
    <s v="DZA"/>
    <s v="Algeria"/>
    <n v="43049669.074654102"/>
    <n v="30210372.477153201"/>
    <n v="12839296.5975009"/>
    <n v="10019716.6747058"/>
    <n v="0.78039451761368905"/>
    <n v="225125.40005062197"/>
    <n v="96173.126168711096"/>
    <n v="2819579.9227951001"/>
    <x v="0"/>
    <x v="1"/>
  </r>
  <r>
    <s v="PLW"/>
    <s v="Palau"/>
    <n v="24499.466855574901"/>
    <n v="6029.6941293031005"/>
    <n v="18469.7727262718"/>
    <n v="14503.5021360503"/>
    <n v="0.78525612366741204"/>
    <n v="377.99760758757606"/>
    <n v="169.89570578881302"/>
    <n v="3966.2705902215002"/>
    <x v="2"/>
    <x v="11"/>
  </r>
  <r>
    <s v="TTO"/>
    <s v="Trinidad and Tobago"/>
    <n v="1384885.3210797899"/>
    <n v="1206754.2184339201"/>
    <n v="178131.10264586299"/>
    <n v="140073.40865284199"/>
    <n v="0.78635009031139202"/>
    <n v="11535.867546750202"/>
    <n v="2153.4477938182299"/>
    <n v="38057.693993021006"/>
    <x v="4"/>
    <x v="5"/>
  </r>
  <r>
    <s v="DMA"/>
    <s v="Dominica"/>
    <n v="71312.312756709798"/>
    <n v="49969.9125343263"/>
    <n v="21342.4002223834"/>
    <n v="16889.719507470702"/>
    <n v="0.79136926172704603"/>
    <n v="971.89921125355499"/>
    <n v="318.13660257368804"/>
    <n v="4452.680714912698"/>
    <x v="4"/>
    <x v="5"/>
  </r>
  <r>
    <s v="THA"/>
    <s v="Thailand"/>
    <n v="73925681.360439107"/>
    <n v="35715819.058297597"/>
    <n v="38209862.302141502"/>
    <n v="30269243.141592301"/>
    <n v="0.79218404144565202"/>
    <n v="599983.873448489"/>
    <n v="132255.67849011399"/>
    <n v="7940619.1605492011"/>
    <x v="3"/>
    <x v="7"/>
  </r>
  <r>
    <s v="CHN"/>
    <s v="China"/>
    <n v="1432276164.5537901"/>
    <n v="705445601.90244305"/>
    <n v="726830562.65135002"/>
    <n v="576808362.60671902"/>
    <n v="0.793593984962085"/>
    <n v="2893088.3797775302"/>
    <n v="1645080.2795265901"/>
    <n v="150022200.044631"/>
    <x v="3"/>
    <x v="9"/>
  </r>
  <r>
    <s v="URY"/>
    <s v="Uruguay"/>
    <n v="3365215.9475787599"/>
    <n v="3134160.7548956899"/>
    <n v="231055.192683075"/>
    <n v="184232.93745312799"/>
    <n v="0.79735467233506296"/>
    <n v="49064.875876661099"/>
    <n v="12720.3391958879"/>
    <n v="46822.255229947012"/>
    <x v="4"/>
    <x v="5"/>
  </r>
  <r>
    <s v="LCA"/>
    <s v="Saint Lucia"/>
    <n v="175107.36634124801"/>
    <n v="152427.817331731"/>
    <n v="22679.549009516799"/>
    <n v="18239.5310770422"/>
    <n v="0.804228120646866"/>
    <n v="1268.58624219541"/>
    <n v="269.96204045897798"/>
    <n v="4440.0179324745986"/>
    <x v="4"/>
    <x v="5"/>
  </r>
  <r>
    <s v="MDV"/>
    <s v="Maldives"/>
    <n v="337573.47480719298"/>
    <n v="2811.3207702636701"/>
    <n v="334762.15403692902"/>
    <n v="269351.44073009503"/>
    <n v="0.80460541157941601"/>
    <n v="1454.0098709905499"/>
    <n v="96.524844368020908"/>
    <n v="65410.71330683399"/>
    <x v="3"/>
    <x v="8"/>
  </r>
  <r>
    <s v="RWA"/>
    <s v="Rwanda"/>
    <n v="13077494.534918001"/>
    <n v="1597773.86430418"/>
    <n v="11479720.670613799"/>
    <n v="9280665.0301668607"/>
    <n v="0.80843996961736397"/>
    <n v="50174.9887806771"/>
    <n v="8455.38531045946"/>
    <n v="2199055.6404469386"/>
    <x v="0"/>
    <x v="0"/>
  </r>
  <r>
    <s v="ROU"/>
    <s v="Romania"/>
    <n v="28608072.063351899"/>
    <n v="14767742.017588001"/>
    <n v="13840330.0457638"/>
    <n v="11269174.2511608"/>
    <n v="0.81422727737695499"/>
    <n v="205108.600931975"/>
    <n v="70740.542156954194"/>
    <n v="2571155.7946029995"/>
    <x v="5"/>
    <x v="15"/>
  </r>
  <r>
    <s v="TCA"/>
    <s v="Turks and Caicos Islands"/>
    <n v="43502.974754965697"/>
    <n v="31789.955359134801"/>
    <n v="11713.019395830899"/>
    <n v="9563.7060976491794"/>
    <n v="0.81650219934351298"/>
    <n v="894.80650921055303"/>
    <n v="157.025962717299"/>
    <n v="2149.3132981817198"/>
    <x v="4"/>
    <x v="5"/>
  </r>
  <r>
    <s v="MEX"/>
    <s v="Mexico"/>
    <n v="136254125.55265701"/>
    <n v="111523232.978331"/>
    <n v="24730892.574326601"/>
    <n v="20208817.716871001"/>
    <n v="0.817148740432038"/>
    <n v="948440.06916263292"/>
    <n v="274039.32489400002"/>
    <n v="4522074.8574556001"/>
    <x v="4"/>
    <x v="5"/>
  </r>
  <r>
    <s v="CHL"/>
    <s v="Chile"/>
    <n v="20367676.0507355"/>
    <n v="16340244.6476602"/>
    <n v="4027431.40307535"/>
    <n v="3293841.5451457798"/>
    <n v="0.81785168150365095"/>
    <n v="180093.09546729099"/>
    <n v="89430.302390262688"/>
    <n v="733589.85792957013"/>
    <x v="4"/>
    <x v="5"/>
  </r>
  <r>
    <s v="CAN"/>
    <s v="Canada"/>
    <n v="36856267.800702401"/>
    <n v="33749628.459110901"/>
    <n v="3106639.3415914201"/>
    <n v="2541640.8812639099"/>
    <n v="0.81813194316979099"/>
    <n v="1247795.06633395"/>
    <n v="339293.87512981804"/>
    <n v="564998.46032751026"/>
    <x v="4"/>
    <x v="12"/>
  </r>
  <r>
    <s v="GEO"/>
    <s v="Georgia"/>
    <n v="3766778.73933142"/>
    <n v="2315843.0857400801"/>
    <n v="1450935.6535913299"/>
    <n v="1193759.52744029"/>
    <n v="0.822751528977539"/>
    <n v="57487.038622371707"/>
    <n v="14102.5864895472"/>
    <n v="257176.12615103996"/>
    <x v="3"/>
    <x v="6"/>
  </r>
  <r>
    <s v="NZL"/>
    <s v="New Zealand"/>
    <n v="4444087.6364497002"/>
    <n v="3655516.5854751598"/>
    <n v="788571.05097453902"/>
    <n v="654678.48055244901"/>
    <n v="0.83020861562617299"/>
    <n v="116781.61353523799"/>
    <n v="29281.029381643701"/>
    <n v="133892.57042209001"/>
    <x v="2"/>
    <x v="17"/>
  </r>
  <r>
    <s v="KOS"/>
    <s v="Kosovo"/>
    <n v="2091507.80773592"/>
    <n v="425808.06132529699"/>
    <n v="1665699.7464106299"/>
    <n v="1391099.81915233"/>
    <n v="0.83514440231498999"/>
    <n v="21592.3464776457"/>
    <n v="4442.3563363958801"/>
    <n v="274599.9272582999"/>
    <x v="1"/>
    <x v="2"/>
  </r>
  <r>
    <s v="SLV"/>
    <s v="El Salvador"/>
    <n v="6655221.4017977603"/>
    <n v="4349434.9155480303"/>
    <n v="2305786.4862497398"/>
    <n v="1926687.81515905"/>
    <n v="0.83558812867045995"/>
    <n v="28127.064409546201"/>
    <n v="9203.924420482359"/>
    <n v="379098.67109068972"/>
    <x v="4"/>
    <x v="5"/>
  </r>
  <r>
    <s v="CPV"/>
    <s v="Cape Verde"/>
    <n v="539406.19973827503"/>
    <n v="86011.107222609193"/>
    <n v="453395.09251566598"/>
    <n v="380158.46798046702"/>
    <n v="0.83847062805897299"/>
    <n v="3662.83314578915"/>
    <n v="1125.2158171622002"/>
    <n v="73236.624535198964"/>
    <x v="0"/>
    <x v="0"/>
  </r>
  <r>
    <s v="BIH"/>
    <s v="Bosnia and Herzegovina"/>
    <n v="3376874.7509155199"/>
    <n v="1105598.7361143399"/>
    <n v="2271276.01480118"/>
    <n v="1905768.8970391899"/>
    <n v="0.83907410839541396"/>
    <n v="58727.868375700898"/>
    <n v="13332.4322482017"/>
    <n v="365507.11776199006"/>
    <x v="5"/>
    <x v="13"/>
  </r>
  <r>
    <s v="VNM"/>
    <s v="Vietnam"/>
    <n v="97847031.545578897"/>
    <n v="29284583.4443557"/>
    <n v="68562448.101223201"/>
    <n v="58314913.639682204"/>
    <n v="0.85053721468037602"/>
    <n v="206388.23983888098"/>
    <n v="90723.836821170407"/>
    <n v="10247534.461540997"/>
    <x v="3"/>
    <x v="7"/>
  </r>
  <r>
    <s v="PHL"/>
    <s v="Philippines"/>
    <n v="107870299.081726"/>
    <n v="43153112.789094903"/>
    <n v="64717186.292631403"/>
    <n v="55102711.830338404"/>
    <n v="0.85143862066531795"/>
    <n v="240743.28904205799"/>
    <n v="82801.716817091408"/>
    <n v="9614474.462292999"/>
    <x v="3"/>
    <x v="7"/>
  </r>
  <r>
    <s v="UKR"/>
    <s v="Ukraine"/>
    <n v="44008975.982353397"/>
    <n v="27196471.3219967"/>
    <n v="16812504.6603566"/>
    <n v="14362038.477165399"/>
    <n v="0.85424740497058205"/>
    <n v="538299.55077410303"/>
    <n v="141077.720640199"/>
    <n v="2450466.1831912007"/>
    <x v="5"/>
    <x v="15"/>
  </r>
  <r>
    <s v="KIR"/>
    <s v="Kiribati"/>
    <n v="121712.22917002199"/>
    <n v="6332.9186342135099"/>
    <n v="115379.310535809"/>
    <n v="98760.005497331498"/>
    <n v="0.85595940068198395"/>
    <n v="679.38279756790405"/>
    <n v="315.35688059205302"/>
    <n v="16619.305038477498"/>
    <x v="2"/>
    <x v="11"/>
  </r>
  <r>
    <s v="PRK"/>
    <s v="North Korea"/>
    <n v="23550206.851671498"/>
    <n v="4159935.9456289299"/>
    <n v="19390270.906042598"/>
    <n v="16684015.8152599"/>
    <n v="0.86043232176094497"/>
    <n v="66361.117807129602"/>
    <n v="30685.474146806198"/>
    <n v="2706255.0907826982"/>
    <x v="3"/>
    <x v="9"/>
  </r>
  <r>
    <s v="ISR"/>
    <s v="Israel"/>
    <n v="7495557.4110987801"/>
    <n v="6917758.3934154799"/>
    <n v="577799.01768330904"/>
    <n v="498840.52870461799"/>
    <n v="0.86334610035289505"/>
    <n v="46211.1727167317"/>
    <n v="14034.3123705569"/>
    <n v="78958.48897869105"/>
    <x v="3"/>
    <x v="6"/>
  </r>
  <r>
    <s v="AUS"/>
    <s v="Australia"/>
    <n v="21453737.718093999"/>
    <n v="18967153.160192601"/>
    <n v="2486584.5579014402"/>
    <n v="2152214.5221332302"/>
    <n v="0.86553039802901199"/>
    <n v="955604.739898814"/>
    <n v="309452.50197859196"/>
    <n v="334370.03576820996"/>
    <x v="2"/>
    <x v="17"/>
  </r>
  <r>
    <s v="JOR"/>
    <s v="Jordan"/>
    <n v="6997099.8646258796"/>
    <n v="5087918.7032675203"/>
    <n v="1909181.16135836"/>
    <n v="1652617.13463461"/>
    <n v="0.86561567235390002"/>
    <n v="51242.215560386096"/>
    <n v="11428.498812033"/>
    <n v="256564.02672374994"/>
    <x v="3"/>
    <x v="6"/>
  </r>
  <r>
    <s v="EGY"/>
    <s v="Egypt"/>
    <n v="94019127.196644202"/>
    <n v="69289839.432749495"/>
    <n v="24729287.7638947"/>
    <n v="21413890.453444201"/>
    <n v="0.86593235753068998"/>
    <n v="253643.19832423498"/>
    <n v="55945.177846004095"/>
    <n v="3315397.310450498"/>
    <x v="0"/>
    <x v="1"/>
  </r>
  <r>
    <s v="FIN"/>
    <s v="Finland"/>
    <n v="5592855.5801494196"/>
    <n v="4621836.3268270399"/>
    <n v="971019.25332237699"/>
    <n v="842095.35156160104"/>
    <n v="0.86722827449645501"/>
    <n v="298539.36694345402"/>
    <n v="81349.861089637605"/>
    <n v="128923.90176077595"/>
    <x v="5"/>
    <x v="16"/>
  </r>
  <r>
    <s v="SYR"/>
    <s v="Syria"/>
    <n v="26178167.985032599"/>
    <n v="15335000.5585631"/>
    <n v="10843167.426469499"/>
    <n v="9453300.9650811292"/>
    <n v="0.87182099042429795"/>
    <n v="122666.619448154"/>
    <n v="46821.9351232767"/>
    <n v="1389866.46138837"/>
    <x v="3"/>
    <x v="6"/>
  </r>
  <r>
    <s v="USA"/>
    <s v="United States Of America"/>
    <n v="339415656.15497798"/>
    <n v="296688943.25901502"/>
    <n v="42726712.895962499"/>
    <n v="37368417.674718797"/>
    <n v="0.874591447409237"/>
    <n v="10303527.7322648"/>
    <n v="1913859.3990375099"/>
    <n v="5358295.2212437019"/>
    <x v="4"/>
    <x v="12"/>
  </r>
  <r>
    <s v="BRN"/>
    <s v="Brunei"/>
    <n v="450327.64886831498"/>
    <n v="421636.38847932097"/>
    <n v="28691.260388994098"/>
    <n v="25552.123929829999"/>
    <n v="0.89058910565085503"/>
    <n v="5548.0431698521807"/>
    <n v="1539.5863551219002"/>
    <n v="3139.1364591640995"/>
    <x v="3"/>
    <x v="7"/>
  </r>
  <r>
    <s v="ALB"/>
    <s v="Albania"/>
    <n v="2791076.3472044901"/>
    <n v="1798137.83304445"/>
    <n v="992938.51416003797"/>
    <n v="886304.14250854496"/>
    <n v="0.89260727614972402"/>
    <n v="30662.3929854253"/>
    <n v="9144.4179835413997"/>
    <n v="106634.37165149301"/>
    <x v="5"/>
    <x v="13"/>
  </r>
  <r>
    <s v="ESP"/>
    <s v="Spain"/>
    <n v="52432037.188759796"/>
    <n v="47569039.060924903"/>
    <n v="4862998.1278348695"/>
    <n v="4378687.6856884798"/>
    <n v="0.90040908315915502"/>
    <n v="606227.54867260507"/>
    <n v="190042.99739455598"/>
    <n v="484310.44214638975"/>
    <x v="5"/>
    <x v="13"/>
  </r>
  <r>
    <s v="KNA"/>
    <s v="Saint Kitts and Nevis"/>
    <n v="60114.828072443597"/>
    <n v="56155.327790513598"/>
    <n v="3959.5002819299698"/>
    <n v="3575.1081662625102"/>
    <n v="0.90291903313614597"/>
    <n v="880.15810582999109"/>
    <n v="182.62228010872599"/>
    <n v="384.39211566745962"/>
    <x v="4"/>
    <x v="5"/>
  </r>
  <r>
    <s v="ARM"/>
    <s v="Armenia"/>
    <n v="2785923.53413954"/>
    <n v="1957050.4500670701"/>
    <n v="828873.08407246496"/>
    <n v="751971.39383509802"/>
    <n v="0.90722139285844605"/>
    <n v="26517.517409700598"/>
    <n v="8154.1725513813599"/>
    <n v="76901.690237366944"/>
    <x v="3"/>
    <x v="6"/>
  </r>
  <r>
    <s v="SWE"/>
    <s v="Sweden"/>
    <n v="10154430.5419378"/>
    <n v="8810399.4200928807"/>
    <n v="1344031.1218449301"/>
    <n v="1223330.15692042"/>
    <n v="0.91019481397214497"/>
    <n v="362570.875089387"/>
    <n v="109913.945967662"/>
    <n v="120700.9649245101"/>
    <x v="5"/>
    <x v="16"/>
  </r>
  <r>
    <s v="HUN"/>
    <s v="Hungary"/>
    <n v="9416500.0949457008"/>
    <n v="7151624.3373112604"/>
    <n v="2264875.75763444"/>
    <n v="2084178.5362654501"/>
    <n v="0.92021760100531103"/>
    <n v="119094.587898572"/>
    <n v="34955.757178808002"/>
    <n v="180697.22136898991"/>
    <x v="5"/>
    <x v="15"/>
  </r>
  <r>
    <s v="LVA"/>
    <s v="Latvia"/>
    <n v="2439080.2512989198"/>
    <n v="1611693.7655431801"/>
    <n v="827386.48575573205"/>
    <n v="763205.22873204097"/>
    <n v="0.92242892755848205"/>
    <n v="76290.554772176809"/>
    <n v="25512.3046628589"/>
    <n v="64181.257023691083"/>
    <x v="5"/>
    <x v="16"/>
  </r>
  <r>
    <s v="BDI"/>
    <s v="Burundi"/>
    <n v="11026877.293105699"/>
    <n v="1406616.2052784001"/>
    <n v="9620261.0878273193"/>
    <n v="8879579.6474499106"/>
    <n v="0.92300817684515701"/>
    <n v="40234.058739612497"/>
    <n v="14361.491027075401"/>
    <n v="740681.44037740864"/>
    <x v="0"/>
    <x v="0"/>
  </r>
  <r>
    <s v="MDA"/>
    <s v="Moldova"/>
    <n v="3710950.3381833402"/>
    <n v="1408801.7144239"/>
    <n v="2302148.6237594401"/>
    <n v="2138729.6552451998"/>
    <n v="0.929014588012405"/>
    <n v="47177.288408632703"/>
    <n v="12709.473935481699"/>
    <n v="163418.96851424035"/>
    <x v="5"/>
    <x v="15"/>
  </r>
  <r>
    <s v="TUR"/>
    <s v="Turkey"/>
    <n v="79944358.622895002"/>
    <n v="59966174.282371901"/>
    <n v="19978184.340523198"/>
    <n v="18603387.806606598"/>
    <n v="0.93118511119511904"/>
    <n v="606354.11374084197"/>
    <n v="327801.80690467503"/>
    <n v="1374796.5339166"/>
    <x v="3"/>
    <x v="6"/>
  </r>
  <r>
    <s v="LTU"/>
    <s v="Lithuania"/>
    <n v="2783101.6245309999"/>
    <n v="1575860.13922236"/>
    <n v="1207241.4853086399"/>
    <n v="1125347.30358792"/>
    <n v="0.93216420847252901"/>
    <n v="86939.967434249294"/>
    <n v="24022.0263507815"/>
    <n v="81894.181720719906"/>
    <x v="5"/>
    <x v="16"/>
  </r>
  <r>
    <s v="SVN"/>
    <s v="Slovenia"/>
    <n v="2181594.3586604302"/>
    <n v="1408752.90456443"/>
    <n v="772841.45409599901"/>
    <n v="722919.27882002702"/>
    <n v="0.93540437691147704"/>
    <n v="54340.110749863001"/>
    <n v="11366.5261559307"/>
    <n v="49922.175275971997"/>
    <x v="5"/>
    <x v="13"/>
  </r>
  <r>
    <s v="TON"/>
    <s v="Tonga"/>
    <n v="103456.756361615"/>
    <n v="66254.7568425387"/>
    <n v="37201.999519076198"/>
    <n v="34815.524271614799"/>
    <n v="0.93585088763205804"/>
    <n v="1211.2930757915899"/>
    <n v="337.72729936524104"/>
    <n v="2386.4752474613997"/>
    <x v="2"/>
    <x v="14"/>
  </r>
  <r>
    <s v="AUT"/>
    <s v="Austria"/>
    <n v="8738518.7681230791"/>
    <n v="6082795.44473889"/>
    <n v="2655723.3233842002"/>
    <n v="2489834.5894620698"/>
    <n v="0.93753538538392001"/>
    <n v="187907.03578371799"/>
    <n v="42388.633328075106"/>
    <n v="165888.73392213043"/>
    <x v="5"/>
    <x v="10"/>
  </r>
  <r>
    <s v="SYC"/>
    <s v="Seychelles"/>
    <n v="102566.068342235"/>
    <n v="64482.9647652805"/>
    <n v="38083.103576954498"/>
    <n v="35766.214961826801"/>
    <n v="0.93916229515155103"/>
    <n v="650.48283490609595"/>
    <n v="192.372556136193"/>
    <n v="2316.8886151276965"/>
    <x v="0"/>
    <x v="0"/>
  </r>
  <r>
    <s v="GRC"/>
    <s v="Greece"/>
    <n v="10725859.118919799"/>
    <n v="8990726.3151780199"/>
    <n v="1735132.8037417899"/>
    <n v="1630287.2892807"/>
    <n v="0.93957493384080504"/>
    <n v="189653.12215204097"/>
    <n v="76760.060173540609"/>
    <n v="104845.51446108986"/>
    <x v="5"/>
    <x v="13"/>
  </r>
  <r>
    <s v="NIU"/>
    <s v="Niue"/>
    <n v="1389.7816718956501"/>
    <n v="161.18066389113699"/>
    <n v="1228.60100800451"/>
    <n v="1155.74726923089"/>
    <n v="0.94070187286274198"/>
    <n v="140.69634536562901"/>
    <n v="105.22925428422199"/>
    <n v="72.85373877362008"/>
    <x v="2"/>
    <x v="14"/>
  </r>
  <r>
    <s v="TWN"/>
    <s v="Taiwan"/>
    <n v="24020444.411364701"/>
    <n v="22596321.757711001"/>
    <n v="1424122.6536537199"/>
    <n v="1340258.6021548901"/>
    <n v="0.94111177763820797"/>
    <n v="118170.01493776099"/>
    <n v="30688.817334606199"/>
    <n v="83864.051498829853"/>
    <x v="3"/>
    <x v="9"/>
  </r>
  <r>
    <s v="POL"/>
    <s v="Poland"/>
    <n v="39137388.647079296"/>
    <n v="24550374.429790899"/>
    <n v="14587014.2172883"/>
    <n v="13756007.326480901"/>
    <n v="0.94303104950549099"/>
    <n v="474063.62801807601"/>
    <n v="146786.91849123299"/>
    <n v="831006.89080739953"/>
    <x v="5"/>
    <x v="15"/>
  </r>
  <r>
    <s v="GRD"/>
    <s v="Grenada"/>
    <n v="103747.11489857"/>
    <n v="72342.967632681102"/>
    <n v="31404.147265888801"/>
    <n v="29630.9331633523"/>
    <n v="0.94353567102067104"/>
    <n v="1089.19763346573"/>
    <n v="244.55856161775802"/>
    <n v="1773.2141025365017"/>
    <x v="4"/>
    <x v="5"/>
  </r>
  <r>
    <s v="LKA"/>
    <s v="Sri Lanka"/>
    <n v="21467696.037769701"/>
    <n v="8614830.4724777602"/>
    <n v="12852865.5652919"/>
    <n v="12138592.603732901"/>
    <n v="0.94442694837734997"/>
    <n v="91530.005475917991"/>
    <n v="25684.222586153701"/>
    <n v="714272.96155899949"/>
    <x v="3"/>
    <x v="8"/>
  </r>
  <r>
    <s v="IRL"/>
    <s v="Ireland"/>
    <n v="5380777.1093254201"/>
    <n v="3684945.44246672"/>
    <n v="1695831.6668587101"/>
    <n v="1603819.6240071"/>
    <n v="0.94574223099510701"/>
    <n v="127996.503847435"/>
    <n v="37163.886375166898"/>
    <n v="92012.042851610109"/>
    <x v="5"/>
    <x v="16"/>
  </r>
  <r>
    <s v="GUM"/>
    <s v="Guam"/>
    <n v="164797.49856805301"/>
    <n v="162629.33722736099"/>
    <n v="2168.1613406920801"/>
    <n v="2054.7209458295301"/>
    <n v="0.94767898830520403"/>
    <n v="1966.36501430927"/>
    <n v="343.84790983887501"/>
    <n v="113.44039486254997"/>
    <x v="2"/>
    <x v="11"/>
  </r>
  <r>
    <s v="JPN"/>
    <s v="Japan"/>
    <n v="128758200.941328"/>
    <n v="117725451.31488"/>
    <n v="11032749.6264484"/>
    <n v="10483728.533577001"/>
    <n v="0.95023714745096199"/>
    <n v="1407566.9721621899"/>
    <n v="324654.94079284102"/>
    <n v="549021.0928713996"/>
    <x v="3"/>
    <x v="9"/>
  </r>
  <r>
    <s v="HRV"/>
    <s v="Croatia"/>
    <n v="4178056.5430470398"/>
    <n v="2535792.2508070902"/>
    <n v="1642264.29223995"/>
    <n v="1561703.2283393701"/>
    <n v="0.9509451284539"/>
    <n v="80303.112383770596"/>
    <n v="29686.656956361701"/>
    <n v="80561.063900579931"/>
    <x v="5"/>
    <x v="13"/>
  </r>
  <r>
    <s v="SVK"/>
    <s v="Slovakia"/>
    <n v="5441105.7653542701"/>
    <n v="3248194.4770816201"/>
    <n v="2192911.28827265"/>
    <n v="2087959.553542"/>
    <n v="0.952140455798685"/>
    <n v="63845.3684223374"/>
    <n v="20421.796459236801"/>
    <n v="104951.73473064997"/>
    <x v="5"/>
    <x v="15"/>
  </r>
  <r>
    <s v="CHE"/>
    <s v="Switzerland"/>
    <n v="8651852.1658530608"/>
    <n v="6642355.2798873996"/>
    <n v="2009496.88596567"/>
    <n v="1919653.4437299599"/>
    <n v="0.95529057901847103"/>
    <n v="107624.57315322099"/>
    <n v="24325.363322573201"/>
    <n v="89843.442235710099"/>
    <x v="5"/>
    <x v="10"/>
  </r>
  <r>
    <s v="BLR"/>
    <s v="Belarus"/>
    <n v="9180119.1418409199"/>
    <n v="6533928.1480240198"/>
    <n v="2646190.9938169001"/>
    <n v="2529466.7582820398"/>
    <n v="0.95588971627233299"/>
    <n v="183066.54863823499"/>
    <n v="75056.491716679011"/>
    <n v="116724.23553486029"/>
    <x v="5"/>
    <x v="15"/>
  </r>
  <r>
    <s v="PSE"/>
    <s v="Palestine"/>
    <n v="5627937.9124118201"/>
    <n v="4990234.4956922"/>
    <n v="637703.41671961499"/>
    <n v="612912.96416240896"/>
    <n v="0.961125419893891"/>
    <n v="23008.289267243901"/>
    <n v="6035.9142677466698"/>
    <n v="24790.452557206037"/>
    <x v="3"/>
    <x v="6"/>
  </r>
  <r>
    <s v="MUS"/>
    <s v="Mauritius"/>
    <n v="1284641.7163357399"/>
    <n v="1082990.04869188"/>
    <n v="201651.66764386199"/>
    <n v="195324.036174751"/>
    <n v="0.96862098120464502"/>
    <n v="5806.2380008226701"/>
    <n v="1554.41317621442"/>
    <n v="6327.6314691109874"/>
    <x v="0"/>
    <x v="0"/>
  </r>
  <r>
    <s v="KOR"/>
    <s v="South Korea"/>
    <n v="51675270.934289098"/>
    <n v="44865436.530176498"/>
    <n v="6809834.4041126203"/>
    <n v="6604282.1004673298"/>
    <n v="0.96981537414167496"/>
    <n v="199251.733465628"/>
    <n v="77085.630084992008"/>
    <n v="205552.30364529043"/>
    <x v="3"/>
    <x v="9"/>
  </r>
  <r>
    <s v="GBR"/>
    <s v="United Kingdom"/>
    <n v="67071080.196667001"/>
    <n v="60571381.470393799"/>
    <n v="6499698.7262732796"/>
    <n v="6332337.0529478798"/>
    <n v="0.97425085678988599"/>
    <n v="604591.26153581706"/>
    <n v="156356.07289932502"/>
    <n v="167361.67332539987"/>
    <x v="5"/>
    <x v="16"/>
  </r>
  <r>
    <s v="DNK"/>
    <s v="Denmark"/>
    <n v="5879383.5303858304"/>
    <n v="4754826.0082660103"/>
    <n v="1124557.5221198199"/>
    <n v="1101731.7975653401"/>
    <n v="0.97970248377205904"/>
    <n v="146482.41574645002"/>
    <n v="34314.637754645199"/>
    <n v="22825.724554479821"/>
    <x v="5"/>
    <x v="16"/>
  </r>
  <r>
    <s v="BHR"/>
    <s v="Bahrain"/>
    <n v="2186566.0474885399"/>
    <n v="1898559.24504006"/>
    <n v="288006.80244848097"/>
    <n v="282278.54849171598"/>
    <n v="0.98011069909437398"/>
    <n v="6655.41292077456"/>
    <n v="1326.8629281035301"/>
    <n v="5728.2539567649947"/>
    <x v="3"/>
    <x v="6"/>
  </r>
  <r>
    <s v="EST"/>
    <s v="Estonia"/>
    <n v="1377785.75676299"/>
    <n v="1095840.14340028"/>
    <n v="281945.613362709"/>
    <n v="276488.840586901"/>
    <n v="0.98064600931106305"/>
    <n v="53251.139622463706"/>
    <n v="17913.546625291601"/>
    <n v="5456.772775808"/>
    <x v="5"/>
    <x v="16"/>
  </r>
  <r>
    <s v="MLT"/>
    <s v="Malta"/>
    <n v="438375.22656443698"/>
    <n v="418451.30795898999"/>
    <n v="19923.918605446801"/>
    <n v="19572.809022009402"/>
    <n v="0.98237748354676302"/>
    <n v="2668.8770320783201"/>
    <n v="677.15727737173211"/>
    <n v="351.10958343739912"/>
    <x v="5"/>
    <x v="13"/>
  </r>
  <r>
    <s v="LBN"/>
    <s v="Lebanon"/>
    <n v="9526075.4815601707"/>
    <n v="6854546.0909084799"/>
    <n v="2671529.3906516898"/>
    <n v="2625660.67220981"/>
    <n v="0.98283053946462795"/>
    <n v="37036.528225603201"/>
    <n v="8768.1619554858007"/>
    <n v="45868.718441879842"/>
    <x v="3"/>
    <x v="6"/>
  </r>
  <r>
    <s v="NLD"/>
    <s v="Netherlands"/>
    <n v="17268066.472189199"/>
    <n v="13616042.5334679"/>
    <n v="3652023.9387213299"/>
    <n v="3603060.44889487"/>
    <n v="0.98659277960713498"/>
    <n v="209584.48760126298"/>
    <n v="38057.6916099316"/>
    <n v="48963.489826459903"/>
    <x v="5"/>
    <x v="10"/>
  </r>
  <r>
    <s v="PRT"/>
    <s v="Portugal"/>
    <n v="10682042.8119496"/>
    <n v="8499753.3721165992"/>
    <n v="2182289.4398329901"/>
    <n v="2157327.77859357"/>
    <n v="0.98856170919228503"/>
    <n v="172823.77424106799"/>
    <n v="55884.519527902201"/>
    <n v="24961.661239420064"/>
    <x v="5"/>
    <x v="13"/>
  </r>
  <r>
    <s v="DEU"/>
    <s v="Germany"/>
    <n v="78572434.807427794"/>
    <n v="53711797.156640001"/>
    <n v="24860637.650787801"/>
    <n v="24577246.248310901"/>
    <n v="0.98860079912440102"/>
    <n v="1011157.1317363899"/>
    <n v="256200.30246183198"/>
    <n v="283391.40247689933"/>
    <x v="5"/>
    <x v="10"/>
  </r>
  <r>
    <s v="MNP"/>
    <s v="Northern Mariana Islands"/>
    <n v="43048.4506273355"/>
    <n v="41771.621372294598"/>
    <n v="1276.8292550409701"/>
    <n v="1262.7302991950401"/>
    <n v="0.98895783771380297"/>
    <n v="919.01726984079698"/>
    <n v="277.04270457848804"/>
    <n v="14.09895584593005"/>
    <x v="2"/>
    <x v="11"/>
  </r>
  <r>
    <s v="BEL"/>
    <s v="Belgium"/>
    <n v="11530862.546630699"/>
    <n v="9519686.0889241509"/>
    <n v="2011176.4577065499"/>
    <n v="1994630.84991546"/>
    <n v="0.99177316951593397"/>
    <n v="140811.80593831599"/>
    <n v="32666.781888826703"/>
    <n v="16545.607791089918"/>
    <x v="5"/>
    <x v="10"/>
  </r>
  <r>
    <s v="ITA"/>
    <s v="Italy"/>
    <n v="61787685.074229799"/>
    <n v="51028045.692817099"/>
    <n v="10759639.381412599"/>
    <n v="10671949.217325199"/>
    <n v="0.99185008335512204"/>
    <n v="725149.59935568704"/>
    <n v="210061.42227357399"/>
    <n v="87690.16408739984"/>
    <x v="5"/>
    <x v="13"/>
  </r>
  <r>
    <s v="FRA"/>
    <s v="France"/>
    <n v="67446259.048156306"/>
    <n v="50214281.142791003"/>
    <n v="17231977.905365299"/>
    <n v="17091759.233578"/>
    <n v="0.99186288001543899"/>
    <n v="1396760.69425644"/>
    <n v="445169.558263176"/>
    <n v="140218.67178729922"/>
    <x v="5"/>
    <x v="10"/>
  </r>
  <r>
    <s v="CZE"/>
    <s v="Czech Republic"/>
    <n v="10766050.573679101"/>
    <n v="7352434.1308359699"/>
    <n v="3413616.4428430898"/>
    <n v="3402048.8024818301"/>
    <n v="0.99661132392729301"/>
    <n v="152238.31747399602"/>
    <n v="60946.2218273572"/>
    <n v="11567.640361259691"/>
    <x v="5"/>
    <x v="15"/>
  </r>
  <r>
    <s v="BMU"/>
    <s v="Bermuda"/>
    <n v="66564.532224461407"/>
    <n v="44949.418908119202"/>
    <n v="21615.113316342198"/>
    <n v="21560.294182181398"/>
    <n v="0.99746385164127604"/>
    <n v="657.711721997783"/>
    <n v="140.32561254089799"/>
    <n v="54.819134160799877"/>
    <x v="4"/>
    <x v="12"/>
  </r>
  <r>
    <s v="PRI"/>
    <s v="Puerto Rico"/>
    <n v="3668873.5231617"/>
    <n v="3524229.0857314998"/>
    <n v="144644.437430202"/>
    <n v="144342.78980755201"/>
    <n v="0.99791455773890003"/>
    <n v="36531.7215070561"/>
    <n v="8241.94790330055"/>
    <n v="301.64762264999445"/>
    <x v="4"/>
    <x v="5"/>
  </r>
  <r>
    <s v="JEY"/>
    <s v="Jersey"/>
    <n v="107520.285497844"/>
    <n v="77281.585624843807"/>
    <n v="30238.699873000402"/>
    <n v="30228.295582398801"/>
    <n v="0.99965592797821001"/>
    <n v="927.17296557582404"/>
    <n v="255.630172964877"/>
    <n v="10.404290601600223"/>
    <x v="5"/>
    <x v="16"/>
  </r>
  <r>
    <s v="LUX"/>
    <s v="Luxembourg"/>
    <n v="583431.55917048501"/>
    <n v="466681.54522833199"/>
    <n v="116750.013942152"/>
    <n v="116721.114371806"/>
    <n v="0.99975246623644798"/>
    <n v="10702.823156574801"/>
    <n v="4219.4270227022898"/>
    <n v="28.899570345995016"/>
    <x v="5"/>
    <x v="10"/>
  </r>
  <r>
    <s v="SGP"/>
    <s v="Singapore"/>
    <n v="4448209.4418980004"/>
    <n v="4337982.42077005"/>
    <n v="110227.02112795399"/>
    <n v="110212.89545379599"/>
    <n v="0.99987184926151695"/>
    <n v="12679.2751061545"/>
    <n v="2588.8216260222803"/>
    <n v="14.125674158000038"/>
    <x v="3"/>
    <x v="7"/>
  </r>
  <r>
    <s v="BRB"/>
    <s v="Barbados"/>
    <n v="288140.84287646401"/>
    <n v="280431.13319242001"/>
    <n v="7709.70968404412"/>
    <n v="7709.70968404412"/>
    <n v="1"/>
    <n v="2552.46744435033"/>
    <n v="580.23528623315508"/>
    <n v="0"/>
    <x v="4"/>
    <x v="5"/>
  </r>
  <r>
    <s v="MCO"/>
    <s v="Monaco"/>
    <n v="40704.163705825798"/>
    <n v="40448.438499450698"/>
    <n v="255.72520637512201"/>
    <n v="255.72520637512201"/>
    <n v="1"/>
    <n v="535.30938699811099"/>
    <n v="182.20086499932998"/>
    <n v="0"/>
    <x v="5"/>
    <x v="10"/>
  </r>
  <r>
    <s v="NRU"/>
    <s v="Nauru"/>
    <n v="10193.050668656801"/>
    <n v="7179.1968495249703"/>
    <n v="3013.8538191318498"/>
    <n v="3013.8538191318498"/>
    <n v="1"/>
    <n v="76.791389239995794"/>
    <n v="16.8566111505843"/>
    <n v="0"/>
    <x v="2"/>
    <x v="11"/>
  </r>
  <r>
    <s v="SMR"/>
    <s v="San Marino"/>
    <n v="34654.464803911702"/>
    <n v="34479.199446082101"/>
    <n v="175.26535782963001"/>
    <n v="175.26535782963001"/>
    <n v="1"/>
    <n v="1047.6089074507199"/>
    <n v="305.56752675019101"/>
    <n v="0"/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/>
    <pivotField showAll="0"/>
    <pivotField numFmtId="4" showAll="0"/>
    <pivotField numFmtId="4" showAll="0"/>
    <pivotField dataField="1" showAll="0"/>
    <pivotField axis="axisRow" showAll="0">
      <items count="7">
        <item x="0"/>
        <item x="4"/>
        <item x="3"/>
        <item x="5"/>
        <item x="2"/>
        <item x="1"/>
        <item t="default"/>
      </items>
    </pivotField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22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/>
    <pivotField showAll="0"/>
    <pivotField numFmtId="4" showAll="0"/>
    <pivotField numFmtId="4" showAll="0"/>
    <pivotField dataField="1" showAll="0"/>
    <pivotField showAll="0"/>
    <pivotField axis="axisRow" showAll="0">
      <items count="19">
        <item x="17"/>
        <item x="4"/>
        <item x="9"/>
        <item x="15"/>
        <item x="5"/>
        <item x="3"/>
        <item x="11"/>
        <item x="1"/>
        <item x="12"/>
        <item x="16"/>
        <item x="14"/>
        <item x="7"/>
        <item x="8"/>
        <item x="13"/>
        <item x="0"/>
        <item x="6"/>
        <item x="10"/>
        <item x="2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L140" sqref="K140:L140"/>
    </sheetView>
  </sheetViews>
  <sheetFormatPr baseColWidth="10" defaultColWidth="14.5" defaultRowHeight="15.75" customHeight="1" x14ac:dyDescent="0.15"/>
  <cols>
    <col min="3" max="6" width="15.33203125" bestFit="1" customWidth="1"/>
    <col min="7" max="7" width="14.33203125" customWidth="1"/>
    <col min="8" max="8" width="13.1640625" bestFit="1" customWidth="1"/>
    <col min="9" max="9" width="16.83203125" bestFit="1" customWidth="1"/>
    <col min="10" max="10" width="15.33203125" bestFit="1" customWidth="1"/>
    <col min="12" max="12" width="28.1640625" bestFit="1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1084</v>
      </c>
      <c r="G1" s="11" t="s">
        <v>1085</v>
      </c>
      <c r="H1" s="2" t="s">
        <v>5</v>
      </c>
      <c r="I1" s="2" t="s">
        <v>6</v>
      </c>
      <c r="J1" s="1" t="s">
        <v>7</v>
      </c>
      <c r="K1" s="1" t="s">
        <v>423</v>
      </c>
      <c r="L1" s="1" t="s">
        <v>424</v>
      </c>
    </row>
    <row r="2" spans="1:12" ht="15.75" customHeight="1" x14ac:dyDescent="0.15">
      <c r="A2" s="1" t="s">
        <v>8</v>
      </c>
      <c r="B2" s="1" t="s">
        <v>9</v>
      </c>
      <c r="C2" s="1">
        <v>2917882.8545007501</v>
      </c>
      <c r="D2" s="1">
        <v>875452.18527199898</v>
      </c>
      <c r="E2" s="1">
        <v>2042430.66922875</v>
      </c>
      <c r="F2" s="1">
        <v>366724.20574316598</v>
      </c>
      <c r="G2" s="1">
        <v>0.179552829512517</v>
      </c>
      <c r="H2" s="3">
        <v>16315.858197633701</v>
      </c>
      <c r="I2" s="3">
        <v>5984.5241096534801</v>
      </c>
      <c r="J2">
        <f t="shared" ref="J2:J206" si="0">E2-F2</f>
        <v>1675706.4634855841</v>
      </c>
      <c r="K2" t="str">
        <f>VLOOKUP(A2,regions!$C$1:$H$250,4,FALSE)</f>
        <v>Africa</v>
      </c>
      <c r="L2" t="str">
        <f>VLOOKUP(A2,regions!$C$1:$H$250,5,FALSE)</f>
        <v>Sub-Saharan Africa</v>
      </c>
    </row>
    <row r="3" spans="1:12" ht="15.75" customHeight="1" x14ac:dyDescent="0.15">
      <c r="A3" s="1" t="s">
        <v>10</v>
      </c>
      <c r="B3" s="1" t="s">
        <v>11</v>
      </c>
      <c r="C3" s="1">
        <v>3903694.4573522802</v>
      </c>
      <c r="D3" s="1">
        <v>1434405.0075622899</v>
      </c>
      <c r="E3" s="1">
        <v>2469289.44979</v>
      </c>
      <c r="F3" s="1">
        <v>472541.49188912503</v>
      </c>
      <c r="G3" s="1">
        <v>0.19136739596458099</v>
      </c>
      <c r="H3" s="3">
        <v>33808.704243756896</v>
      </c>
      <c r="I3" s="3">
        <v>12232.1474092478</v>
      </c>
      <c r="J3">
        <f t="shared" si="0"/>
        <v>1996747.957900875</v>
      </c>
      <c r="K3" t="str">
        <f>VLOOKUP(A3,regions!$C$1:$H$250,4,FALSE)</f>
        <v>Africa</v>
      </c>
      <c r="L3" t="str">
        <f>VLOOKUP(A3,regions!$C$1:$H$250,5,FALSE)</f>
        <v>Sub-Saharan Africa</v>
      </c>
    </row>
    <row r="4" spans="1:12" ht="15.75" customHeight="1" x14ac:dyDescent="0.15">
      <c r="A4" s="1" t="s">
        <v>12</v>
      </c>
      <c r="B4" s="1" t="s">
        <v>13</v>
      </c>
      <c r="C4" s="1">
        <v>15515291.839392699</v>
      </c>
      <c r="D4" s="1">
        <v>76149.351157732293</v>
      </c>
      <c r="E4" s="1">
        <v>15439142.488235001</v>
      </c>
      <c r="F4" s="1">
        <v>2994857.88401761</v>
      </c>
      <c r="G4" s="1">
        <v>0.19397825276240399</v>
      </c>
      <c r="H4" s="3">
        <v>41991.327343431694</v>
      </c>
      <c r="I4" s="3">
        <v>17442.540228080699</v>
      </c>
      <c r="J4">
        <f t="shared" si="0"/>
        <v>12444284.604217391</v>
      </c>
      <c r="K4" t="str">
        <f>VLOOKUP(A4,regions!$C$1:$H$250,4,FALSE)</f>
        <v>Africa</v>
      </c>
      <c r="L4" t="str">
        <f>VLOOKUP(A4,regions!$C$1:$H$250,5,FALSE)</f>
        <v>Sub-Saharan Africa</v>
      </c>
    </row>
    <row r="5" spans="1:12" ht="15.75" customHeight="1" x14ac:dyDescent="0.15">
      <c r="A5" s="1" t="s">
        <v>14</v>
      </c>
      <c r="B5" s="1" t="s">
        <v>15</v>
      </c>
      <c r="C5" s="1">
        <v>41526565.185675897</v>
      </c>
      <c r="D5" s="1">
        <v>6683740.03472328</v>
      </c>
      <c r="E5" s="1">
        <v>34842825.1509526</v>
      </c>
      <c r="F5" s="1">
        <v>7020755.0671290196</v>
      </c>
      <c r="G5" s="1">
        <v>0.201497870414135</v>
      </c>
      <c r="H5" s="3">
        <v>145739.674950791</v>
      </c>
      <c r="I5" s="3">
        <v>29535.1951133244</v>
      </c>
      <c r="J5">
        <f t="shared" si="0"/>
        <v>27822070.08382358</v>
      </c>
      <c r="K5" t="str">
        <f>VLOOKUP(A5,regions!$C$1:$H$250,4,FALSE)</f>
        <v>Africa</v>
      </c>
      <c r="L5" t="str">
        <f>VLOOKUP(A5,regions!$C$1:$H$250,5,FALSE)</f>
        <v>Northern Africa</v>
      </c>
    </row>
    <row r="6" spans="1:12" ht="15.75" customHeight="1" x14ac:dyDescent="0.15">
      <c r="A6" s="1" t="s">
        <v>16</v>
      </c>
      <c r="B6" s="1" t="s">
        <v>17</v>
      </c>
      <c r="C6" s="1">
        <v>2683335.0259061302</v>
      </c>
      <c r="D6" s="1">
        <v>23267.0362045765</v>
      </c>
      <c r="E6" s="1">
        <v>2660067.98970155</v>
      </c>
      <c r="F6" s="1">
        <v>566365.05230894301</v>
      </c>
      <c r="G6" s="1">
        <v>0.212913750513755</v>
      </c>
      <c r="H6" s="3">
        <v>27287.298320233698</v>
      </c>
      <c r="I6" s="3">
        <v>4347.7814693561295</v>
      </c>
      <c r="J6">
        <f t="shared" si="0"/>
        <v>2093702.9373926069</v>
      </c>
      <c r="K6" t="s">
        <v>444</v>
      </c>
      <c r="L6" t="s">
        <v>456</v>
      </c>
    </row>
    <row r="7" spans="1:12" ht="15.75" customHeight="1" x14ac:dyDescent="0.15">
      <c r="A7" s="1" t="s">
        <v>18</v>
      </c>
      <c r="B7" s="1" t="s">
        <v>19</v>
      </c>
      <c r="C7" s="1">
        <v>8226001.7356287902</v>
      </c>
      <c r="D7" s="1">
        <v>794338.89019456506</v>
      </c>
      <c r="E7" s="1">
        <v>7431662.8454342298</v>
      </c>
      <c r="F7" s="1">
        <v>1649424.8462520901</v>
      </c>
      <c r="G7" s="1">
        <v>0.22194559690842799</v>
      </c>
      <c r="H7" s="3">
        <v>51493.181544035797</v>
      </c>
      <c r="I7" s="3">
        <v>9117.2135731693397</v>
      </c>
      <c r="J7">
        <f t="shared" si="0"/>
        <v>5782237.9991821395</v>
      </c>
      <c r="K7" t="str">
        <f>VLOOKUP(A7,regions!$C$1:$H$250,4,FALSE)</f>
        <v>Africa</v>
      </c>
      <c r="L7" t="str">
        <f>VLOOKUP(A7,regions!$C$1:$H$250,5,FALSE)</f>
        <v>Sub-Saharan Africa</v>
      </c>
    </row>
    <row r="8" spans="1:12" ht="15.75" customHeight="1" x14ac:dyDescent="0.15">
      <c r="A8" s="1" t="s">
        <v>20</v>
      </c>
      <c r="B8" s="1" t="s">
        <v>21</v>
      </c>
      <c r="C8" s="1">
        <v>8947467.3004764505</v>
      </c>
      <c r="D8" s="1">
        <v>760353.57660072495</v>
      </c>
      <c r="E8" s="1">
        <v>8187113.7238757303</v>
      </c>
      <c r="F8" s="1">
        <v>1911338.1910296199</v>
      </c>
      <c r="G8" s="1">
        <v>0.233456900135107</v>
      </c>
      <c r="H8" s="3">
        <v>25639.377068456601</v>
      </c>
      <c r="I8" s="3">
        <v>9722.8469101228893</v>
      </c>
      <c r="J8">
        <f t="shared" si="0"/>
        <v>6275775.5328461099</v>
      </c>
      <c r="K8" t="str">
        <f>VLOOKUP(A8,regions!$C$1:$H$250,4,FALSE)</f>
        <v>Oceania</v>
      </c>
      <c r="L8" t="str">
        <f>VLOOKUP(A8,regions!$C$1:$H$250,5,FALSE)</f>
        <v>Melanesia</v>
      </c>
    </row>
    <row r="9" spans="1:12" ht="15.75" customHeight="1" x14ac:dyDescent="0.15">
      <c r="A9" s="1" t="s">
        <v>22</v>
      </c>
      <c r="B9" s="1" t="s">
        <v>23</v>
      </c>
      <c r="C9" s="1">
        <v>15982128.484389899</v>
      </c>
      <c r="D9" s="1">
        <v>988330.90203397803</v>
      </c>
      <c r="E9" s="1">
        <v>14993797.5823559</v>
      </c>
      <c r="F9" s="1">
        <v>3660350.3884902401</v>
      </c>
      <c r="G9" s="1">
        <v>0.244124303291756</v>
      </c>
      <c r="H9" s="3">
        <v>72862.859158927502</v>
      </c>
      <c r="I9" s="3">
        <v>18498.640987819701</v>
      </c>
      <c r="J9">
        <f t="shared" si="0"/>
        <v>11333447.193865661</v>
      </c>
      <c r="K9" t="str">
        <f>VLOOKUP(A9,regions!$C$1:$H$250,4,FALSE)</f>
        <v>Africa</v>
      </c>
      <c r="L9" t="str">
        <f>VLOOKUP(A9,regions!$C$1:$H$250,5,FALSE)</f>
        <v>Sub-Saharan Africa</v>
      </c>
    </row>
    <row r="10" spans="1:12" ht="15.75" customHeight="1" x14ac:dyDescent="0.15">
      <c r="A10" s="1" t="s">
        <v>24</v>
      </c>
      <c r="B10" s="1" t="s">
        <v>25</v>
      </c>
      <c r="C10" s="1">
        <v>629499.68796874105</v>
      </c>
      <c r="D10" s="1">
        <v>120287.165677575</v>
      </c>
      <c r="E10" s="1">
        <v>509212.52229116601</v>
      </c>
      <c r="F10" s="1">
        <v>134112.05340181699</v>
      </c>
      <c r="G10" s="1">
        <v>0.26337147562355501</v>
      </c>
      <c r="H10" s="3">
        <v>3440.6654148197404</v>
      </c>
      <c r="I10" s="3">
        <v>745.07122426605792</v>
      </c>
      <c r="J10">
        <f t="shared" si="0"/>
        <v>375100.46888934902</v>
      </c>
      <c r="K10" t="str">
        <f>VLOOKUP(A10,regions!$C$1:$H$250,4,FALSE)</f>
        <v>Oceania</v>
      </c>
      <c r="L10" t="str">
        <f>VLOOKUP(A10,regions!$C$1:$H$250,5,FALSE)</f>
        <v>Melanesia</v>
      </c>
    </row>
    <row r="11" spans="1:12" ht="15.75" customHeight="1" x14ac:dyDescent="0.15">
      <c r="A11" s="1" t="s">
        <v>26</v>
      </c>
      <c r="B11" s="1" t="s">
        <v>27</v>
      </c>
      <c r="C11" s="1">
        <v>4313708.09606505</v>
      </c>
      <c r="D11" s="1">
        <v>1621023.3303428099</v>
      </c>
      <c r="E11" s="1">
        <v>2692684.7657222399</v>
      </c>
      <c r="F11" s="1">
        <v>716967.505017975</v>
      </c>
      <c r="G11" s="1">
        <v>0.26626492419199599</v>
      </c>
      <c r="H11" s="3">
        <v>32052.741789535899</v>
      </c>
      <c r="I11" s="3">
        <v>7278.8458655983604</v>
      </c>
      <c r="J11">
        <f t="shared" si="0"/>
        <v>1975717.260704265</v>
      </c>
      <c r="K11" t="str">
        <f>VLOOKUP(A11,regions!$C$1:$H$250,4,FALSE)</f>
        <v>Africa</v>
      </c>
      <c r="L11" t="str">
        <f>VLOOKUP(A11,regions!$C$1:$H$250,5,FALSE)</f>
        <v>Sub-Saharan Africa</v>
      </c>
    </row>
    <row r="12" spans="1:12" ht="15.75" customHeight="1" x14ac:dyDescent="0.15">
      <c r="A12" s="1" t="s">
        <v>28</v>
      </c>
      <c r="B12" s="1" t="s">
        <v>29</v>
      </c>
      <c r="C12" s="1">
        <v>26925111.041826598</v>
      </c>
      <c r="D12" s="1">
        <v>3447573.0936152702</v>
      </c>
      <c r="E12" s="1">
        <v>23477537.948211301</v>
      </c>
      <c r="F12" s="1">
        <v>6722498.1522773504</v>
      </c>
      <c r="G12" s="1">
        <v>0.28633744164768898</v>
      </c>
      <c r="H12" s="3">
        <v>63411.416748318799</v>
      </c>
      <c r="I12" s="3">
        <v>18907.293155568201</v>
      </c>
      <c r="J12">
        <f t="shared" si="0"/>
        <v>16755039.795933951</v>
      </c>
      <c r="K12" t="str">
        <f>VLOOKUP(A12,regions!$C$1:$H$250,4,FALSE)</f>
        <v>Africa</v>
      </c>
      <c r="L12" t="str">
        <f>VLOOKUP(A12,regions!$C$1:$H$250,5,FALSE)</f>
        <v>Sub-Saharan Africa</v>
      </c>
    </row>
    <row r="13" spans="1:12" ht="15.75" customHeight="1" x14ac:dyDescent="0.15">
      <c r="A13" s="1" t="s">
        <v>30</v>
      </c>
      <c r="B13" s="1" t="s">
        <v>31</v>
      </c>
      <c r="C13" s="1">
        <v>1827939.55663573</v>
      </c>
      <c r="D13" s="1">
        <v>482057.81390046002</v>
      </c>
      <c r="E13" s="1">
        <v>1345881.7427352699</v>
      </c>
      <c r="F13" s="1">
        <v>447218.27569116501</v>
      </c>
      <c r="G13" s="1">
        <v>0.33228645689351</v>
      </c>
      <c r="H13" s="3">
        <v>7748.3241489701195</v>
      </c>
      <c r="I13" s="3">
        <v>2039.18279027324</v>
      </c>
      <c r="J13">
        <f t="shared" si="0"/>
        <v>898663.46704410494</v>
      </c>
      <c r="K13" t="str">
        <f>VLOOKUP(A13,regions!$C$1:$H$250,4,FALSE)</f>
        <v>Africa</v>
      </c>
      <c r="L13" t="str">
        <f>VLOOKUP(A13,regions!$C$1:$H$250,5,FALSE)</f>
        <v>Sub-Saharan Africa</v>
      </c>
    </row>
    <row r="14" spans="1:12" ht="15.75" customHeight="1" x14ac:dyDescent="0.15">
      <c r="A14" s="1" t="s">
        <v>32</v>
      </c>
      <c r="B14" s="1" t="s">
        <v>33</v>
      </c>
      <c r="C14" s="1">
        <v>3824.1509277299001</v>
      </c>
      <c r="D14" s="1">
        <v>585.16998271830403</v>
      </c>
      <c r="E14" s="1">
        <v>3238.9809450115999</v>
      </c>
      <c r="F14" s="1">
        <v>1082.7148310048501</v>
      </c>
      <c r="G14" s="1">
        <v>0.33427638179605701</v>
      </c>
      <c r="H14" s="3">
        <v>248.10349720939899</v>
      </c>
      <c r="I14" s="3">
        <v>93.738845153888505</v>
      </c>
      <c r="J14">
        <f t="shared" si="0"/>
        <v>2156.2661140067498</v>
      </c>
      <c r="K14" t="str">
        <f>VLOOKUP(A14,regions!$C$1:$H$250,4,FALSE)</f>
        <v>Africa</v>
      </c>
      <c r="L14" t="str">
        <f>VLOOKUP(A14,regions!$C$1:$H$250,5,FALSE)</f>
        <v>Sub-Saharan Africa</v>
      </c>
    </row>
    <row r="15" spans="1:12" ht="15.75" customHeight="1" x14ac:dyDescent="0.15">
      <c r="A15" s="1" t="s">
        <v>34</v>
      </c>
      <c r="B15" s="1" t="s">
        <v>35</v>
      </c>
      <c r="C15" s="1">
        <v>22965556.901012301</v>
      </c>
      <c r="D15" s="1">
        <v>2073954.3946678401</v>
      </c>
      <c r="E15" s="1">
        <v>20891602.5063444</v>
      </c>
      <c r="F15" s="1">
        <v>7008978.3778478801</v>
      </c>
      <c r="G15" s="1">
        <v>0.33549261602691199</v>
      </c>
      <c r="H15" s="3">
        <v>62397.635777929594</v>
      </c>
      <c r="I15" s="3">
        <v>16306.939103688501</v>
      </c>
      <c r="J15">
        <f t="shared" si="0"/>
        <v>13882624.12849652</v>
      </c>
      <c r="K15" t="str">
        <f>VLOOKUP(A15,regions!$C$1:$H$250,4,FALSE)</f>
        <v>Africa</v>
      </c>
      <c r="L15" t="str">
        <f>VLOOKUP(A15,regions!$C$1:$H$250,5,FALSE)</f>
        <v>Sub-Saharan Africa</v>
      </c>
    </row>
    <row r="16" spans="1:12" ht="15.75" customHeight="1" x14ac:dyDescent="0.15">
      <c r="A16" s="1" t="s">
        <v>36</v>
      </c>
      <c r="B16" s="1" t="s">
        <v>37</v>
      </c>
      <c r="C16" s="1">
        <v>17988252.512866098</v>
      </c>
      <c r="D16" s="1">
        <v>5933815.4047270799</v>
      </c>
      <c r="E16" s="1">
        <v>12054437.1081391</v>
      </c>
      <c r="F16" s="1">
        <v>4175531.0252117598</v>
      </c>
      <c r="G16" s="1">
        <v>0.34638954832594199</v>
      </c>
      <c r="H16" s="3">
        <v>107629.664785025</v>
      </c>
      <c r="I16" s="3">
        <v>30116.632916565602</v>
      </c>
      <c r="J16">
        <f t="shared" si="0"/>
        <v>7878906.0829273397</v>
      </c>
      <c r="K16" t="str">
        <f>VLOOKUP(A16,regions!$C$1:$H$250,4,FALSE)</f>
        <v>Africa</v>
      </c>
      <c r="L16" t="str">
        <f>VLOOKUP(A16,regions!$C$1:$H$250,5,FALSE)</f>
        <v>Sub-Saharan Africa</v>
      </c>
    </row>
    <row r="17" spans="1:12" ht="15.75" customHeight="1" x14ac:dyDescent="0.15">
      <c r="A17" s="1" t="s">
        <v>38</v>
      </c>
      <c r="B17" s="1" t="s">
        <v>39</v>
      </c>
      <c r="C17" s="1">
        <v>9597797.0373117197</v>
      </c>
      <c r="D17" s="1">
        <v>4819335.90612703</v>
      </c>
      <c r="E17" s="1">
        <v>4778461.1311846897</v>
      </c>
      <c r="F17" s="1">
        <v>1689056.7645425899</v>
      </c>
      <c r="G17" s="1">
        <v>0.35347295252014199</v>
      </c>
      <c r="H17" s="3">
        <v>43424.583730041697</v>
      </c>
      <c r="I17" s="3">
        <v>15314.278678276702</v>
      </c>
      <c r="J17">
        <f t="shared" si="0"/>
        <v>3089404.3666420998</v>
      </c>
      <c r="K17" t="str">
        <f>VLOOKUP(A17,regions!$C$1:$H$250,4,FALSE)</f>
        <v>Asia</v>
      </c>
      <c r="L17" t="str">
        <f>VLOOKUP(A17,regions!$C$1:$H$250,5,FALSE)</f>
        <v>Central Asia</v>
      </c>
    </row>
    <row r="18" spans="1:12" ht="15.75" customHeight="1" x14ac:dyDescent="0.15">
      <c r="A18" s="1" t="s">
        <v>40</v>
      </c>
      <c r="B18" s="1" t="s">
        <v>41</v>
      </c>
      <c r="C18" s="1">
        <v>4127834.9586275299</v>
      </c>
      <c r="D18" s="1">
        <v>441821.28428007697</v>
      </c>
      <c r="E18" s="1">
        <v>3686013.67434745</v>
      </c>
      <c r="F18" s="1">
        <v>1367270.8641773199</v>
      </c>
      <c r="G18" s="1">
        <v>0.370934832307527</v>
      </c>
      <c r="H18" s="3">
        <v>12239.407391963101</v>
      </c>
      <c r="I18" s="3">
        <v>4915.5604399141102</v>
      </c>
      <c r="J18">
        <f t="shared" si="0"/>
        <v>2318742.8101701299</v>
      </c>
      <c r="K18" t="str">
        <f>VLOOKUP(A18,regions!$C$1:$H$250,4,FALSE)</f>
        <v>Africa</v>
      </c>
      <c r="L18" t="str">
        <f>VLOOKUP(A18,regions!$C$1:$H$250,5,FALSE)</f>
        <v>Sub-Saharan Africa</v>
      </c>
    </row>
    <row r="19" spans="1:12" ht="15.75" customHeight="1" x14ac:dyDescent="0.15">
      <c r="A19" s="1" t="s">
        <v>42</v>
      </c>
      <c r="B19" s="1" t="s">
        <v>43</v>
      </c>
      <c r="C19" s="1">
        <v>61530091.659596197</v>
      </c>
      <c r="D19" s="1">
        <v>43377258.488815397</v>
      </c>
      <c r="E19" s="1">
        <v>18152833.1707808</v>
      </c>
      <c r="F19" s="1">
        <v>6827982.65788911</v>
      </c>
      <c r="G19" s="1">
        <v>0.37613867728810302</v>
      </c>
      <c r="H19" s="3">
        <v>202367.34205116</v>
      </c>
      <c r="I19" s="3">
        <v>59702.5543003106</v>
      </c>
      <c r="J19">
        <f t="shared" si="0"/>
        <v>11324850.512891691</v>
      </c>
      <c r="K19" t="str">
        <f>VLOOKUP(A19,regions!$C$1:$H$250,4,FALSE)</f>
        <v>Americas</v>
      </c>
      <c r="L19" t="str">
        <f>VLOOKUP(A19,regions!$C$1:$H$250,5,FALSE)</f>
        <v>Latin America and the Caribbean</v>
      </c>
    </row>
    <row r="20" spans="1:12" ht="15.75" customHeight="1" x14ac:dyDescent="0.15">
      <c r="A20" s="1" t="s">
        <v>44</v>
      </c>
      <c r="B20" s="1" t="s">
        <v>45</v>
      </c>
      <c r="C20" s="1">
        <v>31504123.9979067</v>
      </c>
      <c r="D20" s="1">
        <v>23554117.059496298</v>
      </c>
      <c r="E20" s="1">
        <v>7950006.93841042</v>
      </c>
      <c r="F20" s="1">
        <v>3041058.7718488001</v>
      </c>
      <c r="G20" s="1">
        <v>0.38252278210676</v>
      </c>
      <c r="H20" s="3">
        <v>149321.75493193002</v>
      </c>
      <c r="I20" s="3">
        <v>46072.375873906298</v>
      </c>
      <c r="J20">
        <f t="shared" si="0"/>
        <v>4908948.1665616203</v>
      </c>
      <c r="K20" t="str">
        <f>VLOOKUP(A20,regions!$C$1:$H$250,4,FALSE)</f>
        <v>Americas</v>
      </c>
      <c r="L20" t="str">
        <f>VLOOKUP(A20,regions!$C$1:$H$250,5,FALSE)</f>
        <v>Latin America and the Caribbean</v>
      </c>
    </row>
    <row r="21" spans="1:12" ht="15.75" customHeight="1" x14ac:dyDescent="0.15">
      <c r="A21" s="1" t="s">
        <v>46</v>
      </c>
      <c r="B21" s="1" t="s">
        <v>47</v>
      </c>
      <c r="C21" s="1">
        <v>22204339.262088101</v>
      </c>
      <c r="D21" s="1">
        <v>6180673.0216694903</v>
      </c>
      <c r="E21" s="1">
        <v>16023666.2404186</v>
      </c>
      <c r="F21" s="1">
        <v>6214311.4219377497</v>
      </c>
      <c r="G21" s="1">
        <v>0.38782082256946798</v>
      </c>
      <c r="H21" s="3">
        <v>182409.080698695</v>
      </c>
      <c r="I21" s="3">
        <v>28869.841738667699</v>
      </c>
      <c r="J21">
        <f t="shared" si="0"/>
        <v>9809354.8184808493</v>
      </c>
      <c r="K21" t="str">
        <f>VLOOKUP(A21,regions!$C$1:$H$250,4,FALSE)</f>
        <v>Africa</v>
      </c>
      <c r="L21" t="str">
        <f>VLOOKUP(A21,regions!$C$1:$H$250,5,FALSE)</f>
        <v>Sub-Saharan Africa</v>
      </c>
    </row>
    <row r="22" spans="1:12" ht="15.75" customHeight="1" x14ac:dyDescent="0.15">
      <c r="A22" s="1" t="s">
        <v>48</v>
      </c>
      <c r="B22" s="1" t="s">
        <v>49</v>
      </c>
      <c r="C22" s="1">
        <v>35907086.8732187</v>
      </c>
      <c r="D22" s="1">
        <v>22127174.9727295</v>
      </c>
      <c r="E22" s="1">
        <v>13779911.9004892</v>
      </c>
      <c r="F22" s="1">
        <v>5345405.1992664998</v>
      </c>
      <c r="G22" s="1">
        <v>0.38791287185781997</v>
      </c>
      <c r="H22" s="3">
        <v>267064.205088727</v>
      </c>
      <c r="I22" s="3">
        <v>122583.47438100701</v>
      </c>
      <c r="J22">
        <f t="shared" si="0"/>
        <v>8434506.7012226991</v>
      </c>
      <c r="K22" t="str">
        <f>VLOOKUP(A22,regions!$C$1:$H$250,4,FALSE)</f>
        <v>Asia</v>
      </c>
      <c r="L22" t="str">
        <f>VLOOKUP(A22,regions!$C$1:$H$250,5,FALSE)</f>
        <v>Western Asia</v>
      </c>
    </row>
    <row r="23" spans="1:12" ht="15.75" customHeight="1" x14ac:dyDescent="0.15">
      <c r="A23" s="1" t="s">
        <v>50</v>
      </c>
      <c r="B23" s="1" t="s">
        <v>51</v>
      </c>
      <c r="C23" s="1">
        <v>4098.5466243609799</v>
      </c>
      <c r="D23" s="1">
        <v>0</v>
      </c>
      <c r="E23" s="1">
        <v>4098.5466243609799</v>
      </c>
      <c r="F23" s="1">
        <v>1676.0040015171101</v>
      </c>
      <c r="G23" s="1">
        <v>0.40892642078420299</v>
      </c>
      <c r="H23" s="3">
        <v>2777.1296157546899</v>
      </c>
      <c r="I23" s="3">
        <v>714.67777312115493</v>
      </c>
      <c r="J23">
        <f t="shared" si="0"/>
        <v>2422.54262284387</v>
      </c>
      <c r="K23" t="str">
        <f>VLOOKUP(A23,regions!$C$1:$H$250,4,FALSE)</f>
        <v>Africa</v>
      </c>
      <c r="L23" t="str">
        <f>VLOOKUP(A23,regions!$C$1:$H$250,5,FALSE)</f>
        <v>Northern Africa</v>
      </c>
    </row>
    <row r="24" spans="1:12" ht="15.75" customHeight="1" x14ac:dyDescent="0.15">
      <c r="A24" s="1" t="s">
        <v>52</v>
      </c>
      <c r="B24" s="1" t="s">
        <v>53</v>
      </c>
      <c r="C24" s="1">
        <v>21989916.727242701</v>
      </c>
      <c r="D24" s="1">
        <v>4058528.34519795</v>
      </c>
      <c r="E24" s="1">
        <v>17931388.3820448</v>
      </c>
      <c r="F24" s="1">
        <v>7352001.26771734</v>
      </c>
      <c r="G24" s="1">
        <v>0.41000736312638802</v>
      </c>
      <c r="H24" s="3">
        <v>83613.912391425503</v>
      </c>
      <c r="I24" s="3">
        <v>20406.249450289601</v>
      </c>
      <c r="J24">
        <f t="shared" si="0"/>
        <v>10579387.114327461</v>
      </c>
      <c r="K24" t="str">
        <f>VLOOKUP(A24,regions!$C$1:$H$250,4,FALSE)</f>
        <v>Africa</v>
      </c>
      <c r="L24" t="str">
        <f>VLOOKUP(A24,regions!$C$1:$H$250,5,FALSE)</f>
        <v>Sub-Saharan Africa</v>
      </c>
    </row>
    <row r="25" spans="1:12" ht="15.75" customHeight="1" x14ac:dyDescent="0.15">
      <c r="A25" s="1" t="s">
        <v>54</v>
      </c>
      <c r="B25" s="1" t="s">
        <v>55</v>
      </c>
      <c r="C25" s="1">
        <v>6740309.4522482399</v>
      </c>
      <c r="D25" s="1">
        <v>2724240.73977806</v>
      </c>
      <c r="E25" s="1">
        <v>4016068.7124701799</v>
      </c>
      <c r="F25" s="1">
        <v>1710833.9846663901</v>
      </c>
      <c r="G25" s="1">
        <v>0.42599718957848698</v>
      </c>
      <c r="H25" s="3">
        <v>27847.8984387608</v>
      </c>
      <c r="I25" s="3">
        <v>8574.3285926196204</v>
      </c>
      <c r="J25">
        <f t="shared" si="0"/>
        <v>2305234.72780379</v>
      </c>
      <c r="K25" t="str">
        <f>VLOOKUP(A25,regions!$C$1:$H$250,4,FALSE)</f>
        <v>Americas</v>
      </c>
      <c r="L25" t="str">
        <f>VLOOKUP(A25,regions!$C$1:$H$250,5,FALSE)</f>
        <v>Latin America and the Caribbean</v>
      </c>
    </row>
    <row r="26" spans="1:12" ht="15.75" customHeight="1" x14ac:dyDescent="0.15">
      <c r="A26" s="1" t="s">
        <v>56</v>
      </c>
      <c r="B26" s="1" t="s">
        <v>57</v>
      </c>
      <c r="C26" s="1">
        <v>17880507.8394855</v>
      </c>
      <c r="D26" s="1">
        <v>8264017.0615056101</v>
      </c>
      <c r="E26" s="1">
        <v>9616490.7779799104</v>
      </c>
      <c r="F26" s="1">
        <v>4100583.5729441298</v>
      </c>
      <c r="G26" s="1">
        <v>0.42641163680349498</v>
      </c>
      <c r="H26" s="3">
        <v>229355.48353544599</v>
      </c>
      <c r="I26" s="3">
        <v>88006.311243960401</v>
      </c>
      <c r="J26">
        <f t="shared" si="0"/>
        <v>5515907.2050357806</v>
      </c>
      <c r="K26" t="str">
        <f>VLOOKUP(A26,regions!$C$1:$H$250,4,FALSE)</f>
        <v>Asia</v>
      </c>
      <c r="L26" t="str">
        <f>VLOOKUP(A26,regions!$C$1:$H$250,5,FALSE)</f>
        <v>Central Asia</v>
      </c>
    </row>
    <row r="27" spans="1:12" ht="15.75" customHeight="1" x14ac:dyDescent="0.15">
      <c r="A27" s="1" t="s">
        <v>58</v>
      </c>
      <c r="B27" s="1" t="s">
        <v>59</v>
      </c>
      <c r="C27" s="1">
        <v>4023912.6533975899</v>
      </c>
      <c r="D27" s="1">
        <v>2680776.1287938398</v>
      </c>
      <c r="E27" s="1">
        <v>1343136.5246037501</v>
      </c>
      <c r="F27" s="1">
        <v>587426.69516424194</v>
      </c>
      <c r="G27" s="1">
        <v>0.43735441960194099</v>
      </c>
      <c r="H27" s="3">
        <v>24270.271427912103</v>
      </c>
      <c r="I27" s="3">
        <v>5958.6684393474598</v>
      </c>
      <c r="J27">
        <f t="shared" si="0"/>
        <v>755709.82943950815</v>
      </c>
      <c r="K27" t="str">
        <f>VLOOKUP(A27,regions!$C$1:$H$250,4,FALSE)</f>
        <v>Americas</v>
      </c>
      <c r="L27" t="str">
        <f>VLOOKUP(A27,regions!$C$1:$H$250,5,FALSE)</f>
        <v>Latin America and the Caribbean</v>
      </c>
    </row>
    <row r="28" spans="1:12" ht="15.75" customHeight="1" x14ac:dyDescent="0.15">
      <c r="A28" s="1" t="s">
        <v>60</v>
      </c>
      <c r="B28" s="1" t="s">
        <v>61</v>
      </c>
      <c r="C28" s="1">
        <v>29925250.797671199</v>
      </c>
      <c r="D28" s="1">
        <v>5593080.0044726003</v>
      </c>
      <c r="E28" s="1">
        <v>24332170.7931986</v>
      </c>
      <c r="F28" s="1">
        <v>10696255.7345606</v>
      </c>
      <c r="G28" s="1">
        <v>0.439593155311504</v>
      </c>
      <c r="H28" s="3">
        <v>184875.56636474602</v>
      </c>
      <c r="I28" s="3">
        <v>38536.713647107397</v>
      </c>
      <c r="J28">
        <f t="shared" si="0"/>
        <v>13635915.058638001</v>
      </c>
      <c r="K28" t="str">
        <f>VLOOKUP(A28,regions!$C$1:$H$250,4,FALSE)</f>
        <v>Africa</v>
      </c>
      <c r="L28" t="str">
        <f>VLOOKUP(A28,regions!$C$1:$H$250,5,FALSE)</f>
        <v>Sub-Saharan Africa</v>
      </c>
    </row>
    <row r="29" spans="1:12" ht="15.75" customHeight="1" x14ac:dyDescent="0.15">
      <c r="A29" s="1" t="s">
        <v>62</v>
      </c>
      <c r="B29" s="1" t="s">
        <v>63</v>
      </c>
      <c r="C29" s="1">
        <v>25847094.048450898</v>
      </c>
      <c r="D29" s="1">
        <v>8212486.1422926299</v>
      </c>
      <c r="E29" s="1">
        <v>17634607.906158298</v>
      </c>
      <c r="F29" s="1">
        <v>7826298.9876413904</v>
      </c>
      <c r="G29" s="1">
        <v>0.44380340233753202</v>
      </c>
      <c r="H29" s="3">
        <v>108147.93534665901</v>
      </c>
      <c r="I29" s="3">
        <v>22389.011377587001</v>
      </c>
      <c r="J29">
        <f t="shared" si="0"/>
        <v>9808308.9185169078</v>
      </c>
      <c r="K29" t="str">
        <f>VLOOKUP(A29,regions!$C$1:$H$250,4,FALSE)</f>
        <v>Africa</v>
      </c>
      <c r="L29" t="str">
        <f>VLOOKUP(A29,regions!$C$1:$H$250,5,FALSE)</f>
        <v>Sub-Saharan Africa</v>
      </c>
    </row>
    <row r="30" spans="1:12" ht="15.75" customHeight="1" x14ac:dyDescent="0.15">
      <c r="A30" s="1" t="s">
        <v>64</v>
      </c>
      <c r="B30" s="1" t="s">
        <v>65</v>
      </c>
      <c r="C30" s="1">
        <v>48776962.855141401</v>
      </c>
      <c r="D30" s="1">
        <v>11736580.490206899</v>
      </c>
      <c r="E30" s="1">
        <v>37040382.364934497</v>
      </c>
      <c r="F30" s="1">
        <v>17186093.058874801</v>
      </c>
      <c r="G30" s="1">
        <v>0.463982603893005</v>
      </c>
      <c r="H30" s="3">
        <v>202667.72588164898</v>
      </c>
      <c r="I30" s="3">
        <v>46432.188527196398</v>
      </c>
      <c r="J30">
        <f t="shared" si="0"/>
        <v>19854289.306059696</v>
      </c>
      <c r="K30" t="str">
        <f>VLOOKUP(A30,regions!$C$1:$H$250,4,FALSE)</f>
        <v>Asia</v>
      </c>
      <c r="L30" t="str">
        <f>VLOOKUP(A30,regions!$C$1:$H$250,5,FALSE)</f>
        <v>South-eastern Asia</v>
      </c>
    </row>
    <row r="31" spans="1:12" ht="13" x14ac:dyDescent="0.15">
      <c r="A31" s="1" t="s">
        <v>66</v>
      </c>
      <c r="B31" s="1" t="s">
        <v>67</v>
      </c>
      <c r="C31" s="1">
        <v>29491088.8214873</v>
      </c>
      <c r="D31" s="1">
        <v>8695783.9046278</v>
      </c>
      <c r="E31" s="1">
        <v>20795304.9168595</v>
      </c>
      <c r="F31" s="1">
        <v>9775980.4494027998</v>
      </c>
      <c r="G31" s="1">
        <v>0.47010517462896501</v>
      </c>
      <c r="H31" s="3">
        <v>58487.150074282305</v>
      </c>
      <c r="I31" s="3">
        <v>21845.5968965147</v>
      </c>
      <c r="J31">
        <f t="shared" si="0"/>
        <v>11019324.4674567</v>
      </c>
      <c r="K31" t="str">
        <f>VLOOKUP(A31,regions!$C$1:$H$250,4,FALSE)</f>
        <v>Asia</v>
      </c>
      <c r="L31" t="str">
        <f>VLOOKUP(A31,regions!$C$1:$H$250,5,FALSE)</f>
        <v>Western Asia</v>
      </c>
    </row>
    <row r="32" spans="1:12" ht="13" x14ac:dyDescent="0.15">
      <c r="A32" s="1" t="s">
        <v>68</v>
      </c>
      <c r="B32" s="1" t="s">
        <v>69</v>
      </c>
      <c r="C32" s="1">
        <v>101207577.288012</v>
      </c>
      <c r="D32" s="1">
        <v>12251070.0775629</v>
      </c>
      <c r="E32" s="1">
        <v>88956507.210449204</v>
      </c>
      <c r="F32" s="1">
        <v>41953524.957854196</v>
      </c>
      <c r="G32" s="1">
        <v>0.47161839277932099</v>
      </c>
      <c r="H32" s="3">
        <v>198278.530528117</v>
      </c>
      <c r="I32" s="3">
        <v>56878.9931735387</v>
      </c>
      <c r="J32">
        <f t="shared" si="0"/>
        <v>47002982.252595007</v>
      </c>
      <c r="K32" t="str">
        <f>VLOOKUP(A32,regions!$C$1:$H$250,4,FALSE)</f>
        <v>Africa</v>
      </c>
      <c r="L32" t="str">
        <f>VLOOKUP(A32,regions!$C$1:$H$250,5,FALSE)</f>
        <v>Sub-Saharan Africa</v>
      </c>
    </row>
    <row r="33" spans="1:12" ht="13" x14ac:dyDescent="0.15">
      <c r="A33" s="1" t="s">
        <v>70</v>
      </c>
      <c r="B33" s="1" t="s">
        <v>71</v>
      </c>
      <c r="C33" s="1">
        <v>820442.57017620699</v>
      </c>
      <c r="D33" s="1">
        <v>74370.313211910398</v>
      </c>
      <c r="E33" s="1">
        <v>746072.25696429703</v>
      </c>
      <c r="F33" s="1">
        <v>355871.93059592199</v>
      </c>
      <c r="G33" s="1">
        <v>0.47699392019203801</v>
      </c>
      <c r="H33" s="3">
        <v>10870.368171758199</v>
      </c>
      <c r="I33" s="3">
        <v>3577.8167826085596</v>
      </c>
      <c r="J33">
        <f t="shared" si="0"/>
        <v>390200.32636837504</v>
      </c>
      <c r="K33" t="str">
        <f>VLOOKUP(A33,regions!$C$1:$H$250,4,FALSE)</f>
        <v>Asia</v>
      </c>
      <c r="L33" t="str">
        <f>VLOOKUP(A33,regions!$C$1:$H$250,5,FALSE)</f>
        <v>Southern Asia</v>
      </c>
    </row>
    <row r="34" spans="1:12" ht="13" x14ac:dyDescent="0.15">
      <c r="A34" s="1" t="s">
        <v>72</v>
      </c>
      <c r="B34" s="1" t="s">
        <v>73</v>
      </c>
      <c r="C34" s="1">
        <v>108681946.858456</v>
      </c>
      <c r="D34" s="1">
        <v>20165944.587443098</v>
      </c>
      <c r="E34" s="1">
        <v>88516002.271012694</v>
      </c>
      <c r="F34" s="1">
        <v>42295858.838085301</v>
      </c>
      <c r="G34" s="1">
        <v>0.47783290877265899</v>
      </c>
      <c r="H34" s="3">
        <v>301220.07186777802</v>
      </c>
      <c r="I34" s="3">
        <v>84237.282639051802</v>
      </c>
      <c r="J34">
        <f t="shared" si="0"/>
        <v>46220143.432927392</v>
      </c>
      <c r="K34" t="str">
        <f>VLOOKUP(A34,regions!$C$1:$H$250,4,FALSE)</f>
        <v>Africa</v>
      </c>
      <c r="L34" t="str">
        <f>VLOOKUP(A34,regions!$C$1:$H$250,5,FALSE)</f>
        <v>Sub-Saharan Africa</v>
      </c>
    </row>
    <row r="35" spans="1:12" ht="13" x14ac:dyDescent="0.15">
      <c r="A35" s="1" t="s">
        <v>74</v>
      </c>
      <c r="B35" s="1" t="s">
        <v>75</v>
      </c>
      <c r="C35" s="1">
        <v>3550732.61411695</v>
      </c>
      <c r="D35" s="1">
        <v>2121786.03454581</v>
      </c>
      <c r="E35" s="1">
        <v>1428946.57957114</v>
      </c>
      <c r="F35" s="1">
        <v>683143.77291054698</v>
      </c>
      <c r="G35" s="1">
        <v>0.47807509579229801</v>
      </c>
      <c r="H35" s="3">
        <v>53997.644984620805</v>
      </c>
      <c r="I35" s="3">
        <v>19756.369966726601</v>
      </c>
      <c r="J35">
        <f t="shared" si="0"/>
        <v>745802.80666059302</v>
      </c>
      <c r="K35" t="str">
        <f>VLOOKUP(A35,regions!$C$1:$H$250,4,FALSE)</f>
        <v>Asia</v>
      </c>
      <c r="L35" t="str">
        <f>VLOOKUP(A35,regions!$C$1:$H$250,5,FALSE)</f>
        <v>Western Asia</v>
      </c>
    </row>
    <row r="36" spans="1:12" ht="13" x14ac:dyDescent="0.15">
      <c r="A36" s="1" t="s">
        <v>76</v>
      </c>
      <c r="B36" s="1" t="s">
        <v>77</v>
      </c>
      <c r="C36" s="1">
        <v>33563848.641850099</v>
      </c>
      <c r="D36" s="1">
        <v>11931027.6213817</v>
      </c>
      <c r="E36" s="1">
        <v>21632821.020468399</v>
      </c>
      <c r="F36" s="1">
        <v>10597641.892516</v>
      </c>
      <c r="G36" s="1">
        <v>0.48988718958515498</v>
      </c>
      <c r="H36" s="3">
        <v>151286.64062930399</v>
      </c>
      <c r="I36" s="3">
        <v>43044.410515349497</v>
      </c>
      <c r="J36">
        <f t="shared" si="0"/>
        <v>11035179.127952399</v>
      </c>
      <c r="K36" t="str">
        <f>VLOOKUP(A36,regions!$C$1:$H$250,4,FALSE)</f>
        <v>Africa</v>
      </c>
      <c r="L36" t="str">
        <f>VLOOKUP(A36,regions!$C$1:$H$250,5,FALSE)</f>
        <v>Sub-Saharan Africa</v>
      </c>
    </row>
    <row r="37" spans="1:12" ht="13" x14ac:dyDescent="0.15">
      <c r="A37" s="1" t="s">
        <v>78</v>
      </c>
      <c r="B37" s="1" t="s">
        <v>79</v>
      </c>
      <c r="C37" s="1">
        <v>3096479.6197395902</v>
      </c>
      <c r="D37" s="1">
        <v>1518500.07675381</v>
      </c>
      <c r="E37" s="1">
        <v>1577979.5429857799</v>
      </c>
      <c r="F37" s="1">
        <v>775709.665908686</v>
      </c>
      <c r="G37" s="1">
        <v>0.49158410789085599</v>
      </c>
      <c r="H37" s="3">
        <v>100742.31848918401</v>
      </c>
      <c r="I37" s="3">
        <v>38730.0439855683</v>
      </c>
      <c r="J37">
        <f t="shared" si="0"/>
        <v>802269.87707709393</v>
      </c>
      <c r="K37" t="str">
        <f>VLOOKUP(A37,regions!$C$1:$H$250,4,FALSE)</f>
        <v>Asia</v>
      </c>
      <c r="L37" t="str">
        <f>VLOOKUP(A37,regions!$C$1:$H$250,5,FALSE)</f>
        <v>Eastern Asia</v>
      </c>
    </row>
    <row r="38" spans="1:12" ht="13" x14ac:dyDescent="0.15">
      <c r="A38" s="1" t="s">
        <v>80</v>
      </c>
      <c r="B38" s="1" t="s">
        <v>81</v>
      </c>
      <c r="C38" s="1">
        <v>738466.902225547</v>
      </c>
      <c r="D38" s="1">
        <v>402100.69459064899</v>
      </c>
      <c r="E38" s="1">
        <v>336366.20763489802</v>
      </c>
      <c r="F38" s="1">
        <v>166694.90763934099</v>
      </c>
      <c r="G38" s="1">
        <v>0.49557566680502102</v>
      </c>
      <c r="H38" s="3">
        <v>7718.0890901124594</v>
      </c>
      <c r="I38" s="3">
        <v>2638.58462692803</v>
      </c>
      <c r="J38">
        <f t="shared" si="0"/>
        <v>169671.29999555703</v>
      </c>
      <c r="K38" t="str">
        <f>VLOOKUP(A38,regions!$C$1:$H$250,4,FALSE)</f>
        <v>Americas</v>
      </c>
      <c r="L38" t="str">
        <f>VLOOKUP(A38,regions!$C$1:$H$250,5,FALSE)</f>
        <v>Latin America and the Caribbean</v>
      </c>
    </row>
    <row r="39" spans="1:12" ht="13" x14ac:dyDescent="0.15">
      <c r="A39" s="1" t="s">
        <v>82</v>
      </c>
      <c r="B39" s="1" t="s">
        <v>83</v>
      </c>
      <c r="C39" s="1">
        <v>611861.86278794205</v>
      </c>
      <c r="D39" s="1">
        <v>385563.99120524898</v>
      </c>
      <c r="E39" s="1">
        <v>226297.871582694</v>
      </c>
      <c r="F39" s="1">
        <v>112345.575428593</v>
      </c>
      <c r="G39" s="1">
        <v>0.49644998710268401</v>
      </c>
      <c r="H39" s="3">
        <v>6961.8938381063599</v>
      </c>
      <c r="I39" s="3">
        <v>1745.99554976226</v>
      </c>
      <c r="J39">
        <f t="shared" si="0"/>
        <v>113952.296154101</v>
      </c>
      <c r="K39" t="str">
        <f>VLOOKUP(A39,regions!$C$1:$H$250,4,FALSE)</f>
        <v>Americas</v>
      </c>
      <c r="L39" t="str">
        <f>VLOOKUP(A39,regions!$C$1:$H$250,5,FALSE)</f>
        <v>Latin America and the Caribbean</v>
      </c>
    </row>
    <row r="40" spans="1:12" ht="13" x14ac:dyDescent="0.15">
      <c r="A40" s="1" t="s">
        <v>84</v>
      </c>
      <c r="B40" s="1" t="s">
        <v>85</v>
      </c>
      <c r="C40" s="1">
        <v>16041027.5845971</v>
      </c>
      <c r="D40" s="1">
        <v>4752824.5573398303</v>
      </c>
      <c r="E40" s="1">
        <v>11288203.027257301</v>
      </c>
      <c r="F40" s="1">
        <v>5635406.0154027799</v>
      </c>
      <c r="G40" s="1">
        <v>0.499229682686883</v>
      </c>
      <c r="H40" s="3">
        <v>73876.193746990393</v>
      </c>
      <c r="I40" s="3">
        <v>14771.3386637105</v>
      </c>
      <c r="J40">
        <f t="shared" si="0"/>
        <v>5652797.011854521</v>
      </c>
      <c r="K40" t="str">
        <f>VLOOKUP(A40,regions!$C$1:$H$250,4,FALSE)</f>
        <v>Africa</v>
      </c>
      <c r="L40" t="str">
        <f>VLOOKUP(A40,regions!$C$1:$H$250,5,FALSE)</f>
        <v>Sub-Saharan Africa</v>
      </c>
    </row>
    <row r="41" spans="1:12" ht="13" x14ac:dyDescent="0.15">
      <c r="A41" s="1" t="s">
        <v>86</v>
      </c>
      <c r="B41" s="1" t="s">
        <v>87</v>
      </c>
      <c r="C41" s="1">
        <v>6850801.7387949098</v>
      </c>
      <c r="D41" s="1">
        <v>4651781.5089426897</v>
      </c>
      <c r="E41" s="1">
        <v>2199020.2298522298</v>
      </c>
      <c r="F41" s="1">
        <v>1099600.0100571199</v>
      </c>
      <c r="G41" s="1">
        <v>0.50004087962893196</v>
      </c>
      <c r="H41" s="3">
        <v>106433.15441842801</v>
      </c>
      <c r="I41" s="3">
        <v>27820.214890848001</v>
      </c>
      <c r="J41">
        <f t="shared" si="0"/>
        <v>1099420.2197951099</v>
      </c>
      <c r="K41" t="str">
        <f>VLOOKUP(A41,regions!$C$1:$H$250,4,FALSE)</f>
        <v>Africa</v>
      </c>
      <c r="L41" t="str">
        <f>VLOOKUP(A41,regions!$C$1:$H$250,5,FALSE)</f>
        <v>Northern Africa</v>
      </c>
    </row>
    <row r="42" spans="1:12" ht="13" x14ac:dyDescent="0.15">
      <c r="A42" s="1" t="s">
        <v>88</v>
      </c>
      <c r="B42" s="1" t="s">
        <v>89</v>
      </c>
      <c r="C42" s="1">
        <v>1308048.2895311301</v>
      </c>
      <c r="D42" s="1">
        <v>1144232.8721567499</v>
      </c>
      <c r="E42" s="1">
        <v>163815.41737438101</v>
      </c>
      <c r="F42" s="1">
        <v>81973.171513222595</v>
      </c>
      <c r="G42" s="1">
        <v>0.50039961333970395</v>
      </c>
      <c r="H42" s="3">
        <v>14697.8806810029</v>
      </c>
      <c r="I42" s="3">
        <v>3978.13482597953</v>
      </c>
      <c r="J42">
        <f t="shared" si="0"/>
        <v>81842.245861158415</v>
      </c>
      <c r="K42" t="str">
        <f>VLOOKUP(A42,regions!$C$1:$H$250,4,FALSE)</f>
        <v>Asia</v>
      </c>
      <c r="L42" t="str">
        <f>VLOOKUP(A42,regions!$C$1:$H$250,5,FALSE)</f>
        <v>Western Asia</v>
      </c>
    </row>
    <row r="43" spans="1:12" ht="13" x14ac:dyDescent="0.15">
      <c r="A43" s="1" t="s">
        <v>90</v>
      </c>
      <c r="B43" s="1" t="s">
        <v>91</v>
      </c>
      <c r="C43" s="1">
        <v>1130450.45519271</v>
      </c>
      <c r="D43" s="1">
        <v>542425.43358170998</v>
      </c>
      <c r="E43" s="1">
        <v>588025.02161099901</v>
      </c>
      <c r="F43" s="1">
        <v>300567.22107385501</v>
      </c>
      <c r="G43" s="1">
        <v>0.51114699209635195</v>
      </c>
      <c r="H43" s="3">
        <v>2968.1133497598103</v>
      </c>
      <c r="I43" s="3">
        <v>1225.1432618359299</v>
      </c>
      <c r="J43">
        <f t="shared" si="0"/>
        <v>287457.80053714401</v>
      </c>
      <c r="K43" t="str">
        <f>VLOOKUP(A43,regions!$C$1:$H$250,4,FALSE)</f>
        <v>Africa</v>
      </c>
      <c r="L43" t="str">
        <f>VLOOKUP(A43,regions!$C$1:$H$250,5,FALSE)</f>
        <v>Sub-Saharan Africa</v>
      </c>
    </row>
    <row r="44" spans="1:12" ht="13" x14ac:dyDescent="0.15">
      <c r="A44" s="1" t="s">
        <v>92</v>
      </c>
      <c r="B44" s="1" t="s">
        <v>93</v>
      </c>
      <c r="C44" s="1">
        <v>407647.70889013901</v>
      </c>
      <c r="D44" s="1">
        <v>117124.327204138</v>
      </c>
      <c r="E44" s="1">
        <v>290523.38168600103</v>
      </c>
      <c r="F44" s="1">
        <v>150431.92251203701</v>
      </c>
      <c r="G44" s="1">
        <v>0.51779626699590098</v>
      </c>
      <c r="H44" s="3">
        <v>9525.3054805530792</v>
      </c>
      <c r="I44" s="3">
        <v>2461.9144076027401</v>
      </c>
      <c r="J44">
        <f t="shared" si="0"/>
        <v>140091.45917396402</v>
      </c>
      <c r="K44" t="str">
        <f>VLOOKUP(A44,regions!$C$1:$H$250,4,FALSE)</f>
        <v>Americas</v>
      </c>
      <c r="L44" t="str">
        <f>VLOOKUP(A44,regions!$C$1:$H$250,5,FALSE)</f>
        <v>Latin America and the Caribbean</v>
      </c>
    </row>
    <row r="45" spans="1:12" ht="13" x14ac:dyDescent="0.15">
      <c r="A45" s="1" t="s">
        <v>94</v>
      </c>
      <c r="B45" s="1" t="s">
        <v>95</v>
      </c>
      <c r="C45" s="1">
        <v>12029707.9085915</v>
      </c>
      <c r="D45" s="1">
        <v>2796812.1409586999</v>
      </c>
      <c r="E45" s="1">
        <v>9232895.7676328104</v>
      </c>
      <c r="F45" s="1">
        <v>4809876.3836514698</v>
      </c>
      <c r="G45" s="1">
        <v>0.52094992781280602</v>
      </c>
      <c r="H45" s="3">
        <v>82963.322134752307</v>
      </c>
      <c r="I45" s="3">
        <v>21523.929899849601</v>
      </c>
      <c r="J45">
        <f t="shared" si="0"/>
        <v>4423019.3839813406</v>
      </c>
      <c r="K45" t="str">
        <f>VLOOKUP(A45,regions!$C$1:$H$250,4,FALSE)</f>
        <v>Africa</v>
      </c>
      <c r="L45" t="str">
        <f>VLOOKUP(A45,regions!$C$1:$H$250,5,FALSE)</f>
        <v>Sub-Saharan Africa</v>
      </c>
    </row>
    <row r="46" spans="1:12" ht="13" x14ac:dyDescent="0.15">
      <c r="A46" s="1" t="s">
        <v>96</v>
      </c>
      <c r="B46" s="1" t="s">
        <v>97</v>
      </c>
      <c r="C46" s="1">
        <v>18724703.214738101</v>
      </c>
      <c r="D46" s="1">
        <v>3172275.3375470098</v>
      </c>
      <c r="E46" s="1">
        <v>15552427.8771911</v>
      </c>
      <c r="F46" s="1">
        <v>8124095.5212902799</v>
      </c>
      <c r="G46" s="1">
        <v>0.52236831351617696</v>
      </c>
      <c r="H46" s="3">
        <v>70238.063025035692</v>
      </c>
      <c r="I46" s="3">
        <v>14683.6541817911</v>
      </c>
      <c r="J46">
        <f t="shared" si="0"/>
        <v>7428332.3559008203</v>
      </c>
      <c r="K46" t="str">
        <f>VLOOKUP(A46,regions!$C$1:$H$250,4,FALSE)</f>
        <v>Asia</v>
      </c>
      <c r="L46" t="str">
        <f>VLOOKUP(A46,regions!$C$1:$H$250,5,FALSE)</f>
        <v>South-eastern Asia</v>
      </c>
    </row>
    <row r="47" spans="1:12" ht="13" x14ac:dyDescent="0.15">
      <c r="A47" s="1" t="s">
        <v>98</v>
      </c>
      <c r="B47" s="1" t="s">
        <v>99</v>
      </c>
      <c r="C47" s="1">
        <v>2399722.0066426201</v>
      </c>
      <c r="D47" s="1">
        <v>1097480.5112272201</v>
      </c>
      <c r="E47" s="1">
        <v>1302241.4954154</v>
      </c>
      <c r="F47" s="1">
        <v>683999.79442039295</v>
      </c>
      <c r="G47" s="1">
        <v>0.52524804103420497</v>
      </c>
      <c r="H47" s="3">
        <v>68297.179703137692</v>
      </c>
      <c r="I47" s="3">
        <v>43379.153662759898</v>
      </c>
      <c r="J47">
        <f t="shared" si="0"/>
        <v>618241.70099500706</v>
      </c>
      <c r="K47" t="str">
        <f>VLOOKUP(A47,regions!$C$1:$H$250,4,FALSE)</f>
        <v>Africa</v>
      </c>
      <c r="L47" t="str">
        <f>VLOOKUP(A47,regions!$C$1:$H$250,5,FALSE)</f>
        <v>Sub-Saharan Africa</v>
      </c>
    </row>
    <row r="48" spans="1:12" ht="13" x14ac:dyDescent="0.15">
      <c r="A48" s="1" t="s">
        <v>100</v>
      </c>
      <c r="B48" s="1" t="s">
        <v>101</v>
      </c>
      <c r="C48" s="1">
        <v>290797.66109108401</v>
      </c>
      <c r="D48" s="1">
        <v>83720.938846048797</v>
      </c>
      <c r="E48" s="1">
        <v>207076.72224503499</v>
      </c>
      <c r="F48" s="1">
        <v>109731.089632373</v>
      </c>
      <c r="G48" s="1">
        <v>0.529905478716859</v>
      </c>
      <c r="H48" s="3">
        <v>2568.5204341234999</v>
      </c>
      <c r="I48" s="3">
        <v>993.63357950096997</v>
      </c>
      <c r="J48">
        <f t="shared" si="0"/>
        <v>97345.632612661997</v>
      </c>
      <c r="K48" t="str">
        <f>VLOOKUP(A48,regions!$C$1:$H$250,4,FALSE)</f>
        <v>Oceania</v>
      </c>
      <c r="L48" t="str">
        <f>VLOOKUP(A48,regions!$C$1:$H$250,5,FALSE)</f>
        <v>Melanesia</v>
      </c>
    </row>
    <row r="49" spans="1:12" ht="13" x14ac:dyDescent="0.15">
      <c r="A49" s="1" t="s">
        <v>102</v>
      </c>
      <c r="B49" s="1" t="s">
        <v>103</v>
      </c>
      <c r="C49" s="1">
        <v>9393815.2619049996</v>
      </c>
      <c r="D49" s="1">
        <v>4139418.9042189601</v>
      </c>
      <c r="E49" s="1">
        <v>5254396.35768604</v>
      </c>
      <c r="F49" s="1">
        <v>2788659.1093864702</v>
      </c>
      <c r="G49" s="1">
        <v>0.53072873067660198</v>
      </c>
      <c r="H49" s="3">
        <v>39800.710401438897</v>
      </c>
      <c r="I49" s="3">
        <v>12275.1544899215</v>
      </c>
      <c r="J49">
        <f t="shared" si="0"/>
        <v>2465737.2482995698</v>
      </c>
      <c r="K49" t="str">
        <f>VLOOKUP(A49,regions!$C$1:$H$250,4,FALSE)</f>
        <v>Americas</v>
      </c>
      <c r="L49" t="str">
        <f>VLOOKUP(A49,regions!$C$1:$H$250,5,FALSE)</f>
        <v>Latin America and the Caribbean</v>
      </c>
    </row>
    <row r="50" spans="1:12" ht="13" x14ac:dyDescent="0.15">
      <c r="A50" s="1" t="s">
        <v>104</v>
      </c>
      <c r="B50" s="1" t="s">
        <v>105</v>
      </c>
      <c r="C50" s="1">
        <v>1284648.1724299199</v>
      </c>
      <c r="D50" s="1">
        <v>89538.893642216906</v>
      </c>
      <c r="E50" s="1">
        <v>1195109.2787877</v>
      </c>
      <c r="F50" s="1">
        <v>636800.31524886203</v>
      </c>
      <c r="G50" s="1">
        <v>0.532838566775099</v>
      </c>
      <c r="H50" s="3">
        <v>7052.87826742781</v>
      </c>
      <c r="I50" s="3">
        <v>3515.3956607337</v>
      </c>
      <c r="J50">
        <f t="shared" si="0"/>
        <v>558308.96353883797</v>
      </c>
      <c r="K50" t="str">
        <f>VLOOKUP(A50,regions!$C$1:$H$250,4,FALSE)</f>
        <v>Africa</v>
      </c>
      <c r="L50" t="str">
        <f>VLOOKUP(A50,regions!$C$1:$H$250,5,FALSE)</f>
        <v>Sub-Saharan Africa</v>
      </c>
    </row>
    <row r="51" spans="1:12" ht="13" x14ac:dyDescent="0.15">
      <c r="A51" s="1" t="s">
        <v>106</v>
      </c>
      <c r="B51" s="1" t="s">
        <v>107</v>
      </c>
      <c r="C51" s="1">
        <v>11604606.279456399</v>
      </c>
      <c r="D51" s="1">
        <v>5756004.9811197398</v>
      </c>
      <c r="E51" s="1">
        <v>5848601.2983366996</v>
      </c>
      <c r="F51" s="1">
        <v>3127756.0980462502</v>
      </c>
      <c r="G51" s="1">
        <v>0.534787026589718</v>
      </c>
      <c r="H51" s="3">
        <v>200758.26895863499</v>
      </c>
      <c r="I51" s="3">
        <v>54251.8016301772</v>
      </c>
      <c r="J51">
        <f t="shared" si="0"/>
        <v>2720845.2002904494</v>
      </c>
      <c r="K51" t="str">
        <f>VLOOKUP(A51,regions!$C$1:$H$250,4,FALSE)</f>
        <v>Americas</v>
      </c>
      <c r="L51" t="str">
        <f>VLOOKUP(A51,regions!$C$1:$H$250,5,FALSE)</f>
        <v>Latin America and the Caribbean</v>
      </c>
    </row>
    <row r="52" spans="1:12" ht="13" x14ac:dyDescent="0.15">
      <c r="A52" s="1" t="s">
        <v>108</v>
      </c>
      <c r="B52" s="1" t="s">
        <v>109</v>
      </c>
      <c r="C52" s="1">
        <v>39188.210861295498</v>
      </c>
      <c r="D52" s="1">
        <v>33484.832265093901</v>
      </c>
      <c r="E52" s="1">
        <v>5703.3785962015399</v>
      </c>
      <c r="F52" s="1">
        <v>3128.5474496185798</v>
      </c>
      <c r="G52" s="1">
        <v>0.54854283243658397</v>
      </c>
      <c r="H52" s="3">
        <v>1240.42802594197</v>
      </c>
      <c r="I52" s="3">
        <v>199.259193159267</v>
      </c>
      <c r="J52">
        <f t="shared" si="0"/>
        <v>2574.8311465829602</v>
      </c>
      <c r="K52" t="str">
        <f>VLOOKUP(A52,regions!$C$1:$H$250,4,FALSE)</f>
        <v>Europe</v>
      </c>
      <c r="L52" t="str">
        <f>VLOOKUP(A52,regions!$C$1:$H$250,5,FALSE)</f>
        <v>Western Europe</v>
      </c>
    </row>
    <row r="53" spans="1:12" ht="13" x14ac:dyDescent="0.15">
      <c r="A53" s="1" t="s">
        <v>110</v>
      </c>
      <c r="B53" s="1" t="s">
        <v>111</v>
      </c>
      <c r="C53" s="1">
        <v>4460759.7707601199</v>
      </c>
      <c r="D53" s="1">
        <v>668082.54903455102</v>
      </c>
      <c r="E53" s="1">
        <v>3792677.2217255598</v>
      </c>
      <c r="F53" s="1">
        <v>2112130.8183881799</v>
      </c>
      <c r="G53" s="1">
        <v>0.55689706634914204</v>
      </c>
      <c r="H53" s="3">
        <v>24174.657472488998</v>
      </c>
      <c r="I53" s="3">
        <v>7264.6000643767902</v>
      </c>
      <c r="J53">
        <f t="shared" si="0"/>
        <v>1680546.4033373799</v>
      </c>
      <c r="K53" t="str">
        <f>VLOOKUP(A53,regions!$C$1:$H$250,4,FALSE)</f>
        <v>Africa</v>
      </c>
      <c r="L53" t="str">
        <f>VLOOKUP(A53,regions!$C$1:$H$250,5,FALSE)</f>
        <v>Sub-Saharan Africa</v>
      </c>
    </row>
    <row r="54" spans="1:12" ht="13" x14ac:dyDescent="0.15">
      <c r="A54" s="1" t="s">
        <v>112</v>
      </c>
      <c r="B54" s="1" t="s">
        <v>113</v>
      </c>
      <c r="C54" s="1">
        <v>9187299.8763191197</v>
      </c>
      <c r="D54" s="1">
        <v>4496435.0486780098</v>
      </c>
      <c r="E54" s="1">
        <v>4690864.8276411099</v>
      </c>
      <c r="F54" s="1">
        <v>2647161.2212854298</v>
      </c>
      <c r="G54" s="1">
        <v>0.56432263954546802</v>
      </c>
      <c r="H54" s="3">
        <v>39567.568293188197</v>
      </c>
      <c r="I54" s="3">
        <v>12851.832343874599</v>
      </c>
      <c r="J54">
        <f t="shared" si="0"/>
        <v>2043703.6063556802</v>
      </c>
      <c r="K54" t="str">
        <f>VLOOKUP(A54,regions!$C$1:$H$250,4,FALSE)</f>
        <v>Asia</v>
      </c>
      <c r="L54" t="str">
        <f>VLOOKUP(A54,regions!$C$1:$H$250,5,FALSE)</f>
        <v>Central Asia</v>
      </c>
    </row>
    <row r="55" spans="1:12" ht="13" x14ac:dyDescent="0.15">
      <c r="A55" s="1" t="s">
        <v>114</v>
      </c>
      <c r="B55" s="1" t="s">
        <v>115</v>
      </c>
      <c r="C55" s="1">
        <v>5650375.7957307398</v>
      </c>
      <c r="D55" s="1">
        <v>2532795.9307823</v>
      </c>
      <c r="E55" s="1">
        <v>3117579.8649484399</v>
      </c>
      <c r="F55" s="1">
        <v>1759464.3473561399</v>
      </c>
      <c r="G55" s="1">
        <v>0.56436865247243295</v>
      </c>
      <c r="H55" s="3">
        <v>53135.709624562398</v>
      </c>
      <c r="I55" s="3">
        <v>14821.524216644601</v>
      </c>
      <c r="J55">
        <f t="shared" si="0"/>
        <v>1358115.5175923</v>
      </c>
      <c r="K55" t="str">
        <f>VLOOKUP(A55,regions!$C$1:$H$250,4,FALSE)</f>
        <v>Asia</v>
      </c>
      <c r="L55" t="str">
        <f>VLOOKUP(A55,regions!$C$1:$H$250,5,FALSE)</f>
        <v>Central Asia</v>
      </c>
    </row>
    <row r="56" spans="1:12" ht="13" x14ac:dyDescent="0.15">
      <c r="A56" s="1" t="s">
        <v>116</v>
      </c>
      <c r="B56" s="1" t="s">
        <v>117</v>
      </c>
      <c r="C56" s="1">
        <v>3511104.5927888402</v>
      </c>
      <c r="D56" s="1">
        <v>3041928.7508325302</v>
      </c>
      <c r="E56" s="1">
        <v>469175.84195630997</v>
      </c>
      <c r="F56" s="1">
        <v>264890.024294</v>
      </c>
      <c r="G56" s="1">
        <v>0.56458581326245505</v>
      </c>
      <c r="H56" s="3">
        <v>21100.8868684064</v>
      </c>
      <c r="I56" s="3">
        <v>4613.8418463385406</v>
      </c>
      <c r="J56">
        <f t="shared" si="0"/>
        <v>204285.81766230997</v>
      </c>
      <c r="K56" t="str">
        <f>VLOOKUP(A56,regions!$C$1:$H$250,4,FALSE)</f>
        <v>Asia</v>
      </c>
      <c r="L56" t="str">
        <f>VLOOKUP(A56,regions!$C$1:$H$250,5,FALSE)</f>
        <v>Western Asia</v>
      </c>
    </row>
    <row r="57" spans="1:12" ht="13" x14ac:dyDescent="0.15">
      <c r="A57" s="1" t="s">
        <v>118</v>
      </c>
      <c r="B57" s="1" t="s">
        <v>119</v>
      </c>
      <c r="C57" s="1">
        <v>2361447.9478140199</v>
      </c>
      <c r="D57" s="1">
        <v>714662.03099169198</v>
      </c>
      <c r="E57" s="1">
        <v>1646785.9168223301</v>
      </c>
      <c r="F57" s="1">
        <v>931199.13597214106</v>
      </c>
      <c r="G57" s="1">
        <v>0.56546459771103696</v>
      </c>
      <c r="H57" s="3">
        <v>60575.096644900004</v>
      </c>
      <c r="I57" s="3">
        <v>20172.1378521355</v>
      </c>
      <c r="J57">
        <f t="shared" si="0"/>
        <v>715586.78085018904</v>
      </c>
      <c r="K57" t="str">
        <f>VLOOKUP(A57,regions!$C$1:$H$250,4,FALSE)</f>
        <v>Africa</v>
      </c>
      <c r="L57" t="str">
        <f>VLOOKUP(A57,regions!$C$1:$H$250,5,FALSE)</f>
        <v>Sub-Saharan Africa</v>
      </c>
    </row>
    <row r="58" spans="1:12" ht="13" x14ac:dyDescent="0.15">
      <c r="A58" s="1" t="s">
        <v>120</v>
      </c>
      <c r="B58" s="1" t="s">
        <v>121</v>
      </c>
      <c r="C58" s="1">
        <v>14189596.114186101</v>
      </c>
      <c r="D58" s="1">
        <v>5027664.5222864999</v>
      </c>
      <c r="E58" s="1">
        <v>9161931.5918995906</v>
      </c>
      <c r="F58" s="1">
        <v>5190143.1275329497</v>
      </c>
      <c r="G58" s="1">
        <v>0.56649005457776502</v>
      </c>
      <c r="H58" s="3">
        <v>113810.232416682</v>
      </c>
      <c r="I58" s="3">
        <v>35189.730236952295</v>
      </c>
      <c r="J58">
        <f t="shared" si="0"/>
        <v>3971788.4643666409</v>
      </c>
      <c r="K58" t="str">
        <f>VLOOKUP(A58,regions!$C$1:$H$250,4,FALSE)</f>
        <v>Africa</v>
      </c>
      <c r="L58" t="str">
        <f>VLOOKUP(A58,regions!$C$1:$H$250,5,FALSE)</f>
        <v>Sub-Saharan Africa</v>
      </c>
    </row>
    <row r="59" spans="1:12" ht="13" x14ac:dyDescent="0.15">
      <c r="A59" s="1" t="s">
        <v>122</v>
      </c>
      <c r="B59" s="1" t="s">
        <v>123</v>
      </c>
      <c r="C59" s="1">
        <v>7364578.254857</v>
      </c>
      <c r="D59" s="1">
        <v>4545100.7568355501</v>
      </c>
      <c r="E59" s="1">
        <v>2819477.4980214499</v>
      </c>
      <c r="F59" s="1">
        <v>1606707.1169517499</v>
      </c>
      <c r="G59" s="1">
        <v>0.56985988293194001</v>
      </c>
      <c r="H59" s="3">
        <v>108753.67742186401</v>
      </c>
      <c r="I59" s="3">
        <v>22841.050282326698</v>
      </c>
      <c r="J59">
        <f t="shared" si="0"/>
        <v>1212770.3810697</v>
      </c>
      <c r="K59" t="str">
        <f>VLOOKUP(A59,regions!$C$1:$H$250,4,FALSE)</f>
        <v>Americas</v>
      </c>
      <c r="L59" t="str">
        <f>VLOOKUP(A59,regions!$C$1:$H$250,5,FALSE)</f>
        <v>Latin America and the Caribbean</v>
      </c>
    </row>
    <row r="60" spans="1:12" ht="13" x14ac:dyDescent="0.15">
      <c r="A60" s="1" t="s">
        <v>124</v>
      </c>
      <c r="B60" s="1" t="s">
        <v>125</v>
      </c>
      <c r="C60" s="1">
        <v>6737135.9953709599</v>
      </c>
      <c r="D60" s="1">
        <v>1897220.64507208</v>
      </c>
      <c r="E60" s="1">
        <v>4839915.3502988899</v>
      </c>
      <c r="F60" s="1">
        <v>2763629.3076824499</v>
      </c>
      <c r="G60" s="1">
        <v>0.57100777754548604</v>
      </c>
      <c r="H60" s="3">
        <v>35458.754563111404</v>
      </c>
      <c r="I60" s="3">
        <v>7463.2081990070301</v>
      </c>
      <c r="J60">
        <f t="shared" si="0"/>
        <v>2076286.04261644</v>
      </c>
      <c r="K60" t="str">
        <f>VLOOKUP(A60,regions!$C$1:$H$250,4,FALSE)</f>
        <v>Africa</v>
      </c>
      <c r="L60" t="str">
        <f>VLOOKUP(A60,regions!$C$1:$H$250,5,FALSE)</f>
        <v>Sub-Saharan Africa</v>
      </c>
    </row>
    <row r="61" spans="1:12" ht="13" x14ac:dyDescent="0.15">
      <c r="A61" s="1" t="s">
        <v>126</v>
      </c>
      <c r="B61" s="1" t="s">
        <v>127</v>
      </c>
      <c r="C61" s="1">
        <v>80166.331920381199</v>
      </c>
      <c r="D61" s="1">
        <v>42570.612823762</v>
      </c>
      <c r="E61" s="1">
        <v>37595.719096619199</v>
      </c>
      <c r="F61" s="1">
        <v>21500.366350619101</v>
      </c>
      <c r="G61" s="1">
        <v>0.57188336510771998</v>
      </c>
      <c r="H61" s="3">
        <v>561.24819181904104</v>
      </c>
      <c r="I61" s="3">
        <v>183.78689545797002</v>
      </c>
      <c r="J61">
        <f t="shared" si="0"/>
        <v>16095.352746000099</v>
      </c>
      <c r="K61" t="str">
        <f>VLOOKUP(A61,regions!$C$1:$H$250,4,FALSE)</f>
        <v>Oceania</v>
      </c>
      <c r="L61" t="str">
        <f>VLOOKUP(A61,regions!$C$1:$H$250,5,FALSE)</f>
        <v>Micronesia</v>
      </c>
    </row>
    <row r="62" spans="1:12" ht="13" x14ac:dyDescent="0.15">
      <c r="A62" s="1" t="s">
        <v>128</v>
      </c>
      <c r="B62" s="1" t="s">
        <v>129</v>
      </c>
      <c r="C62" s="1">
        <v>51988.719532827701</v>
      </c>
      <c r="D62" s="1">
        <v>31686.0065882448</v>
      </c>
      <c r="E62" s="1">
        <v>20302.712944582901</v>
      </c>
      <c r="F62" s="1">
        <v>11676.035602236199</v>
      </c>
      <c r="G62" s="1">
        <v>0.57509731010364895</v>
      </c>
      <c r="H62" s="3">
        <v>837.72826716310908</v>
      </c>
      <c r="I62" s="3">
        <v>138.95102315257301</v>
      </c>
      <c r="J62">
        <f t="shared" si="0"/>
        <v>8626.6773423467021</v>
      </c>
      <c r="K62" t="str">
        <f>VLOOKUP(A62,regions!$C$1:$H$250,4,FALSE)</f>
        <v>Americas</v>
      </c>
      <c r="L62" t="str">
        <f>VLOOKUP(A62,regions!$C$1:$H$250,5,FALSE)</f>
        <v>Northern America</v>
      </c>
    </row>
    <row r="63" spans="1:12" ht="13" x14ac:dyDescent="0.15">
      <c r="A63" s="1" t="s">
        <v>130</v>
      </c>
      <c r="B63" s="1" t="s">
        <v>131</v>
      </c>
      <c r="C63" s="1">
        <v>27284592.666205801</v>
      </c>
      <c r="D63" s="1">
        <v>7779216.4143297896</v>
      </c>
      <c r="E63" s="1">
        <v>19505376.251876</v>
      </c>
      <c r="F63" s="1">
        <v>11276740.798104299</v>
      </c>
      <c r="G63" s="1">
        <v>0.57813500506147397</v>
      </c>
      <c r="H63" s="3">
        <v>119032.119599711</v>
      </c>
      <c r="I63" s="3">
        <v>43686.942477634599</v>
      </c>
      <c r="J63">
        <f t="shared" si="0"/>
        <v>8228635.4537717011</v>
      </c>
      <c r="K63" t="str">
        <f>VLOOKUP(A63,regions!$C$1:$H$250,4,FALSE)</f>
        <v>Africa</v>
      </c>
      <c r="L63" t="str">
        <f>VLOOKUP(A63,regions!$C$1:$H$250,5,FALSE)</f>
        <v>Sub-Saharan Africa</v>
      </c>
    </row>
    <row r="64" spans="1:12" ht="13" x14ac:dyDescent="0.15">
      <c r="A64" s="1" t="s">
        <v>132</v>
      </c>
      <c r="B64" s="1" t="s">
        <v>133</v>
      </c>
      <c r="C64" s="1">
        <v>7416773.66814161</v>
      </c>
      <c r="D64" s="1">
        <v>972153.552551492</v>
      </c>
      <c r="E64" s="1">
        <v>6444620.1155901197</v>
      </c>
      <c r="F64" s="1">
        <v>3779546.88026242</v>
      </c>
      <c r="G64" s="1">
        <v>0.58646542580831995</v>
      </c>
      <c r="H64" s="3">
        <v>57960.652938743195</v>
      </c>
      <c r="I64" s="3">
        <v>19640.858152841003</v>
      </c>
      <c r="J64">
        <f t="shared" si="0"/>
        <v>2665073.2353276997</v>
      </c>
      <c r="K64" t="str">
        <f>VLOOKUP(A64,regions!$C$1:$H$250,4,FALSE)</f>
        <v>Asia</v>
      </c>
      <c r="L64" t="str">
        <f>VLOOKUP(A64,regions!$C$1:$H$250,5,FALSE)</f>
        <v>South-eastern Asia</v>
      </c>
    </row>
    <row r="65" spans="1:12" ht="13" x14ac:dyDescent="0.15">
      <c r="A65" s="1" t="s">
        <v>134</v>
      </c>
      <c r="B65" s="1" t="s">
        <v>135</v>
      </c>
      <c r="C65" s="1">
        <v>14193282.244604601</v>
      </c>
      <c r="D65" s="1">
        <v>4625302.8279997101</v>
      </c>
      <c r="E65" s="1">
        <v>9567979.4166048598</v>
      </c>
      <c r="F65" s="1">
        <v>5632065.3782843202</v>
      </c>
      <c r="G65" s="1">
        <v>0.58863686187598696</v>
      </c>
      <c r="H65" s="3">
        <v>22510.544357977098</v>
      </c>
      <c r="I65" s="3">
        <v>4374.8854329189599</v>
      </c>
      <c r="J65">
        <f t="shared" si="0"/>
        <v>3935914.0383205395</v>
      </c>
      <c r="K65" t="str">
        <f>VLOOKUP(A65,regions!$C$1:$H$250,4,FALSE)</f>
        <v>Americas</v>
      </c>
      <c r="L65" t="str">
        <f>VLOOKUP(A65,regions!$C$1:$H$250,5,FALSE)</f>
        <v>Latin America and the Caribbean</v>
      </c>
    </row>
    <row r="66" spans="1:12" ht="13" x14ac:dyDescent="0.15">
      <c r="A66" s="1" t="s">
        <v>136</v>
      </c>
      <c r="B66" s="1" t="s">
        <v>137</v>
      </c>
      <c r="C66" s="1">
        <v>54817140.6497017</v>
      </c>
      <c r="D66" s="1">
        <v>11768487.1498204</v>
      </c>
      <c r="E66" s="1">
        <v>43048653.499881297</v>
      </c>
      <c r="F66" s="1">
        <v>25468229.792996299</v>
      </c>
      <c r="G66" s="1">
        <v>0.59161501516107995</v>
      </c>
      <c r="H66" s="3">
        <v>341339.86566801299</v>
      </c>
      <c r="I66" s="3">
        <v>64982.738531676303</v>
      </c>
      <c r="J66">
        <f t="shared" si="0"/>
        <v>17580423.706884999</v>
      </c>
      <c r="K66" t="str">
        <f>VLOOKUP(A66,regions!$C$1:$H$250,4,FALSE)</f>
        <v>Africa</v>
      </c>
      <c r="L66" t="str">
        <f>VLOOKUP(A66,regions!$C$1:$H$250,5,FALSE)</f>
        <v>Sub-Saharan Africa</v>
      </c>
    </row>
    <row r="67" spans="1:12" ht="13" x14ac:dyDescent="0.15">
      <c r="A67" s="1" t="s">
        <v>138</v>
      </c>
      <c r="B67" s="1" t="s">
        <v>139</v>
      </c>
      <c r="C67" s="1">
        <v>12563632.001351301</v>
      </c>
      <c r="D67" s="1">
        <v>2736743.7991729998</v>
      </c>
      <c r="E67" s="1">
        <v>9826888.2021782491</v>
      </c>
      <c r="F67" s="1">
        <v>5844494.1034441702</v>
      </c>
      <c r="G67" s="1">
        <v>0.59474515057051902</v>
      </c>
      <c r="H67" s="3">
        <v>57220.570695186696</v>
      </c>
      <c r="I67" s="3">
        <v>13446.5812361714</v>
      </c>
      <c r="J67">
        <f t="shared" si="0"/>
        <v>3982394.0987340789</v>
      </c>
      <c r="K67" t="str">
        <f>VLOOKUP(A67,regions!$C$1:$H$250,4,FALSE)</f>
        <v>Africa</v>
      </c>
      <c r="L67" t="str">
        <f>VLOOKUP(A67,regions!$C$1:$H$250,5,FALSE)</f>
        <v>Sub-Saharan Africa</v>
      </c>
    </row>
    <row r="68" spans="1:12" ht="13" x14ac:dyDescent="0.15">
      <c r="A68" s="1" t="s">
        <v>140</v>
      </c>
      <c r="B68" s="1" t="s">
        <v>141</v>
      </c>
      <c r="C68" s="1">
        <v>5285565.0121879997</v>
      </c>
      <c r="D68" s="1">
        <v>1427088.99295505</v>
      </c>
      <c r="E68" s="1">
        <v>3858476.0192329502</v>
      </c>
      <c r="F68" s="1">
        <v>2327078.9881615601</v>
      </c>
      <c r="G68" s="1">
        <v>0.60310831959613298</v>
      </c>
      <c r="H68" s="3">
        <v>28251.739432169197</v>
      </c>
      <c r="I68" s="3">
        <v>18861.647783120501</v>
      </c>
      <c r="J68">
        <f t="shared" si="0"/>
        <v>1531397.03107139</v>
      </c>
      <c r="K68" t="str">
        <f>VLOOKUP(A68,regions!$C$1:$H$250,4,FALSE)</f>
        <v>Africa</v>
      </c>
      <c r="L68" t="str">
        <f>VLOOKUP(A68,regions!$C$1:$H$250,5,FALSE)</f>
        <v>Sub-Saharan Africa</v>
      </c>
    </row>
    <row r="69" spans="1:12" ht="13" x14ac:dyDescent="0.15">
      <c r="A69" s="1" t="s">
        <v>142</v>
      </c>
      <c r="B69" s="1" t="s">
        <v>143</v>
      </c>
      <c r="C69" s="1">
        <v>35035182.851707101</v>
      </c>
      <c r="D69" s="1">
        <v>22976672.658365101</v>
      </c>
      <c r="E69" s="1">
        <v>12058510.193342</v>
      </c>
      <c r="F69" s="1">
        <v>7281778.0556489499</v>
      </c>
      <c r="G69" s="1">
        <v>0.60387045654027005</v>
      </c>
      <c r="H69" s="3">
        <v>244519.398868713</v>
      </c>
      <c r="I69" s="3">
        <v>125655.54080448601</v>
      </c>
      <c r="J69">
        <f t="shared" si="0"/>
        <v>4776732.1376930503</v>
      </c>
      <c r="K69" t="str">
        <f>VLOOKUP(A69,regions!$C$1:$H$250,4,FALSE)</f>
        <v>Americas</v>
      </c>
      <c r="L69" t="str">
        <f>VLOOKUP(A69,regions!$C$1:$H$250,5,FALSE)</f>
        <v>Latin America and the Caribbean</v>
      </c>
    </row>
    <row r="70" spans="1:12" ht="13" x14ac:dyDescent="0.15">
      <c r="A70" s="1" t="s">
        <v>144</v>
      </c>
      <c r="B70" s="1" t="s">
        <v>145</v>
      </c>
      <c r="C70" s="1">
        <v>43115183.081077002</v>
      </c>
      <c r="D70" s="1">
        <v>17831514.502783</v>
      </c>
      <c r="E70" s="1">
        <v>25283668.578294002</v>
      </c>
      <c r="F70" s="1">
        <v>15325992.8931363</v>
      </c>
      <c r="G70" s="1">
        <v>0.60616175400644201</v>
      </c>
      <c r="H70" s="3">
        <v>148599.113374885</v>
      </c>
      <c r="I70" s="3">
        <v>50524.700922219301</v>
      </c>
      <c r="J70">
        <f t="shared" si="0"/>
        <v>9957675.6851577014</v>
      </c>
      <c r="K70" t="str">
        <f>VLOOKUP(A70,regions!$C$1:$H$250,4,FALSE)</f>
        <v>Asia</v>
      </c>
      <c r="L70" t="str">
        <f>VLOOKUP(A70,regions!$C$1:$H$250,5,FALSE)</f>
        <v>Western Asia</v>
      </c>
    </row>
    <row r="71" spans="1:12" ht="13" x14ac:dyDescent="0.15">
      <c r="A71" s="1" t="s">
        <v>146</v>
      </c>
      <c r="B71" s="1" t="s">
        <v>147</v>
      </c>
      <c r="C71" s="1">
        <v>17834042.349969499</v>
      </c>
      <c r="D71" s="1">
        <v>6351545.4027306298</v>
      </c>
      <c r="E71" s="1">
        <v>11482496.9472389</v>
      </c>
      <c r="F71" s="1">
        <v>6972955.2425085101</v>
      </c>
      <c r="G71" s="1">
        <v>0.60726819911632901</v>
      </c>
      <c r="H71" s="3">
        <v>59658.701386912799</v>
      </c>
      <c r="I71" s="3">
        <v>18156.5836239294</v>
      </c>
      <c r="J71">
        <f t="shared" si="0"/>
        <v>4509541.7047303896</v>
      </c>
      <c r="K71" t="str">
        <f>VLOOKUP(A71,regions!$C$1:$H$250,4,FALSE)</f>
        <v>Americas</v>
      </c>
      <c r="L71" t="str">
        <f>VLOOKUP(A71,regions!$C$1:$H$250,5,FALSE)</f>
        <v>Latin America and the Caribbean</v>
      </c>
    </row>
    <row r="72" spans="1:12" ht="13" x14ac:dyDescent="0.15">
      <c r="A72" s="1" t="s">
        <v>148</v>
      </c>
      <c r="B72" s="1" t="s">
        <v>149</v>
      </c>
      <c r="C72" s="1">
        <v>111084.262750879</v>
      </c>
      <c r="D72" s="1">
        <v>108951.363534786</v>
      </c>
      <c r="E72" s="1">
        <v>2132.8992160931198</v>
      </c>
      <c r="F72" s="1">
        <v>1309.7818270297701</v>
      </c>
      <c r="G72" s="1">
        <v>0.614085193124562</v>
      </c>
      <c r="H72" s="3">
        <v>589.848636126168</v>
      </c>
      <c r="I72" s="3">
        <v>338.19463349749901</v>
      </c>
      <c r="J72">
        <f t="shared" si="0"/>
        <v>823.11738906334972</v>
      </c>
      <c r="K72" t="str">
        <f>VLOOKUP(A72,regions!$C$1:$H$250,4,FALSE)</f>
        <v>Europe</v>
      </c>
      <c r="L72" t="str">
        <f>VLOOKUP(A72,regions!$C$1:$H$250,5,FALSE)</f>
        <v>Southern Europe</v>
      </c>
    </row>
    <row r="73" spans="1:12" ht="13" x14ac:dyDescent="0.15">
      <c r="A73" s="1" t="s">
        <v>150</v>
      </c>
      <c r="B73" s="1" t="s">
        <v>151</v>
      </c>
      <c r="C73" s="1">
        <v>44719410.145705201</v>
      </c>
      <c r="D73" s="1">
        <v>38508090.801687002</v>
      </c>
      <c r="E73" s="1">
        <v>6211319.3440182004</v>
      </c>
      <c r="F73" s="1">
        <v>3814789.9605147098</v>
      </c>
      <c r="G73" s="1">
        <v>0.61416741745673298</v>
      </c>
      <c r="H73" s="3">
        <v>795425.05560018204</v>
      </c>
      <c r="I73" s="3">
        <v>199732.26651811</v>
      </c>
      <c r="J73">
        <f t="shared" si="0"/>
        <v>2396529.3835034906</v>
      </c>
      <c r="K73" t="str">
        <f>VLOOKUP(A73,regions!$C$1:$H$250,4,FALSE)</f>
        <v>Americas</v>
      </c>
      <c r="L73" t="str">
        <f>VLOOKUP(A73,regions!$C$1:$H$250,5,FALSE)</f>
        <v>Latin America and the Caribbean</v>
      </c>
    </row>
    <row r="74" spans="1:12" ht="13" x14ac:dyDescent="0.15">
      <c r="A74" s="1" t="s">
        <v>152</v>
      </c>
      <c r="B74" s="1" t="s">
        <v>153</v>
      </c>
      <c r="C74" s="1">
        <v>33143286.2536688</v>
      </c>
      <c r="D74" s="1">
        <v>14782259.8880342</v>
      </c>
      <c r="E74" s="1">
        <v>18361026.365634602</v>
      </c>
      <c r="F74" s="1">
        <v>11474899.9086852</v>
      </c>
      <c r="G74" s="1">
        <v>0.62495961174382597</v>
      </c>
      <c r="H74" s="3">
        <v>144213.67653255601</v>
      </c>
      <c r="I74" s="3">
        <v>32647.394393373703</v>
      </c>
      <c r="J74">
        <f t="shared" si="0"/>
        <v>6886126.4569494016</v>
      </c>
      <c r="K74" t="str">
        <f>VLOOKUP(A74,regions!$C$1:$H$250,4,FALSE)</f>
        <v>Asia</v>
      </c>
      <c r="L74" t="str">
        <f>VLOOKUP(A74,regions!$C$1:$H$250,5,FALSE)</f>
        <v>Central Asia</v>
      </c>
    </row>
    <row r="75" spans="1:12" ht="13" x14ac:dyDescent="0.15">
      <c r="A75" s="1" t="s">
        <v>154</v>
      </c>
      <c r="B75" s="1" t="s">
        <v>155</v>
      </c>
      <c r="C75" s="1">
        <v>79608094.562799603</v>
      </c>
      <c r="D75" s="1">
        <v>51631162.733286202</v>
      </c>
      <c r="E75" s="1">
        <v>27976931.8295133</v>
      </c>
      <c r="F75" s="1">
        <v>17564776.893983599</v>
      </c>
      <c r="G75" s="1">
        <v>0.62783070713473299</v>
      </c>
      <c r="H75" s="3">
        <v>502765.02580017695</v>
      </c>
      <c r="I75" s="3">
        <v>232328.900131931</v>
      </c>
      <c r="J75">
        <f t="shared" si="0"/>
        <v>10412154.935529701</v>
      </c>
      <c r="K75" t="str">
        <f>VLOOKUP(A75,regions!$C$1:$H$250,4,FALSE)</f>
        <v>Asia</v>
      </c>
      <c r="L75" t="str">
        <f>VLOOKUP(A75,regions!$C$1:$H$250,5,FALSE)</f>
        <v>Southern Asia</v>
      </c>
    </row>
    <row r="76" spans="1:12" ht="13" x14ac:dyDescent="0.15">
      <c r="A76" s="1" t="s">
        <v>156</v>
      </c>
      <c r="B76" s="1" t="s">
        <v>157</v>
      </c>
      <c r="C76" s="1">
        <v>53352876.8877858</v>
      </c>
      <c r="D76" s="1">
        <v>12047899.899076</v>
      </c>
      <c r="E76" s="1">
        <v>41304976.9887098</v>
      </c>
      <c r="F76" s="1">
        <v>25979842.649761301</v>
      </c>
      <c r="G76" s="1">
        <v>0.62897608336308997</v>
      </c>
      <c r="H76" s="3">
        <v>273777.22062324599</v>
      </c>
      <c r="I76" s="3">
        <v>40450.079178191605</v>
      </c>
      <c r="J76">
        <f t="shared" si="0"/>
        <v>15325134.338948499</v>
      </c>
      <c r="K76" t="str">
        <f>VLOOKUP(A76,regions!$C$1:$H$250,4,FALSE)</f>
        <v>Africa</v>
      </c>
      <c r="L76" t="str">
        <f>VLOOKUP(A76,regions!$C$1:$H$250,5,FALSE)</f>
        <v>Sub-Saharan Africa</v>
      </c>
    </row>
    <row r="77" spans="1:12" ht="13" x14ac:dyDescent="0.15">
      <c r="A77" s="1" t="s">
        <v>158</v>
      </c>
      <c r="B77" s="1" t="s">
        <v>159</v>
      </c>
      <c r="C77" s="1">
        <v>1883770.9313942499</v>
      </c>
      <c r="D77" s="1">
        <v>461869.65223007603</v>
      </c>
      <c r="E77" s="1">
        <v>1421901.2791641699</v>
      </c>
      <c r="F77" s="1">
        <v>897219.81875837594</v>
      </c>
      <c r="G77" s="1">
        <v>0.63100007849052897</v>
      </c>
      <c r="H77" s="3">
        <v>21657.124385455401</v>
      </c>
      <c r="I77" s="3">
        <v>5353.7966798242496</v>
      </c>
      <c r="J77">
        <f t="shared" si="0"/>
        <v>524681.46040579397</v>
      </c>
      <c r="K77" t="str">
        <f>VLOOKUP(A77,regions!$C$1:$H$250,4,FALSE)</f>
        <v>Africa</v>
      </c>
      <c r="L77" t="str">
        <f>VLOOKUP(A77,regions!$C$1:$H$250,5,FALSE)</f>
        <v>Sub-Saharan Africa</v>
      </c>
    </row>
    <row r="78" spans="1:12" ht="13" x14ac:dyDescent="0.15">
      <c r="A78" s="1" t="s">
        <v>160</v>
      </c>
      <c r="B78" s="1" t="s">
        <v>161</v>
      </c>
      <c r="C78" s="1">
        <v>8455833.3241986595</v>
      </c>
      <c r="D78" s="1">
        <v>2824315.4838174102</v>
      </c>
      <c r="E78" s="1">
        <v>5631517.8403812498</v>
      </c>
      <c r="F78" s="1">
        <v>3554682.08574956</v>
      </c>
      <c r="G78" s="1">
        <v>0.63121207931908296</v>
      </c>
      <c r="H78" s="3">
        <v>37073.509176278196</v>
      </c>
      <c r="I78" s="3">
        <v>7335.1578442026794</v>
      </c>
      <c r="J78">
        <f t="shared" si="0"/>
        <v>2076835.7546316897</v>
      </c>
      <c r="K78" t="str">
        <f>VLOOKUP(A78,regions!$C$1:$H$250,4,FALSE)</f>
        <v>Africa</v>
      </c>
      <c r="L78" t="str">
        <f>VLOOKUP(A78,regions!$C$1:$H$250,5,FALSE)</f>
        <v>Sub-Saharan Africa</v>
      </c>
    </row>
    <row r="79" spans="1:12" ht="13" x14ac:dyDescent="0.15">
      <c r="A79" s="1" t="s">
        <v>162</v>
      </c>
      <c r="B79" s="1" t="s">
        <v>163</v>
      </c>
      <c r="C79" s="1">
        <v>32048205.8959965</v>
      </c>
      <c r="D79" s="1">
        <v>12399706.7208346</v>
      </c>
      <c r="E79" s="1">
        <v>19648499.175161999</v>
      </c>
      <c r="F79" s="1">
        <v>12522894.2750604</v>
      </c>
      <c r="G79" s="1">
        <v>0.63734609770556006</v>
      </c>
      <c r="H79" s="3">
        <v>124827.579813335</v>
      </c>
      <c r="I79" s="3">
        <v>28296.170092964701</v>
      </c>
      <c r="J79">
        <f t="shared" si="0"/>
        <v>7125604.9001015984</v>
      </c>
      <c r="K79" t="str">
        <f>VLOOKUP(A79,regions!$C$1:$H$250,4,FALSE)</f>
        <v>Africa</v>
      </c>
      <c r="L79" t="str">
        <f>VLOOKUP(A79,regions!$C$1:$H$250,5,FALSE)</f>
        <v>Sub-Saharan Africa</v>
      </c>
    </row>
    <row r="80" spans="1:12" ht="13" x14ac:dyDescent="0.15">
      <c r="A80" s="1" t="s">
        <v>164</v>
      </c>
      <c r="B80" s="1" t="s">
        <v>165</v>
      </c>
      <c r="C80" s="1">
        <v>225715206.95032799</v>
      </c>
      <c r="D80" s="1">
        <v>94399488.980857804</v>
      </c>
      <c r="E80" s="1">
        <v>131315717.96946999</v>
      </c>
      <c r="F80" s="1">
        <v>83749833.250288397</v>
      </c>
      <c r="G80" s="1">
        <v>0.63777462854644495</v>
      </c>
      <c r="H80" s="3">
        <v>236592.22596452999</v>
      </c>
      <c r="I80" s="3">
        <v>104525.359942371</v>
      </c>
      <c r="J80">
        <f t="shared" si="0"/>
        <v>47565884.719181597</v>
      </c>
      <c r="K80" t="str">
        <f>VLOOKUP(A80,regions!$C$1:$H$250,4,FALSE)</f>
        <v>Asia</v>
      </c>
      <c r="L80" t="str">
        <f>VLOOKUP(A80,regions!$C$1:$H$250,5,FALSE)</f>
        <v>Southern Asia</v>
      </c>
    </row>
    <row r="81" spans="1:12" ht="13" x14ac:dyDescent="0.15">
      <c r="A81" s="1" t="s">
        <v>166</v>
      </c>
      <c r="B81" s="1" t="s">
        <v>167</v>
      </c>
      <c r="C81" s="1">
        <v>211277.059352465</v>
      </c>
      <c r="D81" s="1">
        <v>112619.923145086</v>
      </c>
      <c r="E81" s="1">
        <v>98657.136207379401</v>
      </c>
      <c r="F81" s="1">
        <v>63062.430793315201</v>
      </c>
      <c r="G81" s="1">
        <v>0.63920800073454997</v>
      </c>
      <c r="H81" s="3">
        <v>785.56575173788792</v>
      </c>
      <c r="I81" s="3">
        <v>303.84327172267598</v>
      </c>
      <c r="J81">
        <f t="shared" si="0"/>
        <v>35594.705414064199</v>
      </c>
      <c r="K81" t="str">
        <f>VLOOKUP(A81,regions!$C$1:$H$250,4,FALSE)</f>
        <v>Africa</v>
      </c>
      <c r="L81" t="str">
        <f>VLOOKUP(A81,regions!$C$1:$H$250,5,FALSE)</f>
        <v>Sub-Saharan Africa</v>
      </c>
    </row>
    <row r="82" spans="1:12" ht="13" x14ac:dyDescent="0.15">
      <c r="A82" s="1" t="s">
        <v>168</v>
      </c>
      <c r="B82" s="1" t="s">
        <v>169</v>
      </c>
      <c r="C82" s="1">
        <v>209978736.43942001</v>
      </c>
      <c r="D82" s="1">
        <v>53653200.695797101</v>
      </c>
      <c r="E82" s="1">
        <v>156325535.743622</v>
      </c>
      <c r="F82" s="1">
        <v>100617344.889873</v>
      </c>
      <c r="G82" s="1">
        <v>0.64363985327955198</v>
      </c>
      <c r="H82" s="3">
        <v>647536.5461977839</v>
      </c>
      <c r="I82" s="3">
        <v>115767.849881959</v>
      </c>
      <c r="J82">
        <f t="shared" si="0"/>
        <v>55708190.853749007</v>
      </c>
      <c r="K82" t="str">
        <f>VLOOKUP(A82,regions!$C$1:$H$250,4,FALSE)</f>
        <v>Africa</v>
      </c>
      <c r="L82" t="str">
        <f>VLOOKUP(A82,regions!$C$1:$H$250,5,FALSE)</f>
        <v>Sub-Saharan Africa</v>
      </c>
    </row>
    <row r="83" spans="1:12" ht="13" x14ac:dyDescent="0.15">
      <c r="A83" s="1" t="s">
        <v>170</v>
      </c>
      <c r="B83" s="1" t="s">
        <v>171</v>
      </c>
      <c r="C83" s="1">
        <v>17908438.458110999</v>
      </c>
      <c r="D83" s="1">
        <v>3336035.0901774401</v>
      </c>
      <c r="E83" s="1">
        <v>14572403.367933599</v>
      </c>
      <c r="F83" s="1">
        <v>9431741.4687272497</v>
      </c>
      <c r="G83" s="1">
        <v>0.64723307683629505</v>
      </c>
      <c r="H83" s="3">
        <v>128530.94980590499</v>
      </c>
      <c r="I83" s="3">
        <v>15816.565853141199</v>
      </c>
      <c r="J83">
        <f t="shared" si="0"/>
        <v>5140661.8992063496</v>
      </c>
      <c r="K83" t="str">
        <f>VLOOKUP(A83,regions!$C$1:$H$250,4,FALSE)</f>
        <v>Africa</v>
      </c>
      <c r="L83" t="str">
        <f>VLOOKUP(A83,regions!$C$1:$H$250,5,FALSE)</f>
        <v>Sub-Saharan Africa</v>
      </c>
    </row>
    <row r="84" spans="1:12" ht="13" x14ac:dyDescent="0.15">
      <c r="A84" s="1" t="s">
        <v>172</v>
      </c>
      <c r="B84" s="1" t="s">
        <v>173</v>
      </c>
      <c r="C84" s="1">
        <v>10126090.761085</v>
      </c>
      <c r="D84" s="1">
        <v>5611674.7403003601</v>
      </c>
      <c r="E84" s="1">
        <v>4514416.0207845997</v>
      </c>
      <c r="F84" s="1">
        <v>2927340.4151013498</v>
      </c>
      <c r="G84" s="1">
        <v>0.64844276682160595</v>
      </c>
      <c r="H84" s="3">
        <v>60641.740965697601</v>
      </c>
      <c r="I84" s="3">
        <v>17551.247641696402</v>
      </c>
      <c r="J84">
        <f t="shared" si="0"/>
        <v>1587075.6056832499</v>
      </c>
      <c r="K84" t="str">
        <f>VLOOKUP(A84,regions!$C$1:$H$250,4,FALSE)</f>
        <v>Asia</v>
      </c>
      <c r="L84" t="str">
        <f>VLOOKUP(A84,regions!$C$1:$H$250,5,FALSE)</f>
        <v>Western Asia</v>
      </c>
    </row>
    <row r="85" spans="1:12" ht="13" x14ac:dyDescent="0.15">
      <c r="A85" s="1" t="s">
        <v>174</v>
      </c>
      <c r="B85" s="1" t="s">
        <v>175</v>
      </c>
      <c r="C85" s="1">
        <v>875400.61039183603</v>
      </c>
      <c r="D85" s="1">
        <v>609815.43356011796</v>
      </c>
      <c r="E85" s="1">
        <v>265585.176831719</v>
      </c>
      <c r="F85" s="1">
        <v>173649.63239819201</v>
      </c>
      <c r="G85" s="1">
        <v>0.65383781756849002</v>
      </c>
      <c r="H85" s="3">
        <v>8853.804352597419</v>
      </c>
      <c r="I85" s="3">
        <v>2742.6713831765601</v>
      </c>
      <c r="J85">
        <f t="shared" si="0"/>
        <v>91935.544433526986</v>
      </c>
      <c r="K85" t="str">
        <f>VLOOKUP(A85,regions!$C$1:$H$250,4,FALSE)</f>
        <v>Oceania</v>
      </c>
      <c r="L85" t="str">
        <f>VLOOKUP(A85,regions!$C$1:$H$250,5,FALSE)</f>
        <v>Melanesia</v>
      </c>
    </row>
    <row r="86" spans="1:12" ht="13" x14ac:dyDescent="0.15">
      <c r="A86" s="1" t="s">
        <v>176</v>
      </c>
      <c r="B86" s="1" t="s">
        <v>177</v>
      </c>
      <c r="C86" s="1">
        <v>29701293.275207099</v>
      </c>
      <c r="D86" s="1">
        <v>4502436.0197036099</v>
      </c>
      <c r="E86" s="1">
        <v>25198857.255503502</v>
      </c>
      <c r="F86" s="1">
        <v>16878648.7892984</v>
      </c>
      <c r="G86" s="1">
        <v>0.66981802460951201</v>
      </c>
      <c r="H86" s="3">
        <v>135166.68101668701</v>
      </c>
      <c r="I86" s="3">
        <v>86603.696583509591</v>
      </c>
      <c r="J86">
        <f t="shared" si="0"/>
        <v>8320208.4662051015</v>
      </c>
      <c r="K86" t="str">
        <f>VLOOKUP(A86,regions!$C$1:$H$250,4,FALSE)</f>
        <v>Asia</v>
      </c>
      <c r="L86" t="str">
        <f>VLOOKUP(A86,regions!$C$1:$H$250,5,FALSE)</f>
        <v>Southern Asia</v>
      </c>
    </row>
    <row r="87" spans="1:12" ht="13" x14ac:dyDescent="0.15">
      <c r="A87" s="1" t="s">
        <v>178</v>
      </c>
      <c r="B87" s="1" t="s">
        <v>179</v>
      </c>
      <c r="C87" s="1">
        <v>198807.482840952</v>
      </c>
      <c r="D87" s="1">
        <v>70446.350986018806</v>
      </c>
      <c r="E87" s="1">
        <v>128361.131854933</v>
      </c>
      <c r="F87" s="1">
        <v>86225.270719988301</v>
      </c>
      <c r="G87" s="1">
        <v>0.67173971960169099</v>
      </c>
      <c r="H87" s="3">
        <v>1465.75780104054</v>
      </c>
      <c r="I87" s="3">
        <v>557.42074968253405</v>
      </c>
      <c r="J87">
        <f t="shared" si="0"/>
        <v>42135.861134944702</v>
      </c>
      <c r="K87" t="str">
        <f>VLOOKUP(A87,regions!$C$1:$H$250,4,FALSE)</f>
        <v>Oceania</v>
      </c>
      <c r="L87" t="str">
        <f>VLOOKUP(A87,regions!$C$1:$H$250,5,FALSE)</f>
        <v>Polynesia</v>
      </c>
    </row>
    <row r="88" spans="1:12" ht="13" x14ac:dyDescent="0.15">
      <c r="A88" s="1" t="s">
        <v>180</v>
      </c>
      <c r="B88" s="1" t="s">
        <v>181</v>
      </c>
      <c r="C88" s="1">
        <v>163239863.417979</v>
      </c>
      <c r="D88" s="1">
        <v>48361964.807496801</v>
      </c>
      <c r="E88" s="1">
        <v>114877898.61048201</v>
      </c>
      <c r="F88" s="1">
        <v>77504198.284228206</v>
      </c>
      <c r="G88" s="1">
        <v>0.67466587761169705</v>
      </c>
      <c r="H88" s="3">
        <v>147954.55992145499</v>
      </c>
      <c r="I88" s="3">
        <v>37726.389518443706</v>
      </c>
      <c r="J88">
        <f t="shared" si="0"/>
        <v>37373700.326253802</v>
      </c>
      <c r="K88" t="str">
        <f>VLOOKUP(A88,regions!$C$1:$H$250,4,FALSE)</f>
        <v>Asia</v>
      </c>
      <c r="L88" t="str">
        <f>VLOOKUP(A88,regions!$C$1:$H$250,5,FALSE)</f>
        <v>Southern Asia</v>
      </c>
    </row>
    <row r="89" spans="1:12" ht="13" x14ac:dyDescent="0.15">
      <c r="A89" s="1" t="s">
        <v>182</v>
      </c>
      <c r="B89" s="1" t="s">
        <v>183</v>
      </c>
      <c r="C89" s="1">
        <v>17327212.882626399</v>
      </c>
      <c r="D89" s="1">
        <v>11445785.804610901</v>
      </c>
      <c r="E89" s="1">
        <v>5881427.0780154699</v>
      </c>
      <c r="F89" s="1">
        <v>3972916.8958176998</v>
      </c>
      <c r="G89" s="1">
        <v>0.67550219413045098</v>
      </c>
      <c r="H89" s="3">
        <v>118843.203111618</v>
      </c>
      <c r="I89" s="3">
        <v>35199.156507952495</v>
      </c>
      <c r="J89">
        <f t="shared" si="0"/>
        <v>1908510.1821977701</v>
      </c>
      <c r="K89" t="str">
        <f>VLOOKUP(A89,regions!$C$1:$H$250,4,FALSE)</f>
        <v>Americas</v>
      </c>
      <c r="L89" t="str">
        <f>VLOOKUP(A89,regions!$C$1:$H$250,5,FALSE)</f>
        <v>Latin America and the Caribbean</v>
      </c>
    </row>
    <row r="90" spans="1:12" ht="13" x14ac:dyDescent="0.15">
      <c r="A90" s="1" t="s">
        <v>184</v>
      </c>
      <c r="B90" s="1" t="s">
        <v>185</v>
      </c>
      <c r="C90" s="1">
        <v>1376447.17638528</v>
      </c>
      <c r="D90" s="1">
        <v>399320.434551768</v>
      </c>
      <c r="E90" s="1">
        <v>977126.74183351395</v>
      </c>
      <c r="F90" s="1">
        <v>660270.85111520696</v>
      </c>
      <c r="G90" s="1">
        <v>0.67572692757978603</v>
      </c>
      <c r="H90" s="3">
        <v>7044.1320108575001</v>
      </c>
      <c r="I90" s="3">
        <v>2760.2718055598298</v>
      </c>
      <c r="J90">
        <f t="shared" si="0"/>
        <v>316855.890718307</v>
      </c>
      <c r="K90" t="str">
        <f>VLOOKUP(A90,regions!$C$1:$H$250,4,FALSE)</f>
        <v>Asia</v>
      </c>
      <c r="L90" t="str">
        <f>VLOOKUP(A90,regions!$C$1:$H$250,5,FALSE)</f>
        <v>South-eastern Asia</v>
      </c>
    </row>
    <row r="91" spans="1:12" ht="13" x14ac:dyDescent="0.15">
      <c r="A91" s="1" t="s">
        <v>186</v>
      </c>
      <c r="B91" s="1" t="s">
        <v>187</v>
      </c>
      <c r="C91" s="1">
        <v>11783161.517894899</v>
      </c>
      <c r="D91" s="1">
        <v>8926852.4773580506</v>
      </c>
      <c r="E91" s="1">
        <v>2856309.0405368898</v>
      </c>
      <c r="F91" s="1">
        <v>1933305.5258013599</v>
      </c>
      <c r="G91" s="1">
        <v>0.67685446440275998</v>
      </c>
      <c r="H91" s="3">
        <v>43475.022698626803</v>
      </c>
      <c r="I91" s="3">
        <v>8374.8726025129999</v>
      </c>
      <c r="J91">
        <f t="shared" si="0"/>
        <v>923003.5147355299</v>
      </c>
      <c r="K91" t="str">
        <f>VLOOKUP(A91,regions!$C$1:$H$250,4,FALSE)</f>
        <v>Americas</v>
      </c>
      <c r="L91" t="str">
        <f>VLOOKUP(A91,regions!$C$1:$H$250,5,FALSE)</f>
        <v>Latin America and the Caribbean</v>
      </c>
    </row>
    <row r="92" spans="1:12" ht="13" x14ac:dyDescent="0.15">
      <c r="A92" s="1" t="s">
        <v>188</v>
      </c>
      <c r="B92" s="1" t="s">
        <v>189</v>
      </c>
      <c r="C92" s="1">
        <v>4765222.9725045301</v>
      </c>
      <c r="D92" s="1">
        <v>3498805.07658468</v>
      </c>
      <c r="E92" s="1">
        <v>1266417.8959198501</v>
      </c>
      <c r="F92" s="1">
        <v>860370.22776687297</v>
      </c>
      <c r="G92" s="1">
        <v>0.67937308098599902</v>
      </c>
      <c r="H92" s="3">
        <v>44948.895904791701</v>
      </c>
      <c r="I92" s="3">
        <v>8811.1431120340294</v>
      </c>
      <c r="J92">
        <f t="shared" si="0"/>
        <v>406047.66815297713</v>
      </c>
      <c r="K92" t="str">
        <f>VLOOKUP(A92,regions!$C$1:$H$250,4,FALSE)</f>
        <v>Americas</v>
      </c>
      <c r="L92" t="str">
        <f>VLOOKUP(A92,regions!$C$1:$H$250,5,FALSE)</f>
        <v>Latin America and the Caribbean</v>
      </c>
    </row>
    <row r="93" spans="1:12" ht="13" x14ac:dyDescent="0.15">
      <c r="A93" s="1" t="s">
        <v>190</v>
      </c>
      <c r="B93" s="1" t="s">
        <v>191</v>
      </c>
      <c r="C93" s="1">
        <v>110418.32831242699</v>
      </c>
      <c r="D93" s="1">
        <v>81712.6875581145</v>
      </c>
      <c r="E93" s="1">
        <v>28705.640754312299</v>
      </c>
      <c r="F93" s="1">
        <v>19841.792660832401</v>
      </c>
      <c r="G93" s="1">
        <v>0.69121580774509195</v>
      </c>
      <c r="H93" s="3">
        <v>1013.56867048399</v>
      </c>
      <c r="I93" s="3">
        <v>153.83050866866</v>
      </c>
      <c r="J93">
        <f t="shared" si="0"/>
        <v>8863.8480934798972</v>
      </c>
      <c r="K93" t="str">
        <f>VLOOKUP(A93,regions!$C$1:$H$250,4,FALSE)</f>
        <v>Americas</v>
      </c>
      <c r="L93" t="str">
        <f>VLOOKUP(A93,regions!$C$1:$H$250,5,FALSE)</f>
        <v>Latin America and the Caribbean</v>
      </c>
    </row>
    <row r="94" spans="1:12" ht="13" x14ac:dyDescent="0.15">
      <c r="A94" s="1" t="s">
        <v>192</v>
      </c>
      <c r="B94" s="1" t="s">
        <v>193</v>
      </c>
      <c r="C94" s="1">
        <v>28609664.373119399</v>
      </c>
      <c r="D94" s="1">
        <v>8197883.3693604497</v>
      </c>
      <c r="E94" s="1">
        <v>20411781.0037589</v>
      </c>
      <c r="F94" s="1">
        <v>14244420.587836999</v>
      </c>
      <c r="G94" s="1">
        <v>0.69785290098957198</v>
      </c>
      <c r="H94" s="3">
        <v>107527.59433375699</v>
      </c>
      <c r="I94" s="3">
        <v>24533.436085921399</v>
      </c>
      <c r="J94">
        <f t="shared" si="0"/>
        <v>6167360.4159219004</v>
      </c>
      <c r="K94" t="str">
        <f>VLOOKUP(A94,regions!$C$1:$H$250,4,FALSE)</f>
        <v>Asia</v>
      </c>
      <c r="L94" t="str">
        <f>VLOOKUP(A94,regions!$C$1:$H$250,5,FALSE)</f>
        <v>Southern Asia</v>
      </c>
    </row>
    <row r="95" spans="1:12" ht="13" x14ac:dyDescent="0.15">
      <c r="A95" s="1" t="s">
        <v>194</v>
      </c>
      <c r="B95" s="1" t="s">
        <v>195</v>
      </c>
      <c r="C95" s="1">
        <v>401358.83791298501</v>
      </c>
      <c r="D95" s="1">
        <v>327627.71329906001</v>
      </c>
      <c r="E95" s="1">
        <v>73731.124613925596</v>
      </c>
      <c r="F95" s="1">
        <v>51471.190004468903</v>
      </c>
      <c r="G95" s="1">
        <v>0.69809310890054599</v>
      </c>
      <c r="H95" s="3">
        <v>6733.8252858188698</v>
      </c>
      <c r="I95" s="3">
        <v>1754.9047870577001</v>
      </c>
      <c r="J95">
        <f t="shared" si="0"/>
        <v>22259.934609456694</v>
      </c>
      <c r="K95" t="str">
        <f>VLOOKUP(A95,regions!$C$1:$H$250,4,FALSE)</f>
        <v>Americas</v>
      </c>
      <c r="L95" t="str">
        <f>VLOOKUP(A95,regions!$C$1:$H$250,5,FALSE)</f>
        <v>Latin America and the Caribbean</v>
      </c>
    </row>
    <row r="96" spans="1:12" ht="13" x14ac:dyDescent="0.15">
      <c r="A96" s="1" t="s">
        <v>196</v>
      </c>
      <c r="B96" s="1" t="s">
        <v>197</v>
      </c>
      <c r="C96" s="1">
        <v>5865875.1234562304</v>
      </c>
      <c r="D96" s="1">
        <v>5278718.9389895098</v>
      </c>
      <c r="E96" s="1">
        <v>587156.184466723</v>
      </c>
      <c r="F96" s="1">
        <v>411524.39243918099</v>
      </c>
      <c r="G96" s="1">
        <v>0.70087721687363702</v>
      </c>
      <c r="H96" s="3">
        <v>17188.1135879299</v>
      </c>
      <c r="I96" s="3">
        <v>3812.23923924776</v>
      </c>
      <c r="J96">
        <f t="shared" si="0"/>
        <v>175631.79202754202</v>
      </c>
      <c r="K96" t="str">
        <f>VLOOKUP(A96,regions!$C$1:$H$250,4,FALSE)</f>
        <v>Asia</v>
      </c>
      <c r="L96" t="str">
        <f>VLOOKUP(A96,regions!$C$1:$H$250,5,FALSE)</f>
        <v>Western Asia</v>
      </c>
    </row>
    <row r="97" spans="1:12" ht="13" x14ac:dyDescent="0.15">
      <c r="A97" s="1" t="s">
        <v>198</v>
      </c>
      <c r="B97" s="1" t="s">
        <v>199</v>
      </c>
      <c r="C97" s="1">
        <v>11633097.569610599</v>
      </c>
      <c r="D97" s="1">
        <v>8145424.0088125505</v>
      </c>
      <c r="E97" s="1">
        <v>3487673.5607980802</v>
      </c>
      <c r="F97" s="1">
        <v>2471089.1247253302</v>
      </c>
      <c r="G97" s="1">
        <v>0.70852076080190296</v>
      </c>
      <c r="H97" s="3">
        <v>129135.958868079</v>
      </c>
      <c r="I97" s="3">
        <v>24651.197751796099</v>
      </c>
      <c r="J97">
        <f t="shared" si="0"/>
        <v>1016584.43607275</v>
      </c>
      <c r="K97" t="str">
        <f>VLOOKUP(A97,regions!$C$1:$H$250,4,FALSE)</f>
        <v>Africa</v>
      </c>
      <c r="L97" t="str">
        <f>VLOOKUP(A97,regions!$C$1:$H$250,5,FALSE)</f>
        <v>Northern Africa</v>
      </c>
    </row>
    <row r="98" spans="1:12" ht="13" x14ac:dyDescent="0.15">
      <c r="A98" s="1" t="s">
        <v>200</v>
      </c>
      <c r="B98" s="1" t="s">
        <v>201</v>
      </c>
      <c r="C98" s="1">
        <v>214299267.67168799</v>
      </c>
      <c r="D98" s="1">
        <v>170592826.54275399</v>
      </c>
      <c r="E98" s="1">
        <v>43706441.128934696</v>
      </c>
      <c r="F98" s="1">
        <v>30968821.216944199</v>
      </c>
      <c r="G98" s="1">
        <v>0.70856423943522795</v>
      </c>
      <c r="H98" s="3">
        <v>2242405.4280462698</v>
      </c>
      <c r="I98" s="3">
        <v>601892.43041437899</v>
      </c>
      <c r="J98">
        <f t="shared" si="0"/>
        <v>12737619.911990497</v>
      </c>
      <c r="K98" t="str">
        <f>VLOOKUP(A98,regions!$C$1:$H$250,4,FALSE)</f>
        <v>Americas</v>
      </c>
      <c r="L98" t="str">
        <f>VLOOKUP(A98,regions!$C$1:$H$250,5,FALSE)</f>
        <v>Latin America and the Caribbean</v>
      </c>
    </row>
    <row r="99" spans="1:12" ht="13" x14ac:dyDescent="0.15">
      <c r="A99" s="1" t="s">
        <v>202</v>
      </c>
      <c r="B99" s="1" t="s">
        <v>203</v>
      </c>
      <c r="C99" s="1">
        <v>8888897.1094572805</v>
      </c>
      <c r="D99" s="1">
        <v>6162037.1094439402</v>
      </c>
      <c r="E99" s="1">
        <v>2726860.0000133398</v>
      </c>
      <c r="F99" s="1">
        <v>1936314.19802691</v>
      </c>
      <c r="G99" s="1">
        <v>0.71008933279208797</v>
      </c>
      <c r="H99" s="3">
        <v>73792.118971726304</v>
      </c>
      <c r="I99" s="3">
        <v>18304.384131790703</v>
      </c>
      <c r="J99">
        <f t="shared" si="0"/>
        <v>790545.80198642984</v>
      </c>
      <c r="K99" t="str">
        <f>VLOOKUP(A99,regions!$C$1:$H$250,4,FALSE)</f>
        <v>Asia</v>
      </c>
      <c r="L99" t="str">
        <f>VLOOKUP(A99,regions!$C$1:$H$250,5,FALSE)</f>
        <v>Western Asia</v>
      </c>
    </row>
    <row r="100" spans="1:12" ht="13" x14ac:dyDescent="0.15">
      <c r="A100" s="1" t="s">
        <v>204</v>
      </c>
      <c r="B100" s="1" t="s">
        <v>205</v>
      </c>
      <c r="C100" s="1">
        <v>2773848.4797691102</v>
      </c>
      <c r="D100" s="1">
        <v>2065843.3922522401</v>
      </c>
      <c r="E100" s="1">
        <v>708005.08751687396</v>
      </c>
      <c r="F100" s="1">
        <v>504298.48583488201</v>
      </c>
      <c r="G100" s="1">
        <v>0.71228087866369005</v>
      </c>
      <c r="H100" s="3">
        <v>17302.020562093701</v>
      </c>
      <c r="I100" s="3">
        <v>3260.9786660258401</v>
      </c>
      <c r="J100">
        <f t="shared" si="0"/>
        <v>203706.60168199195</v>
      </c>
      <c r="K100" t="str">
        <f>VLOOKUP(A100,regions!$C$1:$H$250,4,FALSE)</f>
        <v>Americas</v>
      </c>
      <c r="L100" t="str">
        <f>VLOOKUP(A100,regions!$C$1:$H$250,5,FALSE)</f>
        <v>Latin America and the Caribbean</v>
      </c>
    </row>
    <row r="101" spans="1:12" ht="13" x14ac:dyDescent="0.15">
      <c r="A101" s="1" t="s">
        <v>206</v>
      </c>
      <c r="B101" s="1" t="s">
        <v>207</v>
      </c>
      <c r="C101" s="1">
        <v>11184187.902202301</v>
      </c>
      <c r="D101" s="1">
        <v>6194133.82053883</v>
      </c>
      <c r="E101" s="1">
        <v>4990054.0816634297</v>
      </c>
      <c r="F101" s="1">
        <v>3567028.1676090201</v>
      </c>
      <c r="G101" s="1">
        <v>0.71482755682278198</v>
      </c>
      <c r="H101" s="3">
        <v>62171.183044128498</v>
      </c>
      <c r="I101" s="3">
        <v>18545.827019476699</v>
      </c>
      <c r="J101">
        <f t="shared" si="0"/>
        <v>1423025.9140544096</v>
      </c>
      <c r="K101" t="str">
        <f>VLOOKUP(A101,regions!$C$1:$H$250,4,FALSE)</f>
        <v>Americas</v>
      </c>
      <c r="L101" t="str">
        <f>VLOOKUP(A101,regions!$C$1:$H$250,5,FALSE)</f>
        <v>Latin America and the Caribbean</v>
      </c>
    </row>
    <row r="102" spans="1:12" ht="13" x14ac:dyDescent="0.15">
      <c r="A102" s="1" t="s">
        <v>208</v>
      </c>
      <c r="B102" s="1" t="s">
        <v>209</v>
      </c>
      <c r="C102" s="1">
        <v>40832072.827407598</v>
      </c>
      <c r="D102" s="1">
        <v>5162991.2869019797</v>
      </c>
      <c r="E102" s="1">
        <v>35669081.540505603</v>
      </c>
      <c r="F102" s="1">
        <v>25803867.409423299</v>
      </c>
      <c r="G102" s="1">
        <v>0.72342393734250199</v>
      </c>
      <c r="H102" s="3">
        <v>159292.54116287801</v>
      </c>
      <c r="I102" s="3">
        <v>37861.850586745</v>
      </c>
      <c r="J102">
        <f t="shared" si="0"/>
        <v>9865214.1310823038</v>
      </c>
      <c r="K102" t="str">
        <f>VLOOKUP(A102,regions!$C$1:$H$250,4,FALSE)</f>
        <v>Africa</v>
      </c>
      <c r="L102" t="str">
        <f>VLOOKUP(A102,regions!$C$1:$H$250,5,FALSE)</f>
        <v>Sub-Saharan Africa</v>
      </c>
    </row>
    <row r="103" spans="1:12" ht="13" x14ac:dyDescent="0.15">
      <c r="A103" s="1" t="s">
        <v>210</v>
      </c>
      <c r="B103" s="1" t="s">
        <v>211</v>
      </c>
      <c r="C103" s="1">
        <v>95456.352906970307</v>
      </c>
      <c r="D103" s="1">
        <v>92771.474273093001</v>
      </c>
      <c r="E103" s="1">
        <v>2684.8786338772602</v>
      </c>
      <c r="F103" s="1">
        <v>1945.2929969877</v>
      </c>
      <c r="G103" s="1">
        <v>0.72453665966214698</v>
      </c>
      <c r="H103" s="3">
        <v>1477.80171066604</v>
      </c>
      <c r="I103" s="3">
        <v>239.42182449234801</v>
      </c>
      <c r="J103">
        <f t="shared" si="0"/>
        <v>739.58563688956019</v>
      </c>
      <c r="K103" t="str">
        <f>VLOOKUP(A103,regions!$C$1:$H$250,4,FALSE)</f>
        <v>Americas</v>
      </c>
      <c r="L103" t="str">
        <f>VLOOKUP(A103,regions!$C$1:$H$250,5,FALSE)</f>
        <v>Latin America and the Caribbean</v>
      </c>
    </row>
    <row r="104" spans="1:12" ht="13" x14ac:dyDescent="0.15">
      <c r="A104" s="1" t="s">
        <v>212</v>
      </c>
      <c r="B104" s="1" t="s">
        <v>213</v>
      </c>
      <c r="C104" s="1">
        <v>6991229.5870646397</v>
      </c>
      <c r="D104" s="1">
        <v>4078238.1238646801</v>
      </c>
      <c r="E104" s="1">
        <v>2912991.4631999498</v>
      </c>
      <c r="F104" s="1">
        <v>2112145.8984504398</v>
      </c>
      <c r="G104" s="1">
        <v>0.72507795684722798</v>
      </c>
      <c r="H104" s="3">
        <v>111935.97579498299</v>
      </c>
      <c r="I104" s="3">
        <v>24453.956184711798</v>
      </c>
      <c r="J104">
        <f t="shared" si="0"/>
        <v>800845.56474951003</v>
      </c>
      <c r="K104" t="str">
        <f>VLOOKUP(A104,regions!$C$1:$H$250,4,FALSE)</f>
        <v>Europe</v>
      </c>
      <c r="L104" t="str">
        <f>VLOOKUP(A104,regions!$C$1:$H$250,5,FALSE)</f>
        <v>Eastern Europe</v>
      </c>
    </row>
    <row r="105" spans="1:12" ht="13" x14ac:dyDescent="0.15">
      <c r="A105" s="1" t="s">
        <v>214</v>
      </c>
      <c r="B105" s="1" t="s">
        <v>215</v>
      </c>
      <c r="C105" s="1">
        <v>278526439.949898</v>
      </c>
      <c r="D105" s="1">
        <v>112314889.254557</v>
      </c>
      <c r="E105" s="1">
        <v>166211550.69534099</v>
      </c>
      <c r="F105" s="1">
        <v>120831196.39301901</v>
      </c>
      <c r="G105" s="1">
        <v>0.72697231863565004</v>
      </c>
      <c r="H105" s="3">
        <v>1147335.17016997</v>
      </c>
      <c r="I105" s="3">
        <v>225908.958309835</v>
      </c>
      <c r="J105">
        <f t="shared" si="0"/>
        <v>45380354.302321985</v>
      </c>
      <c r="K105" t="str">
        <f>VLOOKUP(A105,regions!$C$1:$H$250,4,FALSE)</f>
        <v>Asia</v>
      </c>
      <c r="L105" t="str">
        <f>VLOOKUP(A105,regions!$C$1:$H$250,5,FALSE)</f>
        <v>South-eastern Asia</v>
      </c>
    </row>
    <row r="106" spans="1:12" ht="13" x14ac:dyDescent="0.15">
      <c r="A106" s="1" t="s">
        <v>216</v>
      </c>
      <c r="B106" s="1" t="s">
        <v>217</v>
      </c>
      <c r="C106" s="1">
        <v>615265.36556873005</v>
      </c>
      <c r="D106" s="1">
        <v>375014.14227705798</v>
      </c>
      <c r="E106" s="1">
        <v>240251.22329167099</v>
      </c>
      <c r="F106" s="1">
        <v>175153.74918039501</v>
      </c>
      <c r="G106" s="1">
        <v>0.72904415128722899</v>
      </c>
      <c r="H106" s="3">
        <v>17110.5707524508</v>
      </c>
      <c r="I106" s="3">
        <v>3387.18415564512</v>
      </c>
      <c r="J106">
        <f t="shared" si="0"/>
        <v>65097.47411127598</v>
      </c>
      <c r="K106" t="str">
        <f>VLOOKUP(A106,regions!$C$1:$H$250,4,FALSE)</f>
        <v>Europe</v>
      </c>
      <c r="L106" t="str">
        <f>VLOOKUP(A106,regions!$C$1:$H$250,5,FALSE)</f>
        <v>Southern Europe</v>
      </c>
    </row>
    <row r="107" spans="1:12" ht="13" x14ac:dyDescent="0.15">
      <c r="A107" s="1" t="s">
        <v>218</v>
      </c>
      <c r="B107" s="1" t="s">
        <v>219</v>
      </c>
      <c r="C107" s="1">
        <v>2343099.6587587399</v>
      </c>
      <c r="D107" s="1">
        <v>1001034.1952790699</v>
      </c>
      <c r="E107" s="1">
        <v>1342065.46347968</v>
      </c>
      <c r="F107" s="1">
        <v>979641.48403328995</v>
      </c>
      <c r="G107" s="1">
        <v>0.72995059532587903</v>
      </c>
      <c r="H107" s="3">
        <v>12778.056541562</v>
      </c>
      <c r="I107" s="3">
        <v>1779.9691303653401</v>
      </c>
      <c r="J107">
        <f t="shared" si="0"/>
        <v>362423.97944639006</v>
      </c>
      <c r="K107" t="str">
        <f>VLOOKUP(A107,regions!$C$1:$H$250,4,FALSE)</f>
        <v>Africa</v>
      </c>
      <c r="L107" t="str">
        <f>VLOOKUP(A107,regions!$C$1:$H$250,5,FALSE)</f>
        <v>Sub-Saharan Africa</v>
      </c>
    </row>
    <row r="108" spans="1:12" ht="13" x14ac:dyDescent="0.15">
      <c r="A108" s="1" t="s">
        <v>220</v>
      </c>
      <c r="B108" s="1" t="s">
        <v>221</v>
      </c>
      <c r="C108" s="1">
        <v>139996187.36124301</v>
      </c>
      <c r="D108" s="1">
        <v>108204507.33107001</v>
      </c>
      <c r="E108" s="1">
        <v>31791680.0301724</v>
      </c>
      <c r="F108" s="1">
        <v>23301099.356061898</v>
      </c>
      <c r="G108" s="1">
        <v>0.73293073325938096</v>
      </c>
      <c r="H108" s="3">
        <v>2097667.4719885299</v>
      </c>
      <c r="I108" s="3">
        <v>629204.95286734996</v>
      </c>
      <c r="J108">
        <f t="shared" si="0"/>
        <v>8490580.674110502</v>
      </c>
      <c r="K108" t="str">
        <f>VLOOKUP(A108,regions!$C$1:$H$250,4,FALSE)</f>
        <v>Europe</v>
      </c>
      <c r="L108" t="str">
        <f>VLOOKUP(A108,regions!$C$1:$H$250,5,FALSE)</f>
        <v>Eastern Europe</v>
      </c>
    </row>
    <row r="109" spans="1:12" ht="13" x14ac:dyDescent="0.15">
      <c r="A109" s="1" t="s">
        <v>222</v>
      </c>
      <c r="B109" s="1" t="s">
        <v>223</v>
      </c>
      <c r="C109" s="1">
        <v>33946960.641929597</v>
      </c>
      <c r="D109" s="1">
        <v>22167497.083504699</v>
      </c>
      <c r="E109" s="1">
        <v>11779463.558424899</v>
      </c>
      <c r="F109" s="1">
        <v>8692367.3883087002</v>
      </c>
      <c r="G109" s="1">
        <v>0.737925572348474</v>
      </c>
      <c r="H109" s="3">
        <v>215298.378212151</v>
      </c>
      <c r="I109" s="3">
        <v>49586.905376943003</v>
      </c>
      <c r="J109">
        <f t="shared" si="0"/>
        <v>3087096.1701161992</v>
      </c>
      <c r="K109" t="str">
        <f>VLOOKUP(A109,regions!$C$1:$H$250,4,FALSE)</f>
        <v>Asia</v>
      </c>
      <c r="L109" t="str">
        <f>VLOOKUP(A109,regions!$C$1:$H$250,5,FALSE)</f>
        <v>South-eastern Asia</v>
      </c>
    </row>
    <row r="110" spans="1:12" ht="13" x14ac:dyDescent="0.15">
      <c r="A110" s="1" t="s">
        <v>224</v>
      </c>
      <c r="B110" s="1" t="s">
        <v>225</v>
      </c>
      <c r="C110" s="1">
        <v>58949460.030207299</v>
      </c>
      <c r="D110" s="1">
        <v>43672155.473570898</v>
      </c>
      <c r="E110" s="1">
        <v>15277304.556636401</v>
      </c>
      <c r="F110" s="1">
        <v>11285920.222923899</v>
      </c>
      <c r="G110" s="1">
        <v>0.73873766023872101</v>
      </c>
      <c r="H110" s="3">
        <v>433662.666333934</v>
      </c>
      <c r="I110" s="3">
        <v>154211.91216442001</v>
      </c>
      <c r="J110">
        <f t="shared" si="0"/>
        <v>3991384.3337125015</v>
      </c>
      <c r="K110" t="str">
        <f>VLOOKUP(A110,regions!$C$1:$H$250,4,FALSE)</f>
        <v>Africa</v>
      </c>
      <c r="L110" t="str">
        <f>VLOOKUP(A110,regions!$C$1:$H$250,5,FALSE)</f>
        <v>Sub-Saharan Africa</v>
      </c>
    </row>
    <row r="111" spans="1:12" ht="13" x14ac:dyDescent="0.15">
      <c r="A111" s="1" t="s">
        <v>226</v>
      </c>
      <c r="B111" s="1" t="s">
        <v>227</v>
      </c>
      <c r="C111" s="1">
        <v>870069.39605584706</v>
      </c>
      <c r="D111" s="1">
        <v>182206.22278994301</v>
      </c>
      <c r="E111" s="1">
        <v>687863.17326590396</v>
      </c>
      <c r="F111" s="1">
        <v>508853.09069281799</v>
      </c>
      <c r="G111" s="1">
        <v>0.73975917082002796</v>
      </c>
      <c r="H111" s="3">
        <v>1522.2951278865301</v>
      </c>
      <c r="I111" s="3">
        <v>616.33145568700104</v>
      </c>
      <c r="J111">
        <f t="shared" si="0"/>
        <v>179010.08257308597</v>
      </c>
      <c r="K111" t="str">
        <f>VLOOKUP(A111,regions!$C$1:$H$250,4,FALSE)</f>
        <v>Africa</v>
      </c>
      <c r="L111" t="str">
        <f>VLOOKUP(A111,regions!$C$1:$H$250,5,FALSE)</f>
        <v>Sub-Saharan Africa</v>
      </c>
    </row>
    <row r="112" spans="1:12" ht="13" x14ac:dyDescent="0.15">
      <c r="A112" s="1" t="s">
        <v>228</v>
      </c>
      <c r="B112" s="1" t="s">
        <v>229</v>
      </c>
      <c r="C112" s="1">
        <v>35309657.354375497</v>
      </c>
      <c r="D112" s="1">
        <v>23053512.930487201</v>
      </c>
      <c r="E112" s="1">
        <v>12256144.423888201</v>
      </c>
      <c r="F112" s="1">
        <v>9189333.6352644097</v>
      </c>
      <c r="G112" s="1">
        <v>0.74977360884828004</v>
      </c>
      <c r="H112" s="3">
        <v>171655.88000180302</v>
      </c>
      <c r="I112" s="3">
        <v>61565.2882069935</v>
      </c>
      <c r="J112">
        <f t="shared" si="0"/>
        <v>3066810.7886237912</v>
      </c>
      <c r="K112" t="str">
        <f>VLOOKUP(A112,regions!$C$1:$H$250,4,FALSE)</f>
        <v>Africa</v>
      </c>
      <c r="L112" t="str">
        <f>VLOOKUP(A112,regions!$C$1:$H$250,5,FALSE)</f>
        <v>Northern Africa</v>
      </c>
    </row>
    <row r="113" spans="1:12" ht="13" x14ac:dyDescent="0.15">
      <c r="A113" s="1" t="s">
        <v>230</v>
      </c>
      <c r="B113" s="1" t="s">
        <v>231</v>
      </c>
      <c r="C113" s="1">
        <v>1384841829.7537501</v>
      </c>
      <c r="D113" s="1">
        <v>454193570.21796298</v>
      </c>
      <c r="E113" s="1">
        <v>930648259.53578699</v>
      </c>
      <c r="F113" s="1">
        <v>699114086.084916</v>
      </c>
      <c r="G113" s="1">
        <v>0.75121194169925998</v>
      </c>
      <c r="H113" s="3">
        <v>1765883.58416727</v>
      </c>
      <c r="I113" s="3">
        <v>943327.61263614998</v>
      </c>
      <c r="J113">
        <f t="shared" si="0"/>
        <v>231534173.45087099</v>
      </c>
      <c r="K113" t="str">
        <f>VLOOKUP(A113,regions!$C$1:$H$250,4,FALSE)</f>
        <v>Asia</v>
      </c>
      <c r="L113" t="str">
        <f>VLOOKUP(A113,regions!$C$1:$H$250,5,FALSE)</f>
        <v>Southern Asia</v>
      </c>
    </row>
    <row r="114" spans="1:12" ht="13" x14ac:dyDescent="0.15">
      <c r="A114" s="1" t="s">
        <v>232</v>
      </c>
      <c r="B114" s="1" t="s">
        <v>233</v>
      </c>
      <c r="C114" s="1">
        <v>6996254.2370145004</v>
      </c>
      <c r="D114" s="1">
        <v>5073373.4914521398</v>
      </c>
      <c r="E114" s="1">
        <v>1922880.7455623599</v>
      </c>
      <c r="F114" s="1">
        <v>1451597.7150646099</v>
      </c>
      <c r="G114" s="1">
        <v>0.75490782172250004</v>
      </c>
      <c r="H114" s="3">
        <v>90274.084270351101</v>
      </c>
      <c r="I114" s="3">
        <v>18950.963166196303</v>
      </c>
      <c r="J114">
        <f t="shared" si="0"/>
        <v>471283.03049775003</v>
      </c>
      <c r="K114" t="str">
        <f>VLOOKUP(A114,regions!$C$1:$H$250,4,FALSE)</f>
        <v>Europe</v>
      </c>
      <c r="L114" t="str">
        <f>VLOOKUP(A114,regions!$C$1:$H$250,5,FALSE)</f>
        <v>Southern Europe</v>
      </c>
    </row>
    <row r="115" spans="1:12" ht="13" x14ac:dyDescent="0.15">
      <c r="A115" s="1" t="s">
        <v>234</v>
      </c>
      <c r="B115" s="1" t="s">
        <v>235</v>
      </c>
      <c r="C115" s="1">
        <v>2095025.4512153901</v>
      </c>
      <c r="D115" s="1">
        <v>1082765.58596152</v>
      </c>
      <c r="E115" s="1">
        <v>1012259.86525388</v>
      </c>
      <c r="F115" s="1">
        <v>765910.54016481596</v>
      </c>
      <c r="G115" s="1">
        <v>0.75663430553252498</v>
      </c>
      <c r="H115" s="3">
        <v>21634.7126760344</v>
      </c>
      <c r="I115" s="3">
        <v>6797.3895365534499</v>
      </c>
      <c r="J115">
        <f t="shared" si="0"/>
        <v>246349.32508906408</v>
      </c>
      <c r="K115" t="str">
        <f>VLOOKUP(A115,regions!$C$1:$H$250,4,FALSE)</f>
        <v>Europe</v>
      </c>
      <c r="L115" t="str">
        <f>VLOOKUP(A115,regions!$C$1:$H$250,5,FALSE)</f>
        <v>Southern Europe</v>
      </c>
    </row>
    <row r="116" spans="1:12" ht="13" x14ac:dyDescent="0.15">
      <c r="A116" s="1" t="s">
        <v>236</v>
      </c>
      <c r="B116" s="1" t="s">
        <v>237</v>
      </c>
      <c r="C116" s="1">
        <v>1089295.79825991</v>
      </c>
      <c r="D116" s="1">
        <v>324639.23165864497</v>
      </c>
      <c r="E116" s="1">
        <v>764656.56660126895</v>
      </c>
      <c r="F116" s="1">
        <v>584628.89490190905</v>
      </c>
      <c r="G116" s="1">
        <v>0.76456401532057205</v>
      </c>
      <c r="H116" s="3">
        <v>15100.6220830287</v>
      </c>
      <c r="I116" s="3">
        <v>4583.9988718880704</v>
      </c>
      <c r="J116">
        <f t="shared" si="0"/>
        <v>180027.6716993599</v>
      </c>
      <c r="K116" t="str">
        <f>VLOOKUP(A116,regions!$C$1:$H$250,4,FALSE)</f>
        <v>Africa</v>
      </c>
      <c r="L116" t="str">
        <f>VLOOKUP(A116,regions!$C$1:$H$250,5,FALSE)</f>
        <v>Sub-Saharan Africa</v>
      </c>
    </row>
    <row r="117" spans="1:12" ht="13" x14ac:dyDescent="0.15">
      <c r="A117" s="1" t="s">
        <v>238</v>
      </c>
      <c r="B117" s="1" t="s">
        <v>239</v>
      </c>
      <c r="C117" s="1">
        <v>361187.684316614</v>
      </c>
      <c r="D117" s="1">
        <v>290231.41672997002</v>
      </c>
      <c r="E117" s="1">
        <v>70956.267586643793</v>
      </c>
      <c r="F117" s="1">
        <v>54843.551661851001</v>
      </c>
      <c r="G117" s="1">
        <v>0.77292046956785398</v>
      </c>
      <c r="H117" s="3">
        <v>22170.9620005461</v>
      </c>
      <c r="I117" s="3">
        <v>13201.045825979299</v>
      </c>
      <c r="J117">
        <f t="shared" si="0"/>
        <v>16112.715924792792</v>
      </c>
      <c r="K117" t="str">
        <f>VLOOKUP(A117,regions!$C$1:$H$250,4,FALSE)</f>
        <v>Europe</v>
      </c>
      <c r="L117" t="str">
        <f>VLOOKUP(A117,regions!$C$1:$H$250,5,FALSE)</f>
        <v>Northern Europe</v>
      </c>
    </row>
    <row r="118" spans="1:12" ht="13" x14ac:dyDescent="0.15">
      <c r="A118" s="1" t="s">
        <v>240</v>
      </c>
      <c r="B118" s="1" t="s">
        <v>241</v>
      </c>
      <c r="C118" s="1">
        <v>5315565.6833808701</v>
      </c>
      <c r="D118" s="1">
        <v>4168973.86738799</v>
      </c>
      <c r="E118" s="1">
        <v>1146591.8159928799</v>
      </c>
      <c r="F118" s="1">
        <v>891025.36046926095</v>
      </c>
      <c r="G118" s="1">
        <v>0.777107727476396</v>
      </c>
      <c r="H118" s="3">
        <v>228960.939147867</v>
      </c>
      <c r="I118" s="3">
        <v>61682.869845506902</v>
      </c>
      <c r="J118">
        <f t="shared" si="0"/>
        <v>255566.45552361896</v>
      </c>
      <c r="K118" t="str">
        <f>VLOOKUP(A118,regions!$C$1:$H$250,4,FALSE)</f>
        <v>Europe</v>
      </c>
      <c r="L118" t="str">
        <f>VLOOKUP(A118,regions!$C$1:$H$250,5,FALSE)</f>
        <v>Northern Europe</v>
      </c>
    </row>
    <row r="119" spans="1:12" ht="13" x14ac:dyDescent="0.15">
      <c r="A119" s="1" t="s">
        <v>242</v>
      </c>
      <c r="B119" s="1" t="s">
        <v>243</v>
      </c>
      <c r="C119" s="1">
        <v>43049669.074654102</v>
      </c>
      <c r="D119" s="1">
        <v>30210372.477153201</v>
      </c>
      <c r="E119" s="1">
        <v>12839296.5975009</v>
      </c>
      <c r="F119" s="1">
        <v>10019716.6747058</v>
      </c>
      <c r="G119" s="1">
        <v>0.78039451761368905</v>
      </c>
      <c r="H119" s="3">
        <v>225125.40005062197</v>
      </c>
      <c r="I119" s="3">
        <v>96173.126168711096</v>
      </c>
      <c r="J119">
        <f t="shared" si="0"/>
        <v>2819579.9227951001</v>
      </c>
      <c r="K119" t="str">
        <f>VLOOKUP(A119,regions!$C$1:$H$250,4,FALSE)</f>
        <v>Africa</v>
      </c>
      <c r="L119" t="str">
        <f>VLOOKUP(A119,regions!$C$1:$H$250,5,FALSE)</f>
        <v>Northern Africa</v>
      </c>
    </row>
    <row r="120" spans="1:12" ht="13" x14ac:dyDescent="0.15">
      <c r="A120" s="1" t="s">
        <v>244</v>
      </c>
      <c r="B120" s="1" t="s">
        <v>245</v>
      </c>
      <c r="C120" s="1">
        <v>24499.466855574901</v>
      </c>
      <c r="D120" s="1">
        <v>6029.6941293031005</v>
      </c>
      <c r="E120" s="1">
        <v>18469.7727262718</v>
      </c>
      <c r="F120" s="1">
        <v>14503.5021360503</v>
      </c>
      <c r="G120" s="1">
        <v>0.78525612366741204</v>
      </c>
      <c r="H120" s="3">
        <v>377.99760758757606</v>
      </c>
      <c r="I120" s="3">
        <v>169.89570578881302</v>
      </c>
      <c r="J120">
        <f t="shared" si="0"/>
        <v>3966.2705902215002</v>
      </c>
      <c r="K120" t="str">
        <f>VLOOKUP(A120,regions!$C$1:$H$250,4,FALSE)</f>
        <v>Oceania</v>
      </c>
      <c r="L120" t="str">
        <f>VLOOKUP(A120,regions!$C$1:$H$250,5,FALSE)</f>
        <v>Micronesia</v>
      </c>
    </row>
    <row r="121" spans="1:12" ht="13" x14ac:dyDescent="0.15">
      <c r="A121" s="1" t="s">
        <v>246</v>
      </c>
      <c r="B121" s="1" t="s">
        <v>247</v>
      </c>
      <c r="C121" s="1">
        <v>1384885.3210797899</v>
      </c>
      <c r="D121" s="1">
        <v>1206754.2184339201</v>
      </c>
      <c r="E121" s="1">
        <v>178131.10264586299</v>
      </c>
      <c r="F121" s="1">
        <v>140073.40865284199</v>
      </c>
      <c r="G121" s="1">
        <v>0.78635009031139202</v>
      </c>
      <c r="H121" s="3">
        <v>11535.867546750202</v>
      </c>
      <c r="I121" s="3">
        <v>2153.4477938182299</v>
      </c>
      <c r="J121">
        <f t="shared" si="0"/>
        <v>38057.693993021006</v>
      </c>
      <c r="K121" t="str">
        <f>VLOOKUP(A121,regions!$C$1:$H$250,4,FALSE)</f>
        <v>Americas</v>
      </c>
      <c r="L121" t="str">
        <f>VLOOKUP(A121,regions!$C$1:$H$250,5,FALSE)</f>
        <v>Latin America and the Caribbean</v>
      </c>
    </row>
    <row r="122" spans="1:12" ht="13" x14ac:dyDescent="0.15">
      <c r="A122" s="1" t="s">
        <v>248</v>
      </c>
      <c r="B122" s="1" t="s">
        <v>249</v>
      </c>
      <c r="C122" s="1">
        <v>71312.312756709798</v>
      </c>
      <c r="D122" s="1">
        <v>49969.9125343263</v>
      </c>
      <c r="E122" s="1">
        <v>21342.4002223834</v>
      </c>
      <c r="F122" s="1">
        <v>16889.719507470702</v>
      </c>
      <c r="G122" s="1">
        <v>0.79136926172704603</v>
      </c>
      <c r="H122" s="3">
        <v>971.89921125355499</v>
      </c>
      <c r="I122" s="3">
        <v>318.13660257368804</v>
      </c>
      <c r="J122">
        <f t="shared" si="0"/>
        <v>4452.680714912698</v>
      </c>
      <c r="K122" t="str">
        <f>VLOOKUP(A122,regions!$C$1:$H$250,4,FALSE)</f>
        <v>Americas</v>
      </c>
      <c r="L122" t="str">
        <f>VLOOKUP(A122,regions!$C$1:$H$250,5,FALSE)</f>
        <v>Latin America and the Caribbean</v>
      </c>
    </row>
    <row r="123" spans="1:12" ht="13" x14ac:dyDescent="0.15">
      <c r="A123" s="1" t="s">
        <v>250</v>
      </c>
      <c r="B123" s="1" t="s">
        <v>251</v>
      </c>
      <c r="C123" s="1">
        <v>73925681.360439107</v>
      </c>
      <c r="D123" s="1">
        <v>35715819.058297597</v>
      </c>
      <c r="E123" s="1">
        <v>38209862.302141502</v>
      </c>
      <c r="F123" s="1">
        <v>30269243.141592301</v>
      </c>
      <c r="G123" s="1">
        <v>0.79218404144565202</v>
      </c>
      <c r="H123" s="3">
        <v>599983.873448489</v>
      </c>
      <c r="I123" s="3">
        <v>132255.67849011399</v>
      </c>
      <c r="J123">
        <f t="shared" si="0"/>
        <v>7940619.1605492011</v>
      </c>
      <c r="K123" t="str">
        <f>VLOOKUP(A123,regions!$C$1:$H$250,4,FALSE)</f>
        <v>Asia</v>
      </c>
      <c r="L123" t="str">
        <f>VLOOKUP(A123,regions!$C$1:$H$250,5,FALSE)</f>
        <v>South-eastern Asia</v>
      </c>
    </row>
    <row r="124" spans="1:12" ht="13" x14ac:dyDescent="0.15">
      <c r="A124" s="1" t="s">
        <v>252</v>
      </c>
      <c r="B124" s="1" t="s">
        <v>253</v>
      </c>
      <c r="C124" s="1">
        <v>1432276164.5537901</v>
      </c>
      <c r="D124" s="1">
        <v>705445601.90244305</v>
      </c>
      <c r="E124" s="1">
        <v>726830562.65135002</v>
      </c>
      <c r="F124" s="1">
        <v>576808362.60671902</v>
      </c>
      <c r="G124" s="1">
        <v>0.793593984962085</v>
      </c>
      <c r="H124" s="3">
        <v>2893088.3797775302</v>
      </c>
      <c r="I124" s="3">
        <v>1645080.2795265901</v>
      </c>
      <c r="J124">
        <f t="shared" si="0"/>
        <v>150022200.044631</v>
      </c>
      <c r="K124" t="str">
        <f>VLOOKUP(A124,regions!$C$1:$H$250,4,FALSE)</f>
        <v>Asia</v>
      </c>
      <c r="L124" t="str">
        <f>VLOOKUP(A124,regions!$C$1:$H$250,5,FALSE)</f>
        <v>Eastern Asia</v>
      </c>
    </row>
    <row r="125" spans="1:12" ht="13" x14ac:dyDescent="0.15">
      <c r="A125" s="1" t="s">
        <v>254</v>
      </c>
      <c r="B125" s="1" t="s">
        <v>255</v>
      </c>
      <c r="C125" s="1">
        <v>3365215.9475787599</v>
      </c>
      <c r="D125" s="1">
        <v>3134160.7548956899</v>
      </c>
      <c r="E125" s="1">
        <v>231055.192683075</v>
      </c>
      <c r="F125" s="1">
        <v>184232.93745312799</v>
      </c>
      <c r="G125" s="1">
        <v>0.79735467233506296</v>
      </c>
      <c r="H125" s="3">
        <v>49064.875876661099</v>
      </c>
      <c r="I125" s="3">
        <v>12720.3391958879</v>
      </c>
      <c r="J125">
        <f t="shared" si="0"/>
        <v>46822.255229947012</v>
      </c>
      <c r="K125" t="str">
        <f>VLOOKUP(A125,regions!$C$1:$H$250,4,FALSE)</f>
        <v>Americas</v>
      </c>
      <c r="L125" t="str">
        <f>VLOOKUP(A125,regions!$C$1:$H$250,5,FALSE)</f>
        <v>Latin America and the Caribbean</v>
      </c>
    </row>
    <row r="126" spans="1:12" ht="13" x14ac:dyDescent="0.15">
      <c r="A126" s="1" t="s">
        <v>256</v>
      </c>
      <c r="B126" s="1" t="s">
        <v>257</v>
      </c>
      <c r="C126" s="1">
        <v>175107.36634124801</v>
      </c>
      <c r="D126" s="1">
        <v>152427.817331731</v>
      </c>
      <c r="E126" s="1">
        <v>22679.549009516799</v>
      </c>
      <c r="F126" s="1">
        <v>18239.5310770422</v>
      </c>
      <c r="G126" s="1">
        <v>0.804228120646866</v>
      </c>
      <c r="H126" s="3">
        <v>1268.58624219541</v>
      </c>
      <c r="I126" s="3">
        <v>269.96204045897798</v>
      </c>
      <c r="J126">
        <f t="shared" si="0"/>
        <v>4440.0179324745986</v>
      </c>
      <c r="K126" t="str">
        <f>VLOOKUP(A126,regions!$C$1:$H$250,4,FALSE)</f>
        <v>Americas</v>
      </c>
      <c r="L126" t="str">
        <f>VLOOKUP(A126,regions!$C$1:$H$250,5,FALSE)</f>
        <v>Latin America and the Caribbean</v>
      </c>
    </row>
    <row r="127" spans="1:12" ht="13" x14ac:dyDescent="0.15">
      <c r="A127" s="1" t="s">
        <v>258</v>
      </c>
      <c r="B127" s="1" t="s">
        <v>259</v>
      </c>
      <c r="C127" s="1">
        <v>337573.47480719298</v>
      </c>
      <c r="D127" s="1">
        <v>2811.3207702636701</v>
      </c>
      <c r="E127" s="1">
        <v>334762.15403692902</v>
      </c>
      <c r="F127" s="1">
        <v>269351.44073009503</v>
      </c>
      <c r="G127" s="1">
        <v>0.80460541157941601</v>
      </c>
      <c r="H127" s="3">
        <v>1454.0098709905499</v>
      </c>
      <c r="I127" s="3">
        <v>96.524844368020908</v>
      </c>
      <c r="J127">
        <f t="shared" si="0"/>
        <v>65410.71330683399</v>
      </c>
      <c r="K127" t="str">
        <f>VLOOKUP(A127,regions!$C$1:$H$250,4,FALSE)</f>
        <v>Asia</v>
      </c>
      <c r="L127" t="str">
        <f>VLOOKUP(A127,regions!$C$1:$H$250,5,FALSE)</f>
        <v>Southern Asia</v>
      </c>
    </row>
    <row r="128" spans="1:12" ht="13" x14ac:dyDescent="0.15">
      <c r="A128" s="1" t="s">
        <v>260</v>
      </c>
      <c r="B128" s="1" t="s">
        <v>261</v>
      </c>
      <c r="C128" s="1">
        <v>13077494.534918001</v>
      </c>
      <c r="D128" s="1">
        <v>1597773.86430418</v>
      </c>
      <c r="E128" s="1">
        <v>11479720.670613799</v>
      </c>
      <c r="F128" s="1">
        <v>9280665.0301668607</v>
      </c>
      <c r="G128" s="1">
        <v>0.80843996961736397</v>
      </c>
      <c r="H128" s="3">
        <v>50174.9887806771</v>
      </c>
      <c r="I128" s="3">
        <v>8455.38531045946</v>
      </c>
      <c r="J128">
        <f t="shared" si="0"/>
        <v>2199055.6404469386</v>
      </c>
      <c r="K128" t="str">
        <f>VLOOKUP(A128,regions!$C$1:$H$250,4,FALSE)</f>
        <v>Africa</v>
      </c>
      <c r="L128" t="str">
        <f>VLOOKUP(A128,regions!$C$1:$H$250,5,FALSE)</f>
        <v>Sub-Saharan Africa</v>
      </c>
    </row>
    <row r="129" spans="1:12" ht="13" x14ac:dyDescent="0.15">
      <c r="A129" s="1" t="s">
        <v>262</v>
      </c>
      <c r="B129" s="1" t="s">
        <v>263</v>
      </c>
      <c r="C129" s="1">
        <v>28608072.063351899</v>
      </c>
      <c r="D129" s="1">
        <v>14767742.017588001</v>
      </c>
      <c r="E129" s="1">
        <v>13840330.0457638</v>
      </c>
      <c r="F129" s="1">
        <v>11269174.2511608</v>
      </c>
      <c r="G129" s="1">
        <v>0.81422727737695499</v>
      </c>
      <c r="H129" s="3">
        <v>205108.600931975</v>
      </c>
      <c r="I129" s="3">
        <v>70740.542156954194</v>
      </c>
      <c r="J129">
        <f t="shared" si="0"/>
        <v>2571155.7946029995</v>
      </c>
      <c r="K129" t="str">
        <f>VLOOKUP(A129,regions!$C$1:$H$250,4,FALSE)</f>
        <v>Europe</v>
      </c>
      <c r="L129" t="str">
        <f>VLOOKUP(A129,regions!$C$1:$H$250,5,FALSE)</f>
        <v>Eastern Europe</v>
      </c>
    </row>
    <row r="130" spans="1:12" ht="13" x14ac:dyDescent="0.15">
      <c r="A130" s="1" t="s">
        <v>264</v>
      </c>
      <c r="B130" s="1" t="s">
        <v>265</v>
      </c>
      <c r="C130" s="1">
        <v>43502.974754965697</v>
      </c>
      <c r="D130" s="1">
        <v>31789.955359134801</v>
      </c>
      <c r="E130" s="1">
        <v>11713.019395830899</v>
      </c>
      <c r="F130" s="1">
        <v>9563.7060976491794</v>
      </c>
      <c r="G130" s="1">
        <v>0.81650219934351298</v>
      </c>
      <c r="H130" s="3">
        <v>894.80650921055303</v>
      </c>
      <c r="I130" s="3">
        <v>157.025962717299</v>
      </c>
      <c r="J130">
        <f t="shared" si="0"/>
        <v>2149.3132981817198</v>
      </c>
      <c r="K130" t="str">
        <f>VLOOKUP(A130,regions!$C$1:$H$250,4,FALSE)</f>
        <v>Americas</v>
      </c>
      <c r="L130" t="str">
        <f>VLOOKUP(A130,regions!$C$1:$H$250,5,FALSE)</f>
        <v>Latin America and the Caribbean</v>
      </c>
    </row>
    <row r="131" spans="1:12" ht="13" x14ac:dyDescent="0.15">
      <c r="A131" s="1" t="s">
        <v>266</v>
      </c>
      <c r="B131" s="1" t="s">
        <v>267</v>
      </c>
      <c r="C131" s="1">
        <v>136254125.55265701</v>
      </c>
      <c r="D131" s="1">
        <v>111523232.978331</v>
      </c>
      <c r="E131" s="1">
        <v>24730892.574326601</v>
      </c>
      <c r="F131" s="1">
        <v>20208817.716871001</v>
      </c>
      <c r="G131" s="1">
        <v>0.817148740432038</v>
      </c>
      <c r="H131" s="3">
        <v>948440.06916263292</v>
      </c>
      <c r="I131" s="3">
        <v>274039.32489400002</v>
      </c>
      <c r="J131">
        <f t="shared" si="0"/>
        <v>4522074.8574556001</v>
      </c>
      <c r="K131" t="str">
        <f>VLOOKUP(A131,regions!$C$1:$H$250,4,FALSE)</f>
        <v>Americas</v>
      </c>
      <c r="L131" t="str">
        <f>VLOOKUP(A131,regions!$C$1:$H$250,5,FALSE)</f>
        <v>Latin America and the Caribbean</v>
      </c>
    </row>
    <row r="132" spans="1:12" ht="13" x14ac:dyDescent="0.15">
      <c r="A132" s="1" t="s">
        <v>268</v>
      </c>
      <c r="B132" s="1" t="s">
        <v>269</v>
      </c>
      <c r="C132" s="1">
        <v>20367676.0507355</v>
      </c>
      <c r="D132" s="1">
        <v>16340244.6476602</v>
      </c>
      <c r="E132" s="1">
        <v>4027431.40307535</v>
      </c>
      <c r="F132" s="1">
        <v>3293841.5451457798</v>
      </c>
      <c r="G132" s="1">
        <v>0.81785168150365095</v>
      </c>
      <c r="H132" s="3">
        <v>180093.09546729099</v>
      </c>
      <c r="I132" s="3">
        <v>89430.302390262688</v>
      </c>
      <c r="J132">
        <f t="shared" si="0"/>
        <v>733589.85792957013</v>
      </c>
      <c r="K132" t="str">
        <f>VLOOKUP(A132,regions!$C$1:$H$250,4,FALSE)</f>
        <v>Americas</v>
      </c>
      <c r="L132" t="str">
        <f>VLOOKUP(A132,regions!$C$1:$H$250,5,FALSE)</f>
        <v>Latin America and the Caribbean</v>
      </c>
    </row>
    <row r="133" spans="1:12" ht="13" x14ac:dyDescent="0.15">
      <c r="A133" s="1" t="s">
        <v>270</v>
      </c>
      <c r="B133" s="1" t="s">
        <v>271</v>
      </c>
      <c r="C133" s="1">
        <v>36856267.800702401</v>
      </c>
      <c r="D133" s="1">
        <v>33749628.459110901</v>
      </c>
      <c r="E133" s="1">
        <v>3106639.3415914201</v>
      </c>
      <c r="F133" s="1">
        <v>2541640.8812639099</v>
      </c>
      <c r="G133" s="1">
        <v>0.81813194316979099</v>
      </c>
      <c r="H133" s="3">
        <v>1247795.06633395</v>
      </c>
      <c r="I133" s="3">
        <v>339293.87512981804</v>
      </c>
      <c r="J133">
        <f t="shared" si="0"/>
        <v>564998.46032751026</v>
      </c>
      <c r="K133" t="str">
        <f>VLOOKUP(A133,regions!$C$1:$H$250,4,FALSE)</f>
        <v>Americas</v>
      </c>
      <c r="L133" t="str">
        <f>VLOOKUP(A133,regions!$C$1:$H$250,5,FALSE)</f>
        <v>Northern America</v>
      </c>
    </row>
    <row r="134" spans="1:12" ht="13" x14ac:dyDescent="0.15">
      <c r="A134" s="1" t="s">
        <v>272</v>
      </c>
      <c r="B134" s="1" t="s">
        <v>273</v>
      </c>
      <c r="C134" s="1">
        <v>3766778.73933142</v>
      </c>
      <c r="D134" s="1">
        <v>2315843.0857400801</v>
      </c>
      <c r="E134" s="1">
        <v>1450935.6535913299</v>
      </c>
      <c r="F134" s="1">
        <v>1193759.52744029</v>
      </c>
      <c r="G134" s="1">
        <v>0.822751528977539</v>
      </c>
      <c r="H134" s="3">
        <v>57487.038622371707</v>
      </c>
      <c r="I134" s="3">
        <v>14102.5864895472</v>
      </c>
      <c r="J134">
        <f t="shared" si="0"/>
        <v>257176.12615103996</v>
      </c>
      <c r="K134" t="str">
        <f>VLOOKUP(A134,regions!$C$1:$H$250,4,FALSE)</f>
        <v>Asia</v>
      </c>
      <c r="L134" t="str">
        <f>VLOOKUP(A134,regions!$C$1:$H$250,5,FALSE)</f>
        <v>Western Asia</v>
      </c>
    </row>
    <row r="135" spans="1:12" ht="13" x14ac:dyDescent="0.15">
      <c r="A135" s="1" t="s">
        <v>274</v>
      </c>
      <c r="B135" s="1" t="s">
        <v>275</v>
      </c>
      <c r="C135" s="1">
        <v>4444087.6364497002</v>
      </c>
      <c r="D135" s="1">
        <v>3655516.5854751598</v>
      </c>
      <c r="E135" s="1">
        <v>788571.05097453902</v>
      </c>
      <c r="F135" s="1">
        <v>654678.48055244901</v>
      </c>
      <c r="G135" s="1">
        <v>0.83020861562617299</v>
      </c>
      <c r="H135" s="3">
        <v>116781.61353523799</v>
      </c>
      <c r="I135" s="3">
        <v>29281.029381643701</v>
      </c>
      <c r="J135">
        <f t="shared" si="0"/>
        <v>133892.57042209001</v>
      </c>
      <c r="K135" t="str">
        <f>VLOOKUP(A135,regions!$C$1:$H$250,4,FALSE)</f>
        <v>Oceania</v>
      </c>
      <c r="L135" t="str">
        <f>VLOOKUP(A135,regions!$C$1:$H$250,5,FALSE)</f>
        <v>Australia and New Zealand</v>
      </c>
    </row>
    <row r="136" spans="1:12" ht="13" x14ac:dyDescent="0.15">
      <c r="A136" s="1" t="s">
        <v>276</v>
      </c>
      <c r="B136" s="1" t="s">
        <v>277</v>
      </c>
      <c r="C136" s="1">
        <v>2091507.80773592</v>
      </c>
      <c r="D136" s="1">
        <v>425808.06132529699</v>
      </c>
      <c r="E136" s="1">
        <v>1665699.7464106299</v>
      </c>
      <c r="F136" s="1">
        <v>1391099.81915233</v>
      </c>
      <c r="G136" s="1">
        <v>0.83514440231498999</v>
      </c>
      <c r="H136" s="3">
        <v>21592.3464776457</v>
      </c>
      <c r="I136" s="3">
        <v>4442.3563363958801</v>
      </c>
      <c r="J136">
        <f t="shared" si="0"/>
        <v>274599.9272582999</v>
      </c>
      <c r="K136" t="s">
        <v>437</v>
      </c>
      <c r="L136" t="s">
        <v>441</v>
      </c>
    </row>
    <row r="137" spans="1:12" ht="13" x14ac:dyDescent="0.15">
      <c r="A137" s="1" t="s">
        <v>278</v>
      </c>
      <c r="B137" s="1" t="s">
        <v>279</v>
      </c>
      <c r="C137" s="1">
        <v>6655221.4017977603</v>
      </c>
      <c r="D137" s="1">
        <v>4349434.9155480303</v>
      </c>
      <c r="E137" s="1">
        <v>2305786.4862497398</v>
      </c>
      <c r="F137" s="1">
        <v>1926687.81515905</v>
      </c>
      <c r="G137" s="1">
        <v>0.83558812867045995</v>
      </c>
      <c r="H137" s="3">
        <v>28127.064409546201</v>
      </c>
      <c r="I137" s="3">
        <v>9203.924420482359</v>
      </c>
      <c r="J137">
        <f t="shared" si="0"/>
        <v>379098.67109068972</v>
      </c>
      <c r="K137" t="str">
        <f>VLOOKUP(A137,regions!$C$1:$H$250,4,FALSE)</f>
        <v>Americas</v>
      </c>
      <c r="L137" t="str">
        <f>VLOOKUP(A137,regions!$C$1:$H$250,5,FALSE)</f>
        <v>Latin America and the Caribbean</v>
      </c>
    </row>
    <row r="138" spans="1:12" ht="13" x14ac:dyDescent="0.15">
      <c r="A138" s="1" t="s">
        <v>280</v>
      </c>
      <c r="B138" s="1" t="s">
        <v>281</v>
      </c>
      <c r="C138" s="1">
        <v>539406.19973827503</v>
      </c>
      <c r="D138" s="1">
        <v>86011.107222609193</v>
      </c>
      <c r="E138" s="1">
        <v>453395.09251566598</v>
      </c>
      <c r="F138" s="1">
        <v>380158.46798046702</v>
      </c>
      <c r="G138" s="1">
        <v>0.83847062805897299</v>
      </c>
      <c r="H138" s="3">
        <v>3662.83314578915</v>
      </c>
      <c r="I138" s="3">
        <v>1125.2158171622002</v>
      </c>
      <c r="J138">
        <f t="shared" si="0"/>
        <v>73236.624535198964</v>
      </c>
      <c r="K138" t="str">
        <f>VLOOKUP(A138,regions!$C$1:$H$250,4,FALSE)</f>
        <v>Africa</v>
      </c>
      <c r="L138" t="str">
        <f>VLOOKUP(A138,regions!$C$1:$H$250,5,FALSE)</f>
        <v>Sub-Saharan Africa</v>
      </c>
    </row>
    <row r="139" spans="1:12" ht="13" x14ac:dyDescent="0.15">
      <c r="A139" s="1" t="s">
        <v>282</v>
      </c>
      <c r="B139" s="1" t="s">
        <v>283</v>
      </c>
      <c r="C139" s="1">
        <v>3376874.7509155199</v>
      </c>
      <c r="D139" s="1">
        <v>1105598.7361143399</v>
      </c>
      <c r="E139" s="1">
        <v>2271276.01480118</v>
      </c>
      <c r="F139" s="1">
        <v>1905768.8970391899</v>
      </c>
      <c r="G139" s="1">
        <v>0.83907410839541396</v>
      </c>
      <c r="H139" s="3">
        <v>58727.868375700898</v>
      </c>
      <c r="I139" s="3">
        <v>13332.4322482017</v>
      </c>
      <c r="J139">
        <f t="shared" si="0"/>
        <v>365507.11776199006</v>
      </c>
      <c r="K139" t="str">
        <f>VLOOKUP(A139,regions!$C$1:$H$250,4,FALSE)</f>
        <v>Europe</v>
      </c>
      <c r="L139" t="str">
        <f>VLOOKUP(A139,regions!$C$1:$H$250,5,FALSE)</f>
        <v>Southern Europe</v>
      </c>
    </row>
    <row r="140" spans="1:12" ht="13" x14ac:dyDescent="0.15">
      <c r="A140" s="1" t="s">
        <v>284</v>
      </c>
      <c r="B140" s="1" t="s">
        <v>285</v>
      </c>
      <c r="C140" s="1">
        <v>97847031.545578897</v>
      </c>
      <c r="D140" s="1">
        <v>29284583.4443557</v>
      </c>
      <c r="E140" s="1">
        <v>68562448.101223201</v>
      </c>
      <c r="F140" s="1">
        <v>58314913.639682204</v>
      </c>
      <c r="G140" s="1">
        <v>0.85053721468037602</v>
      </c>
      <c r="H140" s="3">
        <v>206388.23983888098</v>
      </c>
      <c r="I140" s="3">
        <v>90723.836821170407</v>
      </c>
      <c r="J140">
        <f t="shared" si="0"/>
        <v>10247534.461540997</v>
      </c>
      <c r="K140" t="str">
        <f>VLOOKUP(A140,regions!$C$1:$H$250,4,FALSE)</f>
        <v>Asia</v>
      </c>
      <c r="L140" t="str">
        <f>VLOOKUP(A140,regions!$C$1:$H$250,5,FALSE)</f>
        <v>South-eastern Asia</v>
      </c>
    </row>
    <row r="141" spans="1:12" ht="13" x14ac:dyDescent="0.15">
      <c r="A141" s="1" t="s">
        <v>286</v>
      </c>
      <c r="B141" s="1" t="s">
        <v>287</v>
      </c>
      <c r="C141" s="1">
        <v>107870299.081726</v>
      </c>
      <c r="D141" s="1">
        <v>43153112.789094903</v>
      </c>
      <c r="E141" s="1">
        <v>64717186.292631403</v>
      </c>
      <c r="F141" s="1">
        <v>55102711.830338404</v>
      </c>
      <c r="G141" s="1">
        <v>0.85143862066531795</v>
      </c>
      <c r="H141" s="3">
        <v>240743.28904205799</v>
      </c>
      <c r="I141" s="3">
        <v>82801.716817091408</v>
      </c>
      <c r="J141">
        <f t="shared" si="0"/>
        <v>9614474.462292999</v>
      </c>
      <c r="K141" t="str">
        <f>VLOOKUP(A141,regions!$C$1:$H$250,4,FALSE)</f>
        <v>Asia</v>
      </c>
      <c r="L141" t="str">
        <f>VLOOKUP(A141,regions!$C$1:$H$250,5,FALSE)</f>
        <v>South-eastern Asia</v>
      </c>
    </row>
    <row r="142" spans="1:12" ht="13" x14ac:dyDescent="0.15">
      <c r="A142" s="1" t="s">
        <v>288</v>
      </c>
      <c r="B142" s="1" t="s">
        <v>289</v>
      </c>
      <c r="C142" s="1">
        <v>44008975.982353397</v>
      </c>
      <c r="D142" s="1">
        <v>27196471.3219967</v>
      </c>
      <c r="E142" s="1">
        <v>16812504.6603566</v>
      </c>
      <c r="F142" s="1">
        <v>14362038.477165399</v>
      </c>
      <c r="G142" s="1">
        <v>0.85424740497058205</v>
      </c>
      <c r="H142" s="3">
        <v>538299.55077410303</v>
      </c>
      <c r="I142" s="3">
        <v>141077.720640199</v>
      </c>
      <c r="J142">
        <f t="shared" si="0"/>
        <v>2450466.1831912007</v>
      </c>
      <c r="K142" t="str">
        <f>VLOOKUP(A142,regions!$C$1:$H$250,4,FALSE)</f>
        <v>Europe</v>
      </c>
      <c r="L142" t="str">
        <f>VLOOKUP(A142,regions!$C$1:$H$250,5,FALSE)</f>
        <v>Eastern Europe</v>
      </c>
    </row>
    <row r="143" spans="1:12" ht="13" x14ac:dyDescent="0.15">
      <c r="A143" s="1" t="s">
        <v>290</v>
      </c>
      <c r="B143" s="1" t="s">
        <v>291</v>
      </c>
      <c r="C143" s="1">
        <v>121712.22917002199</v>
      </c>
      <c r="D143" s="1">
        <v>6332.9186342135099</v>
      </c>
      <c r="E143" s="1">
        <v>115379.310535809</v>
      </c>
      <c r="F143" s="1">
        <v>98760.005497331498</v>
      </c>
      <c r="G143" s="1">
        <v>0.85595940068198395</v>
      </c>
      <c r="H143" s="3">
        <v>679.38279756790405</v>
      </c>
      <c r="I143" s="3">
        <v>315.35688059205302</v>
      </c>
      <c r="J143">
        <f t="shared" si="0"/>
        <v>16619.305038477498</v>
      </c>
      <c r="K143" t="str">
        <f>VLOOKUP(A143,regions!$C$1:$H$250,4,FALSE)</f>
        <v>Oceania</v>
      </c>
      <c r="L143" t="str">
        <f>VLOOKUP(A143,regions!$C$1:$H$250,5,FALSE)</f>
        <v>Micronesia</v>
      </c>
    </row>
    <row r="144" spans="1:12" ht="13" x14ac:dyDescent="0.15">
      <c r="A144" s="1" t="s">
        <v>292</v>
      </c>
      <c r="B144" s="1" t="s">
        <v>293</v>
      </c>
      <c r="C144" s="1">
        <v>23550206.851671498</v>
      </c>
      <c r="D144" s="1">
        <v>4159935.9456289299</v>
      </c>
      <c r="E144" s="1">
        <v>19390270.906042598</v>
      </c>
      <c r="F144" s="1">
        <v>16684015.8152599</v>
      </c>
      <c r="G144" s="1">
        <v>0.86043232176094497</v>
      </c>
      <c r="H144" s="3">
        <v>66361.117807129602</v>
      </c>
      <c r="I144" s="3">
        <v>30685.474146806198</v>
      </c>
      <c r="J144">
        <f t="shared" si="0"/>
        <v>2706255.0907826982</v>
      </c>
      <c r="K144" t="str">
        <f>VLOOKUP(A144,regions!$C$1:$H$250,4,FALSE)</f>
        <v>Asia</v>
      </c>
      <c r="L144" t="str">
        <f>VLOOKUP(A144,regions!$C$1:$H$250,5,FALSE)</f>
        <v>Eastern Asia</v>
      </c>
    </row>
    <row r="145" spans="1:12" ht="13" x14ac:dyDescent="0.15">
      <c r="A145" s="1" t="s">
        <v>294</v>
      </c>
      <c r="B145" s="1" t="s">
        <v>295</v>
      </c>
      <c r="C145" s="1">
        <v>7495557.4110987801</v>
      </c>
      <c r="D145" s="1">
        <v>6917758.3934154799</v>
      </c>
      <c r="E145" s="1">
        <v>577799.01768330904</v>
      </c>
      <c r="F145" s="1">
        <v>498840.52870461799</v>
      </c>
      <c r="G145" s="1">
        <v>0.86334610035289505</v>
      </c>
      <c r="H145" s="3">
        <v>46211.1727167317</v>
      </c>
      <c r="I145" s="3">
        <v>14034.3123705569</v>
      </c>
      <c r="J145">
        <f t="shared" si="0"/>
        <v>78958.48897869105</v>
      </c>
      <c r="K145" t="str">
        <f>VLOOKUP(A145,regions!$C$1:$H$250,4,FALSE)</f>
        <v>Asia</v>
      </c>
      <c r="L145" t="str">
        <f>VLOOKUP(A145,regions!$C$1:$H$250,5,FALSE)</f>
        <v>Western Asia</v>
      </c>
    </row>
    <row r="146" spans="1:12" ht="13" x14ac:dyDescent="0.15">
      <c r="A146" s="1" t="s">
        <v>296</v>
      </c>
      <c r="B146" s="1" t="s">
        <v>297</v>
      </c>
      <c r="C146" s="1">
        <v>21453737.718093999</v>
      </c>
      <c r="D146" s="1">
        <v>18967153.160192601</v>
      </c>
      <c r="E146" s="1">
        <v>2486584.5579014402</v>
      </c>
      <c r="F146" s="1">
        <v>2152214.5221332302</v>
      </c>
      <c r="G146" s="1">
        <v>0.86553039802901199</v>
      </c>
      <c r="H146" s="3">
        <v>955604.739898814</v>
      </c>
      <c r="I146" s="3">
        <v>309452.50197859196</v>
      </c>
      <c r="J146">
        <f t="shared" si="0"/>
        <v>334370.03576820996</v>
      </c>
      <c r="K146" t="str">
        <f>VLOOKUP(A146,regions!$C$1:$H$250,4,FALSE)</f>
        <v>Oceania</v>
      </c>
      <c r="L146" t="str">
        <f>VLOOKUP(A146,regions!$C$1:$H$250,5,FALSE)</f>
        <v>Australia and New Zealand</v>
      </c>
    </row>
    <row r="147" spans="1:12" ht="13" x14ac:dyDescent="0.15">
      <c r="A147" s="1" t="s">
        <v>298</v>
      </c>
      <c r="B147" s="1" t="s">
        <v>299</v>
      </c>
      <c r="C147" s="1">
        <v>6997099.8646258796</v>
      </c>
      <c r="D147" s="1">
        <v>5087918.7032675203</v>
      </c>
      <c r="E147" s="1">
        <v>1909181.16135836</v>
      </c>
      <c r="F147" s="1">
        <v>1652617.13463461</v>
      </c>
      <c r="G147" s="1">
        <v>0.86561567235390002</v>
      </c>
      <c r="H147" s="3">
        <v>51242.215560386096</v>
      </c>
      <c r="I147" s="3">
        <v>11428.498812033</v>
      </c>
      <c r="J147">
        <f t="shared" si="0"/>
        <v>256564.02672374994</v>
      </c>
      <c r="K147" t="str">
        <f>VLOOKUP(A147,regions!$C$1:$H$250,4,FALSE)</f>
        <v>Asia</v>
      </c>
      <c r="L147" t="str">
        <f>VLOOKUP(A147,regions!$C$1:$H$250,5,FALSE)</f>
        <v>Western Asia</v>
      </c>
    </row>
    <row r="148" spans="1:12" ht="13" x14ac:dyDescent="0.15">
      <c r="A148" s="1" t="s">
        <v>300</v>
      </c>
      <c r="B148" s="1" t="s">
        <v>301</v>
      </c>
      <c r="C148" s="1">
        <v>94019127.196644202</v>
      </c>
      <c r="D148" s="1">
        <v>69289839.432749495</v>
      </c>
      <c r="E148" s="1">
        <v>24729287.7638947</v>
      </c>
      <c r="F148" s="1">
        <v>21413890.453444201</v>
      </c>
      <c r="G148" s="1">
        <v>0.86593235753068998</v>
      </c>
      <c r="H148" s="3">
        <v>253643.19832423498</v>
      </c>
      <c r="I148" s="3">
        <v>55945.177846004095</v>
      </c>
      <c r="J148">
        <f t="shared" si="0"/>
        <v>3315397.310450498</v>
      </c>
      <c r="K148" t="str">
        <f>VLOOKUP(A148,regions!$C$1:$H$250,4,FALSE)</f>
        <v>Africa</v>
      </c>
      <c r="L148" t="str">
        <f>VLOOKUP(A148,regions!$C$1:$H$250,5,FALSE)</f>
        <v>Northern Africa</v>
      </c>
    </row>
    <row r="149" spans="1:12" ht="13" x14ac:dyDescent="0.15">
      <c r="A149" s="1" t="s">
        <v>302</v>
      </c>
      <c r="B149" s="1" t="s">
        <v>303</v>
      </c>
      <c r="C149" s="1">
        <v>5592855.5801494196</v>
      </c>
      <c r="D149" s="1">
        <v>4621836.3268270399</v>
      </c>
      <c r="E149" s="1">
        <v>971019.25332237699</v>
      </c>
      <c r="F149" s="1">
        <v>842095.35156160104</v>
      </c>
      <c r="G149" s="1">
        <v>0.86722827449645501</v>
      </c>
      <c r="H149" s="3">
        <v>298539.36694345402</v>
      </c>
      <c r="I149" s="3">
        <v>81349.861089637605</v>
      </c>
      <c r="J149">
        <f t="shared" si="0"/>
        <v>128923.90176077595</v>
      </c>
      <c r="K149" t="str">
        <f>VLOOKUP(A149,regions!$C$1:$H$250,4,FALSE)</f>
        <v>Europe</v>
      </c>
      <c r="L149" t="str">
        <f>VLOOKUP(A149,regions!$C$1:$H$250,5,FALSE)</f>
        <v>Northern Europe</v>
      </c>
    </row>
    <row r="150" spans="1:12" ht="13" x14ac:dyDescent="0.15">
      <c r="A150" s="1" t="s">
        <v>304</v>
      </c>
      <c r="B150" s="1" t="s">
        <v>305</v>
      </c>
      <c r="C150" s="1">
        <v>26178167.985032599</v>
      </c>
      <c r="D150" s="1">
        <v>15335000.5585631</v>
      </c>
      <c r="E150" s="1">
        <v>10843167.426469499</v>
      </c>
      <c r="F150" s="1">
        <v>9453300.9650811292</v>
      </c>
      <c r="G150" s="1">
        <v>0.87182099042429795</v>
      </c>
      <c r="H150" s="3">
        <v>122666.619448154</v>
      </c>
      <c r="I150" s="3">
        <v>46821.9351232767</v>
      </c>
      <c r="J150">
        <f t="shared" si="0"/>
        <v>1389866.46138837</v>
      </c>
      <c r="K150" t="str">
        <f>VLOOKUP(A150,regions!$C$1:$H$250,4,FALSE)</f>
        <v>Asia</v>
      </c>
      <c r="L150" t="str">
        <f>VLOOKUP(A150,regions!$C$1:$H$250,5,FALSE)</f>
        <v>Western Asia</v>
      </c>
    </row>
    <row r="151" spans="1:12" ht="13" x14ac:dyDescent="0.15">
      <c r="A151" s="1" t="s">
        <v>306</v>
      </c>
      <c r="B151" s="1" t="s">
        <v>307</v>
      </c>
      <c r="C151" s="1">
        <v>339415656.15497798</v>
      </c>
      <c r="D151" s="1">
        <v>296688943.25901502</v>
      </c>
      <c r="E151" s="1">
        <v>42726712.895962499</v>
      </c>
      <c r="F151" s="1">
        <v>37368417.674718797</v>
      </c>
      <c r="G151" s="1">
        <v>0.874591447409237</v>
      </c>
      <c r="H151" s="3">
        <v>10303527.7322648</v>
      </c>
      <c r="I151" s="3">
        <v>1913859.3990375099</v>
      </c>
      <c r="J151">
        <f t="shared" si="0"/>
        <v>5358295.2212437019</v>
      </c>
      <c r="K151" t="str">
        <f>VLOOKUP(A151,regions!$C$1:$H$250,4,FALSE)</f>
        <v>Americas</v>
      </c>
      <c r="L151" t="str">
        <f>VLOOKUP(A151,regions!$C$1:$H$250,5,FALSE)</f>
        <v>Northern America</v>
      </c>
    </row>
    <row r="152" spans="1:12" ht="13" x14ac:dyDescent="0.15">
      <c r="A152" s="1" t="s">
        <v>308</v>
      </c>
      <c r="B152" s="1" t="s">
        <v>309</v>
      </c>
      <c r="C152" s="1">
        <v>450327.64886831498</v>
      </c>
      <c r="D152" s="1">
        <v>421636.38847932097</v>
      </c>
      <c r="E152" s="1">
        <v>28691.260388994098</v>
      </c>
      <c r="F152" s="1">
        <v>25552.123929829999</v>
      </c>
      <c r="G152" s="1">
        <v>0.89058910565085503</v>
      </c>
      <c r="H152" s="3">
        <v>5548.0431698521807</v>
      </c>
      <c r="I152" s="3">
        <v>1539.5863551219002</v>
      </c>
      <c r="J152">
        <f t="shared" si="0"/>
        <v>3139.1364591640995</v>
      </c>
      <c r="K152" t="str">
        <f>VLOOKUP(A152,regions!$C$1:$H$250,4,FALSE)</f>
        <v>Asia</v>
      </c>
      <c r="L152" t="str">
        <f>VLOOKUP(A152,regions!$C$1:$H$250,5,FALSE)</f>
        <v>South-eastern Asia</v>
      </c>
    </row>
    <row r="153" spans="1:12" ht="13" x14ac:dyDescent="0.15">
      <c r="A153" s="1" t="s">
        <v>310</v>
      </c>
      <c r="B153" s="1" t="s">
        <v>311</v>
      </c>
      <c r="C153" s="1">
        <v>2791076.3472044901</v>
      </c>
      <c r="D153" s="1">
        <v>1798137.83304445</v>
      </c>
      <c r="E153" s="1">
        <v>992938.51416003797</v>
      </c>
      <c r="F153" s="1">
        <v>886304.14250854496</v>
      </c>
      <c r="G153" s="1">
        <v>0.89260727614972402</v>
      </c>
      <c r="H153" s="3">
        <v>30662.3929854253</v>
      </c>
      <c r="I153" s="3">
        <v>9144.4179835413997</v>
      </c>
      <c r="J153">
        <f t="shared" si="0"/>
        <v>106634.37165149301</v>
      </c>
      <c r="K153" t="str">
        <f>VLOOKUP(A153,regions!$C$1:$H$250,4,FALSE)</f>
        <v>Europe</v>
      </c>
      <c r="L153" t="str">
        <f>VLOOKUP(A153,regions!$C$1:$H$250,5,FALSE)</f>
        <v>Southern Europe</v>
      </c>
    </row>
    <row r="154" spans="1:12" ht="13" x14ac:dyDescent="0.15">
      <c r="A154" s="1" t="s">
        <v>312</v>
      </c>
      <c r="B154" s="1" t="s">
        <v>313</v>
      </c>
      <c r="C154" s="1">
        <v>52432037.188759796</v>
      </c>
      <c r="D154" s="1">
        <v>47569039.060924903</v>
      </c>
      <c r="E154" s="1">
        <v>4862998.1278348695</v>
      </c>
      <c r="F154" s="1">
        <v>4378687.6856884798</v>
      </c>
      <c r="G154" s="1">
        <v>0.90040908315915502</v>
      </c>
      <c r="H154" s="3">
        <v>606227.54867260507</v>
      </c>
      <c r="I154" s="3">
        <v>190042.99739455598</v>
      </c>
      <c r="J154">
        <f t="shared" si="0"/>
        <v>484310.44214638975</v>
      </c>
      <c r="K154" t="str">
        <f>VLOOKUP(A154,regions!$C$1:$H$250,4,FALSE)</f>
        <v>Europe</v>
      </c>
      <c r="L154" t="str">
        <f>VLOOKUP(A154,regions!$C$1:$H$250,5,FALSE)</f>
        <v>Southern Europe</v>
      </c>
    </row>
    <row r="155" spans="1:12" ht="13" x14ac:dyDescent="0.15">
      <c r="A155" s="1" t="s">
        <v>314</v>
      </c>
      <c r="B155" s="1" t="s">
        <v>315</v>
      </c>
      <c r="C155" s="1">
        <v>60114.828072443597</v>
      </c>
      <c r="D155" s="1">
        <v>56155.327790513598</v>
      </c>
      <c r="E155" s="1">
        <v>3959.5002819299698</v>
      </c>
      <c r="F155" s="1">
        <v>3575.1081662625102</v>
      </c>
      <c r="G155" s="1">
        <v>0.90291903313614597</v>
      </c>
      <c r="H155" s="3">
        <v>880.15810582999109</v>
      </c>
      <c r="I155" s="3">
        <v>182.62228010872599</v>
      </c>
      <c r="J155">
        <f t="shared" si="0"/>
        <v>384.39211566745962</v>
      </c>
      <c r="K155" t="str">
        <f>VLOOKUP(A155,regions!$C$1:$H$250,4,FALSE)</f>
        <v>Americas</v>
      </c>
      <c r="L155" t="str">
        <f>VLOOKUP(A155,regions!$C$1:$H$250,5,FALSE)</f>
        <v>Latin America and the Caribbean</v>
      </c>
    </row>
    <row r="156" spans="1:12" ht="13" x14ac:dyDescent="0.15">
      <c r="A156" s="1" t="s">
        <v>316</v>
      </c>
      <c r="B156" s="1" t="s">
        <v>317</v>
      </c>
      <c r="C156" s="1">
        <v>2785923.53413954</v>
      </c>
      <c r="D156" s="1">
        <v>1957050.4500670701</v>
      </c>
      <c r="E156" s="1">
        <v>828873.08407246496</v>
      </c>
      <c r="F156" s="1">
        <v>751971.39383509802</v>
      </c>
      <c r="G156" s="1">
        <v>0.90722139285844605</v>
      </c>
      <c r="H156" s="3">
        <v>26517.517409700598</v>
      </c>
      <c r="I156" s="3">
        <v>8154.1725513813599</v>
      </c>
      <c r="J156">
        <f t="shared" si="0"/>
        <v>76901.690237366944</v>
      </c>
      <c r="K156" t="str">
        <f>VLOOKUP(A156,regions!$C$1:$H$250,4,FALSE)</f>
        <v>Asia</v>
      </c>
      <c r="L156" t="str">
        <f>VLOOKUP(A156,regions!$C$1:$H$250,5,FALSE)</f>
        <v>Western Asia</v>
      </c>
    </row>
    <row r="157" spans="1:12" ht="13" x14ac:dyDescent="0.15">
      <c r="A157" s="1" t="s">
        <v>318</v>
      </c>
      <c r="B157" s="1" t="s">
        <v>319</v>
      </c>
      <c r="C157" s="1">
        <v>10154430.5419378</v>
      </c>
      <c r="D157" s="1">
        <v>8810399.4200928807</v>
      </c>
      <c r="E157" s="1">
        <v>1344031.1218449301</v>
      </c>
      <c r="F157" s="1">
        <v>1223330.15692042</v>
      </c>
      <c r="G157" s="1">
        <v>0.91019481397214497</v>
      </c>
      <c r="H157" s="3">
        <v>362570.875089387</v>
      </c>
      <c r="I157" s="3">
        <v>109913.945967662</v>
      </c>
      <c r="J157">
        <f t="shared" si="0"/>
        <v>120700.9649245101</v>
      </c>
      <c r="K157" t="str">
        <f>VLOOKUP(A157,regions!$C$1:$H$250,4,FALSE)</f>
        <v>Europe</v>
      </c>
      <c r="L157" t="str">
        <f>VLOOKUP(A157,regions!$C$1:$H$250,5,FALSE)</f>
        <v>Northern Europe</v>
      </c>
    </row>
    <row r="158" spans="1:12" ht="13" x14ac:dyDescent="0.15">
      <c r="A158" s="1" t="s">
        <v>320</v>
      </c>
      <c r="B158" s="1" t="s">
        <v>321</v>
      </c>
      <c r="C158" s="1">
        <v>9416500.0949457008</v>
      </c>
      <c r="D158" s="1">
        <v>7151624.3373112604</v>
      </c>
      <c r="E158" s="1">
        <v>2264875.75763444</v>
      </c>
      <c r="F158" s="1">
        <v>2084178.5362654501</v>
      </c>
      <c r="G158" s="1">
        <v>0.92021760100531103</v>
      </c>
      <c r="H158" s="3">
        <v>119094.587898572</v>
      </c>
      <c r="I158" s="3">
        <v>34955.757178808002</v>
      </c>
      <c r="J158">
        <f t="shared" si="0"/>
        <v>180697.22136898991</v>
      </c>
      <c r="K158" t="str">
        <f>VLOOKUP(A158,regions!$C$1:$H$250,4,FALSE)</f>
        <v>Europe</v>
      </c>
      <c r="L158" t="str">
        <f>VLOOKUP(A158,regions!$C$1:$H$250,5,FALSE)</f>
        <v>Eastern Europe</v>
      </c>
    </row>
    <row r="159" spans="1:12" ht="13" x14ac:dyDescent="0.15">
      <c r="A159" s="1" t="s">
        <v>322</v>
      </c>
      <c r="B159" s="1" t="s">
        <v>323</v>
      </c>
      <c r="C159" s="1">
        <v>2439080.2512989198</v>
      </c>
      <c r="D159" s="1">
        <v>1611693.7655431801</v>
      </c>
      <c r="E159" s="1">
        <v>827386.48575573205</v>
      </c>
      <c r="F159" s="1">
        <v>763205.22873204097</v>
      </c>
      <c r="G159" s="1">
        <v>0.92242892755848205</v>
      </c>
      <c r="H159" s="3">
        <v>76290.554772176809</v>
      </c>
      <c r="I159" s="3">
        <v>25512.3046628589</v>
      </c>
      <c r="J159">
        <f t="shared" si="0"/>
        <v>64181.257023691083</v>
      </c>
      <c r="K159" t="str">
        <f>VLOOKUP(A159,regions!$C$1:$H$250,4,FALSE)</f>
        <v>Europe</v>
      </c>
      <c r="L159" t="str">
        <f>VLOOKUP(A159,regions!$C$1:$H$250,5,FALSE)</f>
        <v>Northern Europe</v>
      </c>
    </row>
    <row r="160" spans="1:12" ht="13" x14ac:dyDescent="0.15">
      <c r="A160" s="1" t="s">
        <v>324</v>
      </c>
      <c r="B160" s="1" t="s">
        <v>325</v>
      </c>
      <c r="C160" s="1">
        <v>11026877.293105699</v>
      </c>
      <c r="D160" s="1">
        <v>1406616.2052784001</v>
      </c>
      <c r="E160" s="1">
        <v>9620261.0878273193</v>
      </c>
      <c r="F160" s="1">
        <v>8879579.6474499106</v>
      </c>
      <c r="G160" s="1">
        <v>0.92300817684515701</v>
      </c>
      <c r="H160" s="3">
        <v>40234.058739612497</v>
      </c>
      <c r="I160" s="3">
        <v>14361.491027075401</v>
      </c>
      <c r="J160">
        <f t="shared" si="0"/>
        <v>740681.44037740864</v>
      </c>
      <c r="K160" t="str">
        <f>VLOOKUP(A160,regions!$C$1:$H$250,4,FALSE)</f>
        <v>Africa</v>
      </c>
      <c r="L160" t="str">
        <f>VLOOKUP(A160,regions!$C$1:$H$250,5,FALSE)</f>
        <v>Sub-Saharan Africa</v>
      </c>
    </row>
    <row r="161" spans="1:12" ht="13" x14ac:dyDescent="0.15">
      <c r="A161" s="1" t="s">
        <v>326</v>
      </c>
      <c r="B161" s="1" t="s">
        <v>327</v>
      </c>
      <c r="C161" s="1">
        <v>3710950.3381833402</v>
      </c>
      <c r="D161" s="1">
        <v>1408801.7144239</v>
      </c>
      <c r="E161" s="1">
        <v>2302148.6237594401</v>
      </c>
      <c r="F161" s="1">
        <v>2138729.6552451998</v>
      </c>
      <c r="G161" s="1">
        <v>0.929014588012405</v>
      </c>
      <c r="H161" s="3">
        <v>47177.288408632703</v>
      </c>
      <c r="I161" s="3">
        <v>12709.473935481699</v>
      </c>
      <c r="J161">
        <f t="shared" si="0"/>
        <v>163418.96851424035</v>
      </c>
      <c r="K161" t="str">
        <f>VLOOKUP(A161,regions!$C$1:$H$250,4,FALSE)</f>
        <v>Europe</v>
      </c>
      <c r="L161" t="str">
        <f>VLOOKUP(A161,regions!$C$1:$H$250,5,FALSE)</f>
        <v>Eastern Europe</v>
      </c>
    </row>
    <row r="162" spans="1:12" ht="13" x14ac:dyDescent="0.15">
      <c r="A162" s="1" t="s">
        <v>328</v>
      </c>
      <c r="B162" s="1" t="s">
        <v>329</v>
      </c>
      <c r="C162" s="1">
        <v>79944358.622895002</v>
      </c>
      <c r="D162" s="1">
        <v>59966174.282371901</v>
      </c>
      <c r="E162" s="1">
        <v>19978184.340523198</v>
      </c>
      <c r="F162" s="1">
        <v>18603387.806606598</v>
      </c>
      <c r="G162" s="1">
        <v>0.93118511119511904</v>
      </c>
      <c r="H162" s="3">
        <v>606354.11374084197</v>
      </c>
      <c r="I162" s="3">
        <v>327801.80690467503</v>
      </c>
      <c r="J162">
        <f t="shared" si="0"/>
        <v>1374796.5339166</v>
      </c>
      <c r="K162" t="str">
        <f>VLOOKUP(A162,regions!$C$1:$H$250,4,FALSE)</f>
        <v>Asia</v>
      </c>
      <c r="L162" t="str">
        <f>VLOOKUP(A162,regions!$C$1:$H$250,5,FALSE)</f>
        <v>Western Asia</v>
      </c>
    </row>
    <row r="163" spans="1:12" ht="13" x14ac:dyDescent="0.15">
      <c r="A163" s="1" t="s">
        <v>330</v>
      </c>
      <c r="B163" s="1" t="s">
        <v>331</v>
      </c>
      <c r="C163" s="1">
        <v>2783101.6245309999</v>
      </c>
      <c r="D163" s="1">
        <v>1575860.13922236</v>
      </c>
      <c r="E163" s="1">
        <v>1207241.4853086399</v>
      </c>
      <c r="F163" s="1">
        <v>1125347.30358792</v>
      </c>
      <c r="G163" s="1">
        <v>0.93216420847252901</v>
      </c>
      <c r="H163" s="3">
        <v>86939.967434249294</v>
      </c>
      <c r="I163" s="3">
        <v>24022.0263507815</v>
      </c>
      <c r="J163">
        <f t="shared" si="0"/>
        <v>81894.181720719906</v>
      </c>
      <c r="K163" t="str">
        <f>VLOOKUP(A163,regions!$C$1:$H$250,4,FALSE)</f>
        <v>Europe</v>
      </c>
      <c r="L163" t="str">
        <f>VLOOKUP(A163,regions!$C$1:$H$250,5,FALSE)</f>
        <v>Northern Europe</v>
      </c>
    </row>
    <row r="164" spans="1:12" ht="13" x14ac:dyDescent="0.15">
      <c r="A164" s="1" t="s">
        <v>332</v>
      </c>
      <c r="B164" s="1" t="s">
        <v>333</v>
      </c>
      <c r="C164" s="1">
        <v>2181594.3586604302</v>
      </c>
      <c r="D164" s="1">
        <v>1408752.90456443</v>
      </c>
      <c r="E164" s="1">
        <v>772841.45409599901</v>
      </c>
      <c r="F164" s="1">
        <v>722919.27882002702</v>
      </c>
      <c r="G164" s="1">
        <v>0.93540437691147704</v>
      </c>
      <c r="H164" s="3">
        <v>54340.110749863001</v>
      </c>
      <c r="I164" s="3">
        <v>11366.5261559307</v>
      </c>
      <c r="J164">
        <f t="shared" si="0"/>
        <v>49922.175275971997</v>
      </c>
      <c r="K164" t="str">
        <f>VLOOKUP(A164,regions!$C$1:$H$250,4,FALSE)</f>
        <v>Europe</v>
      </c>
      <c r="L164" t="str">
        <f>VLOOKUP(A164,regions!$C$1:$H$250,5,FALSE)</f>
        <v>Southern Europe</v>
      </c>
    </row>
    <row r="165" spans="1:12" ht="13" x14ac:dyDescent="0.15">
      <c r="A165" s="1" t="s">
        <v>334</v>
      </c>
      <c r="B165" s="1" t="s">
        <v>335</v>
      </c>
      <c r="C165" s="1">
        <v>103456.756361615</v>
      </c>
      <c r="D165" s="1">
        <v>66254.7568425387</v>
      </c>
      <c r="E165" s="1">
        <v>37201.999519076198</v>
      </c>
      <c r="F165" s="1">
        <v>34815.524271614799</v>
      </c>
      <c r="G165" s="1">
        <v>0.93585088763205804</v>
      </c>
      <c r="H165" s="3">
        <v>1211.2930757915899</v>
      </c>
      <c r="I165" s="3">
        <v>337.72729936524104</v>
      </c>
      <c r="J165">
        <f t="shared" si="0"/>
        <v>2386.4752474613997</v>
      </c>
      <c r="K165" t="str">
        <f>VLOOKUP(A165,regions!$C$1:$H$250,4,FALSE)</f>
        <v>Oceania</v>
      </c>
      <c r="L165" t="str">
        <f>VLOOKUP(A165,regions!$C$1:$H$250,5,FALSE)</f>
        <v>Polynesia</v>
      </c>
    </row>
    <row r="166" spans="1:12" ht="13" x14ac:dyDescent="0.15">
      <c r="A166" s="1" t="s">
        <v>336</v>
      </c>
      <c r="B166" s="1" t="s">
        <v>337</v>
      </c>
      <c r="C166" s="1">
        <v>8738518.7681230791</v>
      </c>
      <c r="D166" s="1">
        <v>6082795.44473889</v>
      </c>
      <c r="E166" s="1">
        <v>2655723.3233842002</v>
      </c>
      <c r="F166" s="1">
        <v>2489834.5894620698</v>
      </c>
      <c r="G166" s="1">
        <v>0.93753538538392001</v>
      </c>
      <c r="H166" s="3">
        <v>187907.03578371799</v>
      </c>
      <c r="I166" s="3">
        <v>42388.633328075106</v>
      </c>
      <c r="J166">
        <f t="shared" si="0"/>
        <v>165888.73392213043</v>
      </c>
      <c r="K166" t="str">
        <f>VLOOKUP(A166,regions!$C$1:$H$250,4,FALSE)</f>
        <v>Europe</v>
      </c>
      <c r="L166" t="str">
        <f>VLOOKUP(A166,regions!$C$1:$H$250,5,FALSE)</f>
        <v>Western Europe</v>
      </c>
    </row>
    <row r="167" spans="1:12" ht="13" x14ac:dyDescent="0.15">
      <c r="A167" s="1" t="s">
        <v>338</v>
      </c>
      <c r="B167" s="1" t="s">
        <v>339</v>
      </c>
      <c r="C167" s="1">
        <v>102566.068342235</v>
      </c>
      <c r="D167" s="1">
        <v>64482.9647652805</v>
      </c>
      <c r="E167" s="1">
        <v>38083.103576954498</v>
      </c>
      <c r="F167" s="1">
        <v>35766.214961826801</v>
      </c>
      <c r="G167" s="1">
        <v>0.93916229515155103</v>
      </c>
      <c r="H167" s="3">
        <v>650.48283490609595</v>
      </c>
      <c r="I167" s="3">
        <v>192.372556136193</v>
      </c>
      <c r="J167">
        <f t="shared" si="0"/>
        <v>2316.8886151276965</v>
      </c>
      <c r="K167" t="str">
        <f>VLOOKUP(A167,regions!$C$1:$H$250,4,FALSE)</f>
        <v>Africa</v>
      </c>
      <c r="L167" t="str">
        <f>VLOOKUP(A167,regions!$C$1:$H$250,5,FALSE)</f>
        <v>Sub-Saharan Africa</v>
      </c>
    </row>
    <row r="168" spans="1:12" ht="13" x14ac:dyDescent="0.15">
      <c r="A168" s="1" t="s">
        <v>340</v>
      </c>
      <c r="B168" s="1" t="s">
        <v>341</v>
      </c>
      <c r="C168" s="1">
        <v>10725859.118919799</v>
      </c>
      <c r="D168" s="1">
        <v>8990726.3151780199</v>
      </c>
      <c r="E168" s="1">
        <v>1735132.8037417899</v>
      </c>
      <c r="F168" s="1">
        <v>1630287.2892807</v>
      </c>
      <c r="G168" s="1">
        <v>0.93957493384080504</v>
      </c>
      <c r="H168" s="3">
        <v>189653.12215204097</v>
      </c>
      <c r="I168" s="3">
        <v>76760.060173540609</v>
      </c>
      <c r="J168">
        <f t="shared" si="0"/>
        <v>104845.51446108986</v>
      </c>
      <c r="K168" t="str">
        <f>VLOOKUP(A168,regions!$C$1:$H$250,4,FALSE)</f>
        <v>Europe</v>
      </c>
      <c r="L168" t="str">
        <f>VLOOKUP(A168,regions!$C$1:$H$250,5,FALSE)</f>
        <v>Southern Europe</v>
      </c>
    </row>
    <row r="169" spans="1:12" ht="13" x14ac:dyDescent="0.15">
      <c r="A169" s="1" t="s">
        <v>342</v>
      </c>
      <c r="B169" s="1" t="s">
        <v>343</v>
      </c>
      <c r="C169" s="1">
        <v>1389.7816718956501</v>
      </c>
      <c r="D169" s="1">
        <v>161.18066389113699</v>
      </c>
      <c r="E169" s="1">
        <v>1228.60100800451</v>
      </c>
      <c r="F169" s="1">
        <v>1155.74726923089</v>
      </c>
      <c r="G169" s="1">
        <v>0.94070187286274198</v>
      </c>
      <c r="H169" s="3">
        <v>140.69634536562901</v>
      </c>
      <c r="I169" s="3">
        <v>105.22925428422199</v>
      </c>
      <c r="J169">
        <f t="shared" si="0"/>
        <v>72.85373877362008</v>
      </c>
      <c r="K169" t="str">
        <f>VLOOKUP(A169,regions!$C$1:$H$250,4,FALSE)</f>
        <v>Oceania</v>
      </c>
      <c r="L169" t="str">
        <f>VLOOKUP(A169,regions!$C$1:$H$250,5,FALSE)</f>
        <v>Polynesia</v>
      </c>
    </row>
    <row r="170" spans="1:12" ht="13" x14ac:dyDescent="0.15">
      <c r="A170" s="1" t="s">
        <v>344</v>
      </c>
      <c r="B170" s="1" t="s">
        <v>345</v>
      </c>
      <c r="C170" s="1">
        <v>24020444.411364701</v>
      </c>
      <c r="D170" s="1">
        <v>22596321.757711001</v>
      </c>
      <c r="E170" s="1">
        <v>1424122.6536537199</v>
      </c>
      <c r="F170" s="1">
        <v>1340258.6021548901</v>
      </c>
      <c r="G170" s="1">
        <v>0.94111177763820797</v>
      </c>
      <c r="H170" s="3">
        <v>118170.01493776099</v>
      </c>
      <c r="I170" s="3">
        <v>30688.817334606199</v>
      </c>
      <c r="J170">
        <f t="shared" si="0"/>
        <v>83864.051498829853</v>
      </c>
      <c r="K170" t="str">
        <f>VLOOKUP(A170,regions!$C$1:$H$250,4,FALSE)</f>
        <v>Asia</v>
      </c>
      <c r="L170" t="str">
        <f>VLOOKUP(A170,regions!$C$1:$H$250,5,FALSE)</f>
        <v>Eastern Asia</v>
      </c>
    </row>
    <row r="171" spans="1:12" ht="13" x14ac:dyDescent="0.15">
      <c r="A171" s="1" t="s">
        <v>346</v>
      </c>
      <c r="B171" s="1" t="s">
        <v>347</v>
      </c>
      <c r="C171" s="1">
        <v>39137388.647079296</v>
      </c>
      <c r="D171" s="1">
        <v>24550374.429790899</v>
      </c>
      <c r="E171" s="1">
        <v>14587014.2172883</v>
      </c>
      <c r="F171" s="1">
        <v>13756007.326480901</v>
      </c>
      <c r="G171" s="1">
        <v>0.94303104950549099</v>
      </c>
      <c r="H171" s="3">
        <v>474063.62801807601</v>
      </c>
      <c r="I171" s="3">
        <v>146786.91849123299</v>
      </c>
      <c r="J171">
        <f t="shared" si="0"/>
        <v>831006.89080739953</v>
      </c>
      <c r="K171" t="str">
        <f>VLOOKUP(A171,regions!$C$1:$H$250,4,FALSE)</f>
        <v>Europe</v>
      </c>
      <c r="L171" t="str">
        <f>VLOOKUP(A171,regions!$C$1:$H$250,5,FALSE)</f>
        <v>Eastern Europe</v>
      </c>
    </row>
    <row r="172" spans="1:12" ht="13" x14ac:dyDescent="0.15">
      <c r="A172" s="1" t="s">
        <v>348</v>
      </c>
      <c r="B172" s="1" t="s">
        <v>349</v>
      </c>
      <c r="C172" s="1">
        <v>103747.11489857</v>
      </c>
      <c r="D172" s="1">
        <v>72342.967632681102</v>
      </c>
      <c r="E172" s="1">
        <v>31404.147265888801</v>
      </c>
      <c r="F172" s="1">
        <v>29630.9331633523</v>
      </c>
      <c r="G172" s="1">
        <v>0.94353567102067104</v>
      </c>
      <c r="H172" s="3">
        <v>1089.19763346573</v>
      </c>
      <c r="I172" s="3">
        <v>244.55856161775802</v>
      </c>
      <c r="J172">
        <f t="shared" si="0"/>
        <v>1773.2141025365017</v>
      </c>
      <c r="K172" t="str">
        <f>VLOOKUP(A172,regions!$C$1:$H$250,4,FALSE)</f>
        <v>Americas</v>
      </c>
      <c r="L172" t="str">
        <f>VLOOKUP(A172,regions!$C$1:$H$250,5,FALSE)</f>
        <v>Latin America and the Caribbean</v>
      </c>
    </row>
    <row r="173" spans="1:12" ht="13" x14ac:dyDescent="0.15">
      <c r="A173" s="1" t="s">
        <v>350</v>
      </c>
      <c r="B173" s="1" t="s">
        <v>351</v>
      </c>
      <c r="C173" s="1">
        <v>21467696.037769701</v>
      </c>
      <c r="D173" s="1">
        <v>8614830.4724777602</v>
      </c>
      <c r="E173" s="1">
        <v>12852865.5652919</v>
      </c>
      <c r="F173" s="1">
        <v>12138592.603732901</v>
      </c>
      <c r="G173" s="1">
        <v>0.94442694837734997</v>
      </c>
      <c r="H173" s="3">
        <v>91530.005475917991</v>
      </c>
      <c r="I173" s="3">
        <v>25684.222586153701</v>
      </c>
      <c r="J173">
        <f t="shared" si="0"/>
        <v>714272.96155899949</v>
      </c>
      <c r="K173" t="str">
        <f>VLOOKUP(A173,regions!$C$1:$H$250,4,FALSE)</f>
        <v>Asia</v>
      </c>
      <c r="L173" t="str">
        <f>VLOOKUP(A173,regions!$C$1:$H$250,5,FALSE)</f>
        <v>Southern Asia</v>
      </c>
    </row>
    <row r="174" spans="1:12" ht="13" x14ac:dyDescent="0.15">
      <c r="A174" s="1" t="s">
        <v>352</v>
      </c>
      <c r="B174" s="1" t="s">
        <v>353</v>
      </c>
      <c r="C174" s="1">
        <v>5380777.1093254201</v>
      </c>
      <c r="D174" s="1">
        <v>3684945.44246672</v>
      </c>
      <c r="E174" s="1">
        <v>1695831.6668587101</v>
      </c>
      <c r="F174" s="1">
        <v>1603819.6240071</v>
      </c>
      <c r="G174" s="1">
        <v>0.94574223099510701</v>
      </c>
      <c r="H174" s="3">
        <v>127996.503847435</v>
      </c>
      <c r="I174" s="3">
        <v>37163.886375166898</v>
      </c>
      <c r="J174">
        <f t="shared" si="0"/>
        <v>92012.042851610109</v>
      </c>
      <c r="K174" t="str">
        <f>VLOOKUP(A174,regions!$C$1:$H$250,4,FALSE)</f>
        <v>Europe</v>
      </c>
      <c r="L174" t="str">
        <f>VLOOKUP(A174,regions!$C$1:$H$250,5,FALSE)</f>
        <v>Northern Europe</v>
      </c>
    </row>
    <row r="175" spans="1:12" ht="13" x14ac:dyDescent="0.15">
      <c r="A175" s="1" t="s">
        <v>354</v>
      </c>
      <c r="B175" s="1" t="s">
        <v>355</v>
      </c>
      <c r="C175" s="1">
        <v>164797.49856805301</v>
      </c>
      <c r="D175" s="1">
        <v>162629.33722736099</v>
      </c>
      <c r="E175" s="1">
        <v>2168.1613406920801</v>
      </c>
      <c r="F175" s="1">
        <v>2054.7209458295301</v>
      </c>
      <c r="G175" s="1">
        <v>0.94767898830520403</v>
      </c>
      <c r="H175" s="3">
        <v>1966.36501430927</v>
      </c>
      <c r="I175" s="3">
        <v>343.84790983887501</v>
      </c>
      <c r="J175">
        <f t="shared" si="0"/>
        <v>113.44039486254997</v>
      </c>
      <c r="K175" t="str">
        <f>VLOOKUP(A175,regions!$C$1:$H$250,4,FALSE)</f>
        <v>Oceania</v>
      </c>
      <c r="L175" t="str">
        <f>VLOOKUP(A175,regions!$C$1:$H$250,5,FALSE)</f>
        <v>Micronesia</v>
      </c>
    </row>
    <row r="176" spans="1:12" ht="13" x14ac:dyDescent="0.15">
      <c r="A176" s="1" t="s">
        <v>356</v>
      </c>
      <c r="B176" s="1" t="s">
        <v>357</v>
      </c>
      <c r="C176" s="1">
        <v>128758200.941328</v>
      </c>
      <c r="D176" s="1">
        <v>117725451.31488</v>
      </c>
      <c r="E176" s="1">
        <v>11032749.6264484</v>
      </c>
      <c r="F176" s="1">
        <v>10483728.533577001</v>
      </c>
      <c r="G176" s="1">
        <v>0.95023714745096199</v>
      </c>
      <c r="H176" s="3">
        <v>1407566.9721621899</v>
      </c>
      <c r="I176" s="3">
        <v>324654.94079284102</v>
      </c>
      <c r="J176">
        <f t="shared" si="0"/>
        <v>549021.0928713996</v>
      </c>
      <c r="K176" t="str">
        <f>VLOOKUP(A176,regions!$C$1:$H$250,4,FALSE)</f>
        <v>Asia</v>
      </c>
      <c r="L176" t="str">
        <f>VLOOKUP(A176,regions!$C$1:$H$250,5,FALSE)</f>
        <v>Eastern Asia</v>
      </c>
    </row>
    <row r="177" spans="1:12" ht="13" x14ac:dyDescent="0.15">
      <c r="A177" s="1" t="s">
        <v>358</v>
      </c>
      <c r="B177" s="1" t="s">
        <v>359</v>
      </c>
      <c r="C177" s="1">
        <v>4178056.5430470398</v>
      </c>
      <c r="D177" s="1">
        <v>2535792.2508070902</v>
      </c>
      <c r="E177" s="1">
        <v>1642264.29223995</v>
      </c>
      <c r="F177" s="1">
        <v>1561703.2283393701</v>
      </c>
      <c r="G177" s="1">
        <v>0.9509451284539</v>
      </c>
      <c r="H177" s="3">
        <v>80303.112383770596</v>
      </c>
      <c r="I177" s="3">
        <v>29686.656956361701</v>
      </c>
      <c r="J177">
        <f t="shared" si="0"/>
        <v>80561.063900579931</v>
      </c>
      <c r="K177" t="str">
        <f>VLOOKUP(A177,regions!$C$1:$H$250,4,FALSE)</f>
        <v>Europe</v>
      </c>
      <c r="L177" t="str">
        <f>VLOOKUP(A177,regions!$C$1:$H$250,5,FALSE)</f>
        <v>Southern Europe</v>
      </c>
    </row>
    <row r="178" spans="1:12" ht="13" x14ac:dyDescent="0.15">
      <c r="A178" s="1" t="s">
        <v>360</v>
      </c>
      <c r="B178" s="1" t="s">
        <v>361</v>
      </c>
      <c r="C178" s="1">
        <v>5441105.7653542701</v>
      </c>
      <c r="D178" s="1">
        <v>3248194.4770816201</v>
      </c>
      <c r="E178" s="1">
        <v>2192911.28827265</v>
      </c>
      <c r="F178" s="1">
        <v>2087959.553542</v>
      </c>
      <c r="G178" s="1">
        <v>0.952140455798685</v>
      </c>
      <c r="H178" s="3">
        <v>63845.3684223374</v>
      </c>
      <c r="I178" s="3">
        <v>20421.796459236801</v>
      </c>
      <c r="J178">
        <f t="shared" si="0"/>
        <v>104951.73473064997</v>
      </c>
      <c r="K178" t="str">
        <f>VLOOKUP(A178,regions!$C$1:$H$250,4,FALSE)</f>
        <v>Europe</v>
      </c>
      <c r="L178" t="str">
        <f>VLOOKUP(A178,regions!$C$1:$H$250,5,FALSE)</f>
        <v>Eastern Europe</v>
      </c>
    </row>
    <row r="179" spans="1:12" ht="13" x14ac:dyDescent="0.15">
      <c r="A179" s="1" t="s">
        <v>362</v>
      </c>
      <c r="B179" s="1" t="s">
        <v>363</v>
      </c>
      <c r="C179" s="1">
        <v>8651852.1658530608</v>
      </c>
      <c r="D179" s="1">
        <v>6642355.2798873996</v>
      </c>
      <c r="E179" s="1">
        <v>2009496.88596567</v>
      </c>
      <c r="F179" s="1">
        <v>1919653.4437299599</v>
      </c>
      <c r="G179" s="1">
        <v>0.95529057901847103</v>
      </c>
      <c r="H179" s="3">
        <v>107624.57315322099</v>
      </c>
      <c r="I179" s="3">
        <v>24325.363322573201</v>
      </c>
      <c r="J179">
        <f t="shared" si="0"/>
        <v>89843.442235710099</v>
      </c>
      <c r="K179" t="str">
        <f>VLOOKUP(A179,regions!$C$1:$H$250,4,FALSE)</f>
        <v>Europe</v>
      </c>
      <c r="L179" t="str">
        <f>VLOOKUP(A179,regions!$C$1:$H$250,5,FALSE)</f>
        <v>Western Europe</v>
      </c>
    </row>
    <row r="180" spans="1:12" ht="13" x14ac:dyDescent="0.15">
      <c r="A180" s="1" t="s">
        <v>364</v>
      </c>
      <c r="B180" s="1" t="s">
        <v>365</v>
      </c>
      <c r="C180" s="1">
        <v>9180119.1418409199</v>
      </c>
      <c r="D180" s="1">
        <v>6533928.1480240198</v>
      </c>
      <c r="E180" s="1">
        <v>2646190.9938169001</v>
      </c>
      <c r="F180" s="1">
        <v>2529466.7582820398</v>
      </c>
      <c r="G180" s="1">
        <v>0.95588971627233299</v>
      </c>
      <c r="H180" s="3">
        <v>183066.54863823499</v>
      </c>
      <c r="I180" s="3">
        <v>75056.491716679011</v>
      </c>
      <c r="J180">
        <f t="shared" si="0"/>
        <v>116724.23553486029</v>
      </c>
      <c r="K180" t="str">
        <f>VLOOKUP(A180,regions!$C$1:$H$250,4,FALSE)</f>
        <v>Europe</v>
      </c>
      <c r="L180" t="str">
        <f>VLOOKUP(A180,regions!$C$1:$H$250,5,FALSE)</f>
        <v>Eastern Europe</v>
      </c>
    </row>
    <row r="181" spans="1:12" ht="13" x14ac:dyDescent="0.15">
      <c r="A181" s="1" t="s">
        <v>366</v>
      </c>
      <c r="B181" s="1" t="s">
        <v>367</v>
      </c>
      <c r="C181" s="1">
        <v>5627937.9124118201</v>
      </c>
      <c r="D181" s="1">
        <v>4990234.4956922</v>
      </c>
      <c r="E181" s="1">
        <v>637703.41671961499</v>
      </c>
      <c r="F181" s="1">
        <v>612912.96416240896</v>
      </c>
      <c r="G181" s="1">
        <v>0.961125419893891</v>
      </c>
      <c r="H181" s="3">
        <v>23008.289267243901</v>
      </c>
      <c r="I181" s="3">
        <v>6035.9142677466698</v>
      </c>
      <c r="J181">
        <f t="shared" si="0"/>
        <v>24790.452557206037</v>
      </c>
      <c r="K181" t="str">
        <f>VLOOKUP(A181,regions!$C$1:$H$250,4,FALSE)</f>
        <v>Asia</v>
      </c>
      <c r="L181" t="str">
        <f>VLOOKUP(A181,regions!$C$1:$H$250,5,FALSE)</f>
        <v>Western Asia</v>
      </c>
    </row>
    <row r="182" spans="1:12" ht="13" x14ac:dyDescent="0.15">
      <c r="A182" s="1" t="s">
        <v>368</v>
      </c>
      <c r="B182" s="1" t="s">
        <v>369</v>
      </c>
      <c r="C182" s="1">
        <v>1284641.7163357399</v>
      </c>
      <c r="D182" s="1">
        <v>1082990.04869188</v>
      </c>
      <c r="E182" s="1">
        <v>201651.66764386199</v>
      </c>
      <c r="F182" s="1">
        <v>195324.036174751</v>
      </c>
      <c r="G182" s="1">
        <v>0.96862098120464502</v>
      </c>
      <c r="H182" s="3">
        <v>5806.2380008226701</v>
      </c>
      <c r="I182" s="3">
        <v>1554.41317621442</v>
      </c>
      <c r="J182">
        <f t="shared" si="0"/>
        <v>6327.6314691109874</v>
      </c>
      <c r="K182" t="str">
        <f>VLOOKUP(A182,regions!$C$1:$H$250,4,FALSE)</f>
        <v>Africa</v>
      </c>
      <c r="L182" t="str">
        <f>VLOOKUP(A182,regions!$C$1:$H$250,5,FALSE)</f>
        <v>Sub-Saharan Africa</v>
      </c>
    </row>
    <row r="183" spans="1:12" ht="13" x14ac:dyDescent="0.15">
      <c r="A183" s="1" t="s">
        <v>370</v>
      </c>
      <c r="B183" s="1" t="s">
        <v>371</v>
      </c>
      <c r="C183" s="1">
        <v>51675270.934289098</v>
      </c>
      <c r="D183" s="1">
        <v>44865436.530176498</v>
      </c>
      <c r="E183" s="1">
        <v>6809834.4041126203</v>
      </c>
      <c r="F183" s="1">
        <v>6604282.1004673298</v>
      </c>
      <c r="G183" s="1">
        <v>0.96981537414167496</v>
      </c>
      <c r="H183" s="3">
        <v>199251.733465628</v>
      </c>
      <c r="I183" s="3">
        <v>77085.630084992008</v>
      </c>
      <c r="J183">
        <f t="shared" si="0"/>
        <v>205552.30364529043</v>
      </c>
      <c r="K183" t="str">
        <f>VLOOKUP(A183,regions!$C$1:$H$250,4,FALSE)</f>
        <v>Asia</v>
      </c>
      <c r="L183" t="str">
        <f>VLOOKUP(A183,regions!$C$1:$H$250,5,FALSE)</f>
        <v>Eastern Asia</v>
      </c>
    </row>
    <row r="184" spans="1:12" ht="13" x14ac:dyDescent="0.15">
      <c r="A184" s="1" t="s">
        <v>372</v>
      </c>
      <c r="B184" s="1" t="s">
        <v>373</v>
      </c>
      <c r="C184" s="1">
        <v>67071080.196667001</v>
      </c>
      <c r="D184" s="1">
        <v>60571381.470393799</v>
      </c>
      <c r="E184" s="1">
        <v>6499698.7262732796</v>
      </c>
      <c r="F184" s="1">
        <v>6332337.0529478798</v>
      </c>
      <c r="G184" s="1">
        <v>0.97425085678988599</v>
      </c>
      <c r="H184" s="3">
        <v>604591.26153581706</v>
      </c>
      <c r="I184" s="3">
        <v>156356.07289932502</v>
      </c>
      <c r="J184">
        <f t="shared" si="0"/>
        <v>167361.67332539987</v>
      </c>
      <c r="K184" t="str">
        <f>VLOOKUP(A184,regions!$C$1:$H$250,4,FALSE)</f>
        <v>Europe</v>
      </c>
      <c r="L184" t="str">
        <f>VLOOKUP(A184,regions!$C$1:$H$250,5,FALSE)</f>
        <v>Northern Europe</v>
      </c>
    </row>
    <row r="185" spans="1:12" ht="13" x14ac:dyDescent="0.15">
      <c r="A185" s="1" t="s">
        <v>374</v>
      </c>
      <c r="B185" s="1" t="s">
        <v>375</v>
      </c>
      <c r="C185" s="1">
        <v>5879383.5303858304</v>
      </c>
      <c r="D185" s="1">
        <v>4754826.0082660103</v>
      </c>
      <c r="E185" s="1">
        <v>1124557.5221198199</v>
      </c>
      <c r="F185" s="1">
        <v>1101731.7975653401</v>
      </c>
      <c r="G185" s="1">
        <v>0.97970248377205904</v>
      </c>
      <c r="H185" s="3">
        <v>146482.41574645002</v>
      </c>
      <c r="I185" s="3">
        <v>34314.637754645199</v>
      </c>
      <c r="J185">
        <f t="shared" si="0"/>
        <v>22825.724554479821</v>
      </c>
      <c r="K185" t="str">
        <f>VLOOKUP(A185,regions!$C$1:$H$250,4,FALSE)</f>
        <v>Europe</v>
      </c>
      <c r="L185" t="str">
        <f>VLOOKUP(A185,regions!$C$1:$H$250,5,FALSE)</f>
        <v>Northern Europe</v>
      </c>
    </row>
    <row r="186" spans="1:12" ht="13" x14ac:dyDescent="0.15">
      <c r="A186" s="1" t="s">
        <v>376</v>
      </c>
      <c r="B186" s="1" t="s">
        <v>377</v>
      </c>
      <c r="C186" s="1">
        <v>2186566.0474885399</v>
      </c>
      <c r="D186" s="1">
        <v>1898559.24504006</v>
      </c>
      <c r="E186" s="1">
        <v>288006.80244848097</v>
      </c>
      <c r="F186" s="1">
        <v>282278.54849171598</v>
      </c>
      <c r="G186" s="1">
        <v>0.98011069909437398</v>
      </c>
      <c r="H186" s="3">
        <v>6655.41292077456</v>
      </c>
      <c r="I186" s="3">
        <v>1326.8629281035301</v>
      </c>
      <c r="J186">
        <f t="shared" si="0"/>
        <v>5728.2539567649947</v>
      </c>
      <c r="K186" t="str">
        <f>VLOOKUP(A186,regions!$C$1:$H$250,4,FALSE)</f>
        <v>Asia</v>
      </c>
      <c r="L186" t="str">
        <f>VLOOKUP(A186,regions!$C$1:$H$250,5,FALSE)</f>
        <v>Western Asia</v>
      </c>
    </row>
    <row r="187" spans="1:12" ht="13" x14ac:dyDescent="0.15">
      <c r="A187" s="1" t="s">
        <v>378</v>
      </c>
      <c r="B187" s="1" t="s">
        <v>379</v>
      </c>
      <c r="C187" s="1">
        <v>1377785.75676299</v>
      </c>
      <c r="D187" s="1">
        <v>1095840.14340028</v>
      </c>
      <c r="E187" s="1">
        <v>281945.613362709</v>
      </c>
      <c r="F187" s="1">
        <v>276488.840586901</v>
      </c>
      <c r="G187" s="1">
        <v>0.98064600931106305</v>
      </c>
      <c r="H187" s="3">
        <v>53251.139622463706</v>
      </c>
      <c r="I187" s="3">
        <v>17913.546625291601</v>
      </c>
      <c r="J187">
        <f t="shared" si="0"/>
        <v>5456.772775808</v>
      </c>
      <c r="K187" t="str">
        <f>VLOOKUP(A187,regions!$C$1:$H$250,4,FALSE)</f>
        <v>Europe</v>
      </c>
      <c r="L187" t="str">
        <f>VLOOKUP(A187,regions!$C$1:$H$250,5,FALSE)</f>
        <v>Northern Europe</v>
      </c>
    </row>
    <row r="188" spans="1:12" ht="13" x14ac:dyDescent="0.15">
      <c r="A188" s="1" t="s">
        <v>380</v>
      </c>
      <c r="B188" s="1" t="s">
        <v>381</v>
      </c>
      <c r="C188" s="1">
        <v>438375.22656443698</v>
      </c>
      <c r="D188" s="1">
        <v>418451.30795898999</v>
      </c>
      <c r="E188" s="1">
        <v>19923.918605446801</v>
      </c>
      <c r="F188" s="1">
        <v>19572.809022009402</v>
      </c>
      <c r="G188" s="1">
        <v>0.98237748354676302</v>
      </c>
      <c r="H188" s="3">
        <v>2668.8770320783201</v>
      </c>
      <c r="I188" s="3">
        <v>677.15727737173211</v>
      </c>
      <c r="J188">
        <f t="shared" si="0"/>
        <v>351.10958343739912</v>
      </c>
      <c r="K188" t="str">
        <f>VLOOKUP(A188,regions!$C$1:$H$250,4,FALSE)</f>
        <v>Europe</v>
      </c>
      <c r="L188" t="str">
        <f>VLOOKUP(A188,regions!$C$1:$H$250,5,FALSE)</f>
        <v>Southern Europe</v>
      </c>
    </row>
    <row r="189" spans="1:12" ht="13" x14ac:dyDescent="0.15">
      <c r="A189" s="1" t="s">
        <v>382</v>
      </c>
      <c r="B189" s="1" t="s">
        <v>383</v>
      </c>
      <c r="C189" s="1">
        <v>9526075.4815601707</v>
      </c>
      <c r="D189" s="1">
        <v>6854546.0909084799</v>
      </c>
      <c r="E189" s="1">
        <v>2671529.3906516898</v>
      </c>
      <c r="F189" s="1">
        <v>2625660.67220981</v>
      </c>
      <c r="G189" s="1">
        <v>0.98283053946462795</v>
      </c>
      <c r="H189" s="3">
        <v>37036.528225603201</v>
      </c>
      <c r="I189" s="3">
        <v>8768.1619554858007</v>
      </c>
      <c r="J189">
        <f t="shared" si="0"/>
        <v>45868.718441879842</v>
      </c>
      <c r="K189" t="str">
        <f>VLOOKUP(A189,regions!$C$1:$H$250,4,FALSE)</f>
        <v>Asia</v>
      </c>
      <c r="L189" t="str">
        <f>VLOOKUP(A189,regions!$C$1:$H$250,5,FALSE)</f>
        <v>Western Asia</v>
      </c>
    </row>
    <row r="190" spans="1:12" ht="13" x14ac:dyDescent="0.15">
      <c r="A190" s="1" t="s">
        <v>384</v>
      </c>
      <c r="B190" s="1" t="s">
        <v>385</v>
      </c>
      <c r="C190" s="1">
        <v>17268066.472189199</v>
      </c>
      <c r="D190" s="1">
        <v>13616042.5334679</v>
      </c>
      <c r="E190" s="1">
        <v>3652023.9387213299</v>
      </c>
      <c r="F190" s="1">
        <v>3603060.44889487</v>
      </c>
      <c r="G190" s="1">
        <v>0.98659277960713498</v>
      </c>
      <c r="H190" s="3">
        <v>209584.48760126298</v>
      </c>
      <c r="I190" s="3">
        <v>38057.6916099316</v>
      </c>
      <c r="J190">
        <f t="shared" si="0"/>
        <v>48963.489826459903</v>
      </c>
      <c r="K190" t="str">
        <f>VLOOKUP(A190,regions!$C$1:$H$250,4,FALSE)</f>
        <v>Europe</v>
      </c>
      <c r="L190" t="str">
        <f>VLOOKUP(A190,regions!$C$1:$H$250,5,FALSE)</f>
        <v>Western Europe</v>
      </c>
    </row>
    <row r="191" spans="1:12" ht="13" x14ac:dyDescent="0.15">
      <c r="A191" s="1" t="s">
        <v>386</v>
      </c>
      <c r="B191" s="1" t="s">
        <v>387</v>
      </c>
      <c r="C191" s="1">
        <v>10682042.8119496</v>
      </c>
      <c r="D191" s="1">
        <v>8499753.3721165992</v>
      </c>
      <c r="E191" s="1">
        <v>2182289.4398329901</v>
      </c>
      <c r="F191" s="1">
        <v>2157327.77859357</v>
      </c>
      <c r="G191" s="1">
        <v>0.98856170919228503</v>
      </c>
      <c r="H191" s="3">
        <v>172823.77424106799</v>
      </c>
      <c r="I191" s="3">
        <v>55884.519527902201</v>
      </c>
      <c r="J191">
        <f t="shared" si="0"/>
        <v>24961.661239420064</v>
      </c>
      <c r="K191" t="str">
        <f>VLOOKUP(A191,regions!$C$1:$H$250,4,FALSE)</f>
        <v>Europe</v>
      </c>
      <c r="L191" t="str">
        <f>VLOOKUP(A191,regions!$C$1:$H$250,5,FALSE)</f>
        <v>Southern Europe</v>
      </c>
    </row>
    <row r="192" spans="1:12" ht="13" x14ac:dyDescent="0.15">
      <c r="A192" s="1" t="s">
        <v>388</v>
      </c>
      <c r="B192" s="1" t="s">
        <v>389</v>
      </c>
      <c r="C192" s="1">
        <v>78572434.807427794</v>
      </c>
      <c r="D192" s="1">
        <v>53711797.156640001</v>
      </c>
      <c r="E192" s="1">
        <v>24860637.650787801</v>
      </c>
      <c r="F192" s="1">
        <v>24577246.248310901</v>
      </c>
      <c r="G192" s="1">
        <v>0.98860079912440102</v>
      </c>
      <c r="H192" s="3">
        <v>1011157.1317363899</v>
      </c>
      <c r="I192" s="3">
        <v>256200.30246183198</v>
      </c>
      <c r="J192">
        <f t="shared" si="0"/>
        <v>283391.40247689933</v>
      </c>
      <c r="K192" t="str">
        <f>VLOOKUP(A192,regions!$C$1:$H$250,4,FALSE)</f>
        <v>Europe</v>
      </c>
      <c r="L192" t="str">
        <f>VLOOKUP(A192,regions!$C$1:$H$250,5,FALSE)</f>
        <v>Western Europe</v>
      </c>
    </row>
    <row r="193" spans="1:26" ht="13" x14ac:dyDescent="0.15">
      <c r="A193" s="1" t="s">
        <v>390</v>
      </c>
      <c r="B193" s="1" t="s">
        <v>391</v>
      </c>
      <c r="C193" s="1">
        <v>43048.4506273355</v>
      </c>
      <c r="D193" s="1">
        <v>41771.621372294598</v>
      </c>
      <c r="E193" s="1">
        <v>1276.8292550409701</v>
      </c>
      <c r="F193" s="1">
        <v>1262.7302991950401</v>
      </c>
      <c r="G193" s="1">
        <v>0.98895783771380297</v>
      </c>
      <c r="H193" s="3">
        <v>919.01726984079698</v>
      </c>
      <c r="I193" s="3">
        <v>277.04270457848804</v>
      </c>
      <c r="J193">
        <f t="shared" si="0"/>
        <v>14.09895584593005</v>
      </c>
      <c r="K193" t="str">
        <f>VLOOKUP(A193,regions!$C$1:$H$250,4,FALSE)</f>
        <v>Oceania</v>
      </c>
      <c r="L193" t="str">
        <f>VLOOKUP(A193,regions!$C$1:$H$250,5,FALSE)</f>
        <v>Micronesia</v>
      </c>
    </row>
    <row r="194" spans="1:26" ht="13" x14ac:dyDescent="0.15">
      <c r="A194" s="1" t="s">
        <v>392</v>
      </c>
      <c r="B194" s="1" t="s">
        <v>393</v>
      </c>
      <c r="C194" s="1">
        <v>11530862.546630699</v>
      </c>
      <c r="D194" s="1">
        <v>9519686.0889241509</v>
      </c>
      <c r="E194" s="1">
        <v>2011176.4577065499</v>
      </c>
      <c r="F194" s="1">
        <v>1994630.84991546</v>
      </c>
      <c r="G194" s="1">
        <v>0.99177316951593397</v>
      </c>
      <c r="H194" s="3">
        <v>140811.80593831599</v>
      </c>
      <c r="I194" s="3">
        <v>32666.781888826703</v>
      </c>
      <c r="J194">
        <f t="shared" si="0"/>
        <v>16545.607791089918</v>
      </c>
      <c r="K194" t="str">
        <f>VLOOKUP(A194,regions!$C$1:$H$250,4,FALSE)</f>
        <v>Europe</v>
      </c>
      <c r="L194" t="str">
        <f>VLOOKUP(A194,regions!$C$1:$H$250,5,FALSE)</f>
        <v>Western Europe</v>
      </c>
    </row>
    <row r="195" spans="1:26" ht="13" x14ac:dyDescent="0.15">
      <c r="A195" s="1" t="s">
        <v>394</v>
      </c>
      <c r="B195" s="1" t="s">
        <v>395</v>
      </c>
      <c r="C195" s="1">
        <v>61787685.074229799</v>
      </c>
      <c r="D195" s="1">
        <v>51028045.692817099</v>
      </c>
      <c r="E195" s="1">
        <v>10759639.381412599</v>
      </c>
      <c r="F195" s="1">
        <v>10671949.217325199</v>
      </c>
      <c r="G195" s="1">
        <v>0.99185008335512204</v>
      </c>
      <c r="H195" s="3">
        <v>725149.59935568704</v>
      </c>
      <c r="I195" s="3">
        <v>210061.42227357399</v>
      </c>
      <c r="J195">
        <f t="shared" si="0"/>
        <v>87690.16408739984</v>
      </c>
      <c r="K195" t="str">
        <f>VLOOKUP(A195,regions!$C$1:$H$250,4,FALSE)</f>
        <v>Europe</v>
      </c>
      <c r="L195" t="str">
        <f>VLOOKUP(A195,regions!$C$1:$H$250,5,FALSE)</f>
        <v>Southern Europe</v>
      </c>
    </row>
    <row r="196" spans="1:26" ht="13" x14ac:dyDescent="0.15">
      <c r="A196" s="1" t="s">
        <v>396</v>
      </c>
      <c r="B196" s="1" t="s">
        <v>397</v>
      </c>
      <c r="C196" s="1">
        <v>67446259.048156306</v>
      </c>
      <c r="D196" s="1">
        <v>50214281.142791003</v>
      </c>
      <c r="E196" s="1">
        <v>17231977.905365299</v>
      </c>
      <c r="F196" s="1">
        <v>17091759.233578</v>
      </c>
      <c r="G196" s="1">
        <v>0.99186288001543899</v>
      </c>
      <c r="H196" s="3">
        <v>1396760.69425644</v>
      </c>
      <c r="I196" s="3">
        <v>445169.558263176</v>
      </c>
      <c r="J196">
        <f t="shared" si="0"/>
        <v>140218.67178729922</v>
      </c>
      <c r="K196" t="str">
        <f>VLOOKUP(A196,regions!$C$1:$H$250,4,FALSE)</f>
        <v>Europe</v>
      </c>
      <c r="L196" t="str">
        <f>VLOOKUP(A196,regions!$C$1:$H$250,5,FALSE)</f>
        <v>Western Europe</v>
      </c>
    </row>
    <row r="197" spans="1:26" ht="13" x14ac:dyDescent="0.15">
      <c r="A197" s="1" t="s">
        <v>398</v>
      </c>
      <c r="B197" s="1" t="s">
        <v>399</v>
      </c>
      <c r="C197" s="1">
        <v>10766050.573679101</v>
      </c>
      <c r="D197" s="1">
        <v>7352434.1308359699</v>
      </c>
      <c r="E197" s="1">
        <v>3413616.4428430898</v>
      </c>
      <c r="F197" s="1">
        <v>3402048.8024818301</v>
      </c>
      <c r="G197" s="1">
        <v>0.99661132392729301</v>
      </c>
      <c r="H197" s="3">
        <v>152238.31747399602</v>
      </c>
      <c r="I197" s="3">
        <v>60946.2218273572</v>
      </c>
      <c r="J197">
        <f t="shared" si="0"/>
        <v>11567.640361259691</v>
      </c>
      <c r="K197" t="str">
        <f>VLOOKUP(A197,regions!$C$1:$H$250,4,FALSE)</f>
        <v>Europe</v>
      </c>
      <c r="L197" t="str">
        <f>VLOOKUP(A197,regions!$C$1:$H$250,5,FALSE)</f>
        <v>Eastern Europe</v>
      </c>
    </row>
    <row r="198" spans="1:26" ht="13" x14ac:dyDescent="0.15">
      <c r="A198" s="1" t="s">
        <v>400</v>
      </c>
      <c r="B198" s="1" t="s">
        <v>401</v>
      </c>
      <c r="C198" s="1">
        <v>66564.532224461407</v>
      </c>
      <c r="D198" s="1">
        <v>44949.418908119202</v>
      </c>
      <c r="E198" s="1">
        <v>21615.113316342198</v>
      </c>
      <c r="F198" s="1">
        <v>21560.294182181398</v>
      </c>
      <c r="G198" s="1">
        <v>0.99746385164127604</v>
      </c>
      <c r="H198" s="3">
        <v>657.711721997783</v>
      </c>
      <c r="I198" s="3">
        <v>140.32561254089799</v>
      </c>
      <c r="J198">
        <f t="shared" si="0"/>
        <v>54.819134160799877</v>
      </c>
      <c r="K198" t="str">
        <f>VLOOKUP(A198,regions!$C$1:$H$250,4,FALSE)</f>
        <v>Americas</v>
      </c>
      <c r="L198" t="str">
        <f>VLOOKUP(A198,regions!$C$1:$H$250,5,FALSE)</f>
        <v>Northern America</v>
      </c>
    </row>
    <row r="199" spans="1:26" ht="13" x14ac:dyDescent="0.15">
      <c r="A199" s="1" t="s">
        <v>402</v>
      </c>
      <c r="B199" s="1" t="s">
        <v>403</v>
      </c>
      <c r="C199" s="1">
        <v>3668873.5231617</v>
      </c>
      <c r="D199" s="1">
        <v>3524229.0857314998</v>
      </c>
      <c r="E199" s="1">
        <v>144644.437430202</v>
      </c>
      <c r="F199" s="1">
        <v>144342.78980755201</v>
      </c>
      <c r="G199" s="1">
        <v>0.99791455773890003</v>
      </c>
      <c r="H199" s="3">
        <v>36531.7215070561</v>
      </c>
      <c r="I199" s="3">
        <v>8241.94790330055</v>
      </c>
      <c r="J199">
        <f t="shared" si="0"/>
        <v>301.64762264999445</v>
      </c>
      <c r="K199" t="str">
        <f>VLOOKUP(A199,regions!$C$1:$H$250,4,FALSE)</f>
        <v>Americas</v>
      </c>
      <c r="L199" t="str">
        <f>VLOOKUP(A199,regions!$C$1:$H$250,5,FALSE)</f>
        <v>Latin America and the Caribbean</v>
      </c>
    </row>
    <row r="200" spans="1:26" ht="13" x14ac:dyDescent="0.15">
      <c r="A200" s="1" t="s">
        <v>404</v>
      </c>
      <c r="B200" s="1" t="s">
        <v>405</v>
      </c>
      <c r="C200" s="1">
        <v>107520.285497844</v>
      </c>
      <c r="D200" s="1">
        <v>77281.585624843807</v>
      </c>
      <c r="E200" s="1">
        <v>30238.699873000402</v>
      </c>
      <c r="F200" s="1">
        <v>30228.295582398801</v>
      </c>
      <c r="G200" s="1">
        <v>0.99965592797821001</v>
      </c>
      <c r="H200" s="3">
        <v>927.17296557582404</v>
      </c>
      <c r="I200" s="3">
        <v>255.630172964877</v>
      </c>
      <c r="J200">
        <f t="shared" si="0"/>
        <v>10.404290601600223</v>
      </c>
      <c r="K200" t="str">
        <f>VLOOKUP(A200,regions!$C$1:$H$250,4,FALSE)</f>
        <v>Europe</v>
      </c>
      <c r="L200" t="str">
        <f>VLOOKUP(A200,regions!$C$1:$H$250,5,FALSE)</f>
        <v>Northern Europe</v>
      </c>
    </row>
    <row r="201" spans="1:26" ht="13" x14ac:dyDescent="0.15">
      <c r="A201" s="1" t="s">
        <v>406</v>
      </c>
      <c r="B201" s="1" t="s">
        <v>407</v>
      </c>
      <c r="C201" s="1">
        <v>583431.55917048501</v>
      </c>
      <c r="D201" s="1">
        <v>466681.54522833199</v>
      </c>
      <c r="E201" s="1">
        <v>116750.013942152</v>
      </c>
      <c r="F201" s="1">
        <v>116721.114371806</v>
      </c>
      <c r="G201" s="1">
        <v>0.99975246623644798</v>
      </c>
      <c r="H201" s="3">
        <v>10702.823156574801</v>
      </c>
      <c r="I201" s="3">
        <v>4219.4270227022898</v>
      </c>
      <c r="J201">
        <f t="shared" si="0"/>
        <v>28.899570345995016</v>
      </c>
      <c r="K201" t="str">
        <f>VLOOKUP(A201,regions!$C$1:$H$250,4,FALSE)</f>
        <v>Europe</v>
      </c>
      <c r="L201" t="str">
        <f>VLOOKUP(A201,regions!$C$1:$H$250,5,FALSE)</f>
        <v>Western Europe</v>
      </c>
    </row>
    <row r="202" spans="1:26" ht="13" x14ac:dyDescent="0.15">
      <c r="A202" s="1" t="s">
        <v>408</v>
      </c>
      <c r="B202" s="1" t="s">
        <v>409</v>
      </c>
      <c r="C202" s="1">
        <v>4448209.4418980004</v>
      </c>
      <c r="D202" s="1">
        <v>4337982.42077005</v>
      </c>
      <c r="E202" s="1">
        <v>110227.02112795399</v>
      </c>
      <c r="F202" s="1">
        <v>110212.89545379599</v>
      </c>
      <c r="G202" s="1">
        <v>0.99987184926151695</v>
      </c>
      <c r="H202" s="3">
        <v>12679.2751061545</v>
      </c>
      <c r="I202" s="3">
        <v>2588.8216260222803</v>
      </c>
      <c r="J202">
        <f t="shared" si="0"/>
        <v>14.125674158000038</v>
      </c>
      <c r="K202" t="str">
        <f>VLOOKUP(A202,regions!$C$1:$H$250,4,FALSE)</f>
        <v>Asia</v>
      </c>
      <c r="L202" t="str">
        <f>VLOOKUP(A202,regions!$C$1:$H$250,5,FALSE)</f>
        <v>South-eastern Asia</v>
      </c>
    </row>
    <row r="203" spans="1:26" ht="13" x14ac:dyDescent="0.15">
      <c r="A203" s="1" t="s">
        <v>410</v>
      </c>
      <c r="B203" s="1" t="s">
        <v>411</v>
      </c>
      <c r="C203" s="1">
        <v>288140.84287646401</v>
      </c>
      <c r="D203" s="1">
        <v>280431.13319242001</v>
      </c>
      <c r="E203" s="1">
        <v>7709.70968404412</v>
      </c>
      <c r="F203" s="1">
        <v>7709.70968404412</v>
      </c>
      <c r="G203" s="1">
        <v>1</v>
      </c>
      <c r="H203" s="3">
        <v>2552.46744435033</v>
      </c>
      <c r="I203" s="3">
        <v>580.23528623315508</v>
      </c>
      <c r="J203">
        <f t="shared" si="0"/>
        <v>0</v>
      </c>
      <c r="K203" t="str">
        <f>VLOOKUP(A203,regions!$C$1:$H$250,4,FALSE)</f>
        <v>Americas</v>
      </c>
      <c r="L203" t="str">
        <f>VLOOKUP(A203,regions!$C$1:$H$250,5,FALSE)</f>
        <v>Latin America and the Caribbean</v>
      </c>
    </row>
    <row r="204" spans="1:26" ht="13" x14ac:dyDescent="0.15">
      <c r="A204" s="1" t="s">
        <v>412</v>
      </c>
      <c r="B204" s="1" t="s">
        <v>413</v>
      </c>
      <c r="C204" s="1">
        <v>40704.163705825798</v>
      </c>
      <c r="D204" s="1">
        <v>40448.438499450698</v>
      </c>
      <c r="E204" s="1">
        <v>255.72520637512201</v>
      </c>
      <c r="F204" s="1">
        <v>255.72520637512201</v>
      </c>
      <c r="G204" s="1">
        <v>1</v>
      </c>
      <c r="H204" s="3">
        <v>535.30938699811099</v>
      </c>
      <c r="I204" s="3">
        <v>182.20086499932998</v>
      </c>
      <c r="J204">
        <f t="shared" si="0"/>
        <v>0</v>
      </c>
      <c r="K204" t="str">
        <f>VLOOKUP(A204,regions!$C$1:$H$250,4,FALSE)</f>
        <v>Europe</v>
      </c>
      <c r="L204" t="str">
        <f>VLOOKUP(A204,regions!$C$1:$H$250,5,FALSE)</f>
        <v>Western Europe</v>
      </c>
    </row>
    <row r="205" spans="1:26" ht="13" x14ac:dyDescent="0.15">
      <c r="A205" s="1" t="s">
        <v>414</v>
      </c>
      <c r="B205" s="1" t="s">
        <v>415</v>
      </c>
      <c r="C205" s="1">
        <v>10193.050668656801</v>
      </c>
      <c r="D205" s="1">
        <v>7179.1968495249703</v>
      </c>
      <c r="E205" s="1">
        <v>3013.8538191318498</v>
      </c>
      <c r="F205" s="1">
        <v>3013.8538191318498</v>
      </c>
      <c r="G205" s="1">
        <v>1</v>
      </c>
      <c r="H205" s="3">
        <v>76.791389239995794</v>
      </c>
      <c r="I205" s="3">
        <v>16.8566111505843</v>
      </c>
      <c r="J205">
        <f t="shared" si="0"/>
        <v>0</v>
      </c>
      <c r="K205" t="str">
        <f>VLOOKUP(A205,regions!$C$1:$H$250,4,FALSE)</f>
        <v>Oceania</v>
      </c>
      <c r="L205" t="str">
        <f>VLOOKUP(A205,regions!$C$1:$H$250,5,FALSE)</f>
        <v>Micronesia</v>
      </c>
    </row>
    <row r="206" spans="1:26" ht="13" x14ac:dyDescent="0.15">
      <c r="A206" s="1" t="s">
        <v>416</v>
      </c>
      <c r="B206" s="1" t="s">
        <v>417</v>
      </c>
      <c r="C206" s="1">
        <v>34654.464803911702</v>
      </c>
      <c r="D206" s="1">
        <v>34479.199446082101</v>
      </c>
      <c r="E206" s="1">
        <v>175.26535782963001</v>
      </c>
      <c r="F206" s="1">
        <v>175.26535782963001</v>
      </c>
      <c r="G206" s="1">
        <v>1</v>
      </c>
      <c r="H206" s="3">
        <v>1047.6089074507199</v>
      </c>
      <c r="I206" s="3">
        <v>305.56752675019101</v>
      </c>
      <c r="J206">
        <f t="shared" si="0"/>
        <v>0</v>
      </c>
      <c r="K206" t="str">
        <f>VLOOKUP(A206,regions!$C$1:$H$250,4,FALSE)</f>
        <v>Europe</v>
      </c>
      <c r="L206" t="str">
        <f>VLOOKUP(A206,regions!$C$1:$H$250,5,FALSE)</f>
        <v>Southern Europe</v>
      </c>
    </row>
    <row r="207" spans="1:26" ht="13" x14ac:dyDescent="0.15">
      <c r="A207" s="4" t="s">
        <v>418</v>
      </c>
      <c r="B207" s="5"/>
      <c r="C207" s="6">
        <f t="shared" ref="C207:F207" si="1">SUM(C2:C206)</f>
        <v>7802280195.9190693</v>
      </c>
      <c r="D207" s="6">
        <f t="shared" si="1"/>
        <v>3877277574.2839437</v>
      </c>
      <c r="E207" s="6">
        <f t="shared" si="1"/>
        <v>3925002621.6351299</v>
      </c>
      <c r="F207" s="6">
        <f t="shared" si="1"/>
        <v>2746824811.9045191</v>
      </c>
      <c r="G207" s="6">
        <f>AVERAGE(G2:G206)</f>
        <v>0.70432263738337375</v>
      </c>
      <c r="H207" s="6">
        <f t="shared" ref="H207:J207" si="2">SUM(H2:H206)</f>
        <v>48011892.420984782</v>
      </c>
      <c r="I207" s="6">
        <f t="shared" si="2"/>
        <v>14112454.864138195</v>
      </c>
      <c r="J207" s="6">
        <f t="shared" si="2"/>
        <v>1178177809.7306099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H208" s="3"/>
      <c r="I208" s="3"/>
    </row>
    <row r="209" spans="8:9" ht="13" x14ac:dyDescent="0.15">
      <c r="H209" s="3"/>
      <c r="I209" s="3"/>
    </row>
    <row r="210" spans="8:9" ht="13" x14ac:dyDescent="0.15">
      <c r="H210" s="3"/>
      <c r="I210" s="3"/>
    </row>
    <row r="211" spans="8:9" ht="13" x14ac:dyDescent="0.15">
      <c r="H211" s="3"/>
      <c r="I211" s="3"/>
    </row>
    <row r="212" spans="8:9" ht="13" x14ac:dyDescent="0.15">
      <c r="H212" s="3"/>
      <c r="I212" s="3"/>
    </row>
    <row r="213" spans="8:9" ht="13" x14ac:dyDescent="0.15">
      <c r="H213" s="3"/>
      <c r="I213" s="3"/>
    </row>
    <row r="214" spans="8:9" ht="13" x14ac:dyDescent="0.15">
      <c r="H214" s="3"/>
      <c r="I214" s="3"/>
    </row>
    <row r="215" spans="8:9" ht="13" x14ac:dyDescent="0.15">
      <c r="H215" s="3"/>
      <c r="I215" s="3"/>
    </row>
    <row r="216" spans="8:9" ht="13" x14ac:dyDescent="0.15">
      <c r="H216" s="3"/>
      <c r="I216" s="3"/>
    </row>
    <row r="217" spans="8:9" ht="13" x14ac:dyDescent="0.15">
      <c r="H217" s="3"/>
      <c r="I217" s="3"/>
    </row>
    <row r="218" spans="8:9" ht="13" x14ac:dyDescent="0.15">
      <c r="H218" s="3"/>
      <c r="I218" s="3"/>
    </row>
    <row r="219" spans="8:9" ht="13" x14ac:dyDescent="0.15">
      <c r="H219" s="3"/>
      <c r="I219" s="3"/>
    </row>
    <row r="220" spans="8:9" ht="13" x14ac:dyDescent="0.15">
      <c r="H220" s="3"/>
      <c r="I220" s="3"/>
    </row>
    <row r="221" spans="8:9" ht="13" x14ac:dyDescent="0.15">
      <c r="H221" s="3"/>
      <c r="I221" s="3"/>
    </row>
    <row r="222" spans="8:9" ht="13" x14ac:dyDescent="0.15">
      <c r="H222" s="3"/>
      <c r="I222" s="3"/>
    </row>
    <row r="223" spans="8:9" ht="13" x14ac:dyDescent="0.15">
      <c r="H223" s="3"/>
      <c r="I223" s="3"/>
    </row>
    <row r="224" spans="8:9" ht="13" x14ac:dyDescent="0.15">
      <c r="H224" s="3"/>
      <c r="I224" s="3"/>
    </row>
    <row r="225" spans="8:9" ht="13" x14ac:dyDescent="0.15">
      <c r="H225" s="3"/>
      <c r="I225" s="3"/>
    </row>
    <row r="226" spans="8:9" ht="13" x14ac:dyDescent="0.15">
      <c r="H226" s="3"/>
      <c r="I226" s="3"/>
    </row>
    <row r="227" spans="8:9" ht="13" x14ac:dyDescent="0.15">
      <c r="H227" s="3"/>
      <c r="I227" s="3"/>
    </row>
    <row r="228" spans="8:9" ht="13" x14ac:dyDescent="0.15">
      <c r="H228" s="3"/>
      <c r="I228" s="3"/>
    </row>
    <row r="229" spans="8:9" ht="13" x14ac:dyDescent="0.15">
      <c r="H229" s="3"/>
      <c r="I229" s="3"/>
    </row>
    <row r="230" spans="8:9" ht="13" x14ac:dyDescent="0.15">
      <c r="H230" s="3"/>
      <c r="I230" s="3"/>
    </row>
    <row r="231" spans="8:9" ht="13" x14ac:dyDescent="0.15">
      <c r="H231" s="3"/>
      <c r="I231" s="3"/>
    </row>
    <row r="232" spans="8:9" ht="13" x14ac:dyDescent="0.15">
      <c r="H232" s="3"/>
      <c r="I232" s="3"/>
    </row>
    <row r="233" spans="8:9" ht="13" x14ac:dyDescent="0.15">
      <c r="H233" s="3"/>
      <c r="I233" s="3"/>
    </row>
    <row r="234" spans="8:9" ht="13" x14ac:dyDescent="0.15">
      <c r="H234" s="3"/>
      <c r="I234" s="3"/>
    </row>
    <row r="235" spans="8:9" ht="13" x14ac:dyDescent="0.15">
      <c r="H235" s="3"/>
      <c r="I235" s="3"/>
    </row>
    <row r="236" spans="8:9" ht="13" x14ac:dyDescent="0.15">
      <c r="H236" s="3"/>
      <c r="I236" s="3"/>
    </row>
    <row r="237" spans="8:9" ht="13" x14ac:dyDescent="0.15">
      <c r="H237" s="3"/>
      <c r="I237" s="3"/>
    </row>
    <row r="238" spans="8:9" ht="13" x14ac:dyDescent="0.15">
      <c r="H238" s="3"/>
      <c r="I238" s="3"/>
    </row>
    <row r="239" spans="8:9" ht="13" x14ac:dyDescent="0.15">
      <c r="H239" s="3"/>
      <c r="I239" s="3"/>
    </row>
    <row r="240" spans="8:9" ht="13" x14ac:dyDescent="0.15">
      <c r="H240" s="3"/>
      <c r="I240" s="3"/>
    </row>
    <row r="241" spans="8:9" ht="13" x14ac:dyDescent="0.15">
      <c r="H241" s="3"/>
      <c r="I241" s="3"/>
    </row>
    <row r="242" spans="8:9" ht="13" x14ac:dyDescent="0.15">
      <c r="H242" s="3"/>
      <c r="I242" s="3"/>
    </row>
    <row r="243" spans="8:9" ht="13" x14ac:dyDescent="0.15">
      <c r="H243" s="3"/>
      <c r="I243" s="3"/>
    </row>
    <row r="244" spans="8:9" ht="13" x14ac:dyDescent="0.15">
      <c r="H244" s="3"/>
      <c r="I244" s="3"/>
    </row>
    <row r="245" spans="8:9" ht="13" x14ac:dyDescent="0.15">
      <c r="H245" s="3"/>
      <c r="I245" s="3"/>
    </row>
    <row r="246" spans="8:9" ht="13" x14ac:dyDescent="0.15">
      <c r="H246" s="3"/>
      <c r="I246" s="3"/>
    </row>
    <row r="247" spans="8:9" ht="13" x14ac:dyDescent="0.15">
      <c r="H247" s="3"/>
      <c r="I247" s="3"/>
    </row>
    <row r="248" spans="8:9" ht="13" x14ac:dyDescent="0.15">
      <c r="H248" s="3"/>
      <c r="I248" s="3"/>
    </row>
    <row r="249" spans="8:9" ht="13" x14ac:dyDescent="0.15">
      <c r="H249" s="3"/>
      <c r="I249" s="3"/>
    </row>
    <row r="250" spans="8:9" ht="13" x14ac:dyDescent="0.15">
      <c r="H250" s="3"/>
      <c r="I250" s="3"/>
    </row>
    <row r="251" spans="8:9" ht="13" x14ac:dyDescent="0.15">
      <c r="H251" s="3"/>
      <c r="I251" s="3"/>
    </row>
    <row r="252" spans="8:9" ht="13" x14ac:dyDescent="0.15">
      <c r="H252" s="3"/>
      <c r="I252" s="3"/>
    </row>
    <row r="253" spans="8:9" ht="13" x14ac:dyDescent="0.15">
      <c r="H253" s="3"/>
      <c r="I253" s="3"/>
    </row>
    <row r="254" spans="8:9" ht="13" x14ac:dyDescent="0.15">
      <c r="H254" s="3"/>
      <c r="I254" s="3"/>
    </row>
    <row r="255" spans="8:9" ht="13" x14ac:dyDescent="0.15">
      <c r="H255" s="3"/>
      <c r="I255" s="3"/>
    </row>
    <row r="256" spans="8:9" ht="13" x14ac:dyDescent="0.15">
      <c r="H256" s="3"/>
      <c r="I256" s="3"/>
    </row>
    <row r="257" spans="8:9" ht="13" x14ac:dyDescent="0.15">
      <c r="H257" s="3"/>
      <c r="I257" s="3"/>
    </row>
    <row r="258" spans="8:9" ht="13" x14ac:dyDescent="0.15">
      <c r="H258" s="3"/>
      <c r="I258" s="3"/>
    </row>
    <row r="259" spans="8:9" ht="13" x14ac:dyDescent="0.15">
      <c r="H259" s="3"/>
      <c r="I259" s="3"/>
    </row>
    <row r="260" spans="8:9" ht="13" x14ac:dyDescent="0.15">
      <c r="H260" s="3"/>
      <c r="I260" s="3"/>
    </row>
    <row r="261" spans="8:9" ht="13" x14ac:dyDescent="0.15">
      <c r="H261" s="3"/>
      <c r="I261" s="3"/>
    </row>
    <row r="262" spans="8:9" ht="13" x14ac:dyDescent="0.15">
      <c r="H262" s="3"/>
      <c r="I262" s="3"/>
    </row>
    <row r="263" spans="8:9" ht="13" x14ac:dyDescent="0.15">
      <c r="H263" s="3"/>
      <c r="I263" s="3"/>
    </row>
    <row r="264" spans="8:9" ht="13" x14ac:dyDescent="0.15">
      <c r="H264" s="3"/>
      <c r="I264" s="3"/>
    </row>
    <row r="265" spans="8:9" ht="13" x14ac:dyDescent="0.15">
      <c r="H265" s="3"/>
      <c r="I265" s="3"/>
    </row>
    <row r="266" spans="8:9" ht="13" x14ac:dyDescent="0.15">
      <c r="H266" s="3"/>
      <c r="I266" s="3"/>
    </row>
    <row r="267" spans="8:9" ht="13" x14ac:dyDescent="0.15">
      <c r="H267" s="3"/>
      <c r="I267" s="3"/>
    </row>
    <row r="268" spans="8:9" ht="13" x14ac:dyDescent="0.15">
      <c r="H268" s="3"/>
      <c r="I268" s="3"/>
    </row>
    <row r="269" spans="8:9" ht="13" x14ac:dyDescent="0.15">
      <c r="H269" s="3"/>
      <c r="I269" s="3"/>
    </row>
    <row r="270" spans="8:9" ht="13" x14ac:dyDescent="0.15">
      <c r="H270" s="3"/>
      <c r="I270" s="3"/>
    </row>
    <row r="271" spans="8:9" ht="13" x14ac:dyDescent="0.15">
      <c r="H271" s="3"/>
      <c r="I271" s="3"/>
    </row>
    <row r="272" spans="8:9" ht="13" x14ac:dyDescent="0.15">
      <c r="H272" s="3"/>
      <c r="I272" s="3"/>
    </row>
    <row r="273" spans="8:9" ht="13" x14ac:dyDescent="0.15">
      <c r="H273" s="3"/>
      <c r="I273" s="3"/>
    </row>
    <row r="274" spans="8:9" ht="13" x14ac:dyDescent="0.15">
      <c r="H274" s="3"/>
      <c r="I274" s="3"/>
    </row>
    <row r="275" spans="8:9" ht="13" x14ac:dyDescent="0.15">
      <c r="H275" s="3"/>
      <c r="I275" s="3"/>
    </row>
    <row r="276" spans="8:9" ht="13" x14ac:dyDescent="0.15">
      <c r="H276" s="3"/>
      <c r="I276" s="3"/>
    </row>
    <row r="277" spans="8:9" ht="13" x14ac:dyDescent="0.15">
      <c r="H277" s="3"/>
      <c r="I277" s="3"/>
    </row>
    <row r="278" spans="8:9" ht="13" x14ac:dyDescent="0.15">
      <c r="H278" s="3"/>
      <c r="I278" s="3"/>
    </row>
    <row r="279" spans="8:9" ht="13" x14ac:dyDescent="0.15">
      <c r="H279" s="3"/>
      <c r="I279" s="3"/>
    </row>
    <row r="280" spans="8:9" ht="13" x14ac:dyDescent="0.15">
      <c r="H280" s="3"/>
      <c r="I280" s="3"/>
    </row>
    <row r="281" spans="8:9" ht="13" x14ac:dyDescent="0.15">
      <c r="H281" s="3"/>
      <c r="I281" s="3"/>
    </row>
    <row r="282" spans="8:9" ht="13" x14ac:dyDescent="0.15">
      <c r="H282" s="3"/>
      <c r="I282" s="3"/>
    </row>
    <row r="283" spans="8:9" ht="13" x14ac:dyDescent="0.15">
      <c r="H283" s="3"/>
      <c r="I283" s="3"/>
    </row>
    <row r="284" spans="8:9" ht="13" x14ac:dyDescent="0.15">
      <c r="H284" s="3"/>
      <c r="I284" s="3"/>
    </row>
    <row r="285" spans="8:9" ht="13" x14ac:dyDescent="0.15">
      <c r="H285" s="3"/>
      <c r="I285" s="3"/>
    </row>
    <row r="286" spans="8:9" ht="13" x14ac:dyDescent="0.15">
      <c r="H286" s="3"/>
      <c r="I286" s="3"/>
    </row>
    <row r="287" spans="8:9" ht="13" x14ac:dyDescent="0.15">
      <c r="H287" s="3"/>
      <c r="I287" s="3"/>
    </row>
    <row r="288" spans="8:9" ht="13" x14ac:dyDescent="0.15">
      <c r="H288" s="3"/>
      <c r="I288" s="3"/>
    </row>
    <row r="289" spans="8:9" ht="13" x14ac:dyDescent="0.15">
      <c r="H289" s="3"/>
      <c r="I289" s="3"/>
    </row>
    <row r="290" spans="8:9" ht="13" x14ac:dyDescent="0.15">
      <c r="H290" s="3"/>
      <c r="I290" s="3"/>
    </row>
    <row r="291" spans="8:9" ht="13" x14ac:dyDescent="0.15">
      <c r="H291" s="3"/>
      <c r="I291" s="3"/>
    </row>
    <row r="292" spans="8:9" ht="13" x14ac:dyDescent="0.15">
      <c r="H292" s="3"/>
      <c r="I292" s="3"/>
    </row>
    <row r="293" spans="8:9" ht="13" x14ac:dyDescent="0.15">
      <c r="H293" s="3"/>
      <c r="I293" s="3"/>
    </row>
    <row r="294" spans="8:9" ht="13" x14ac:dyDescent="0.15">
      <c r="H294" s="3"/>
      <c r="I294" s="3"/>
    </row>
    <row r="295" spans="8:9" ht="13" x14ac:dyDescent="0.15">
      <c r="H295" s="3"/>
      <c r="I295" s="3"/>
    </row>
    <row r="296" spans="8:9" ht="13" x14ac:dyDescent="0.15">
      <c r="H296" s="3"/>
      <c r="I296" s="3"/>
    </row>
    <row r="297" spans="8:9" ht="13" x14ac:dyDescent="0.15">
      <c r="H297" s="3"/>
      <c r="I297" s="3"/>
    </row>
    <row r="298" spans="8:9" ht="13" x14ac:dyDescent="0.15">
      <c r="H298" s="3"/>
      <c r="I298" s="3"/>
    </row>
    <row r="299" spans="8:9" ht="13" x14ac:dyDescent="0.15">
      <c r="H299" s="3"/>
      <c r="I299" s="3"/>
    </row>
    <row r="300" spans="8:9" ht="13" x14ac:dyDescent="0.15">
      <c r="H300" s="3"/>
      <c r="I300" s="3"/>
    </row>
    <row r="301" spans="8:9" ht="13" x14ac:dyDescent="0.15">
      <c r="H301" s="3"/>
      <c r="I301" s="3"/>
    </row>
    <row r="302" spans="8:9" ht="13" x14ac:dyDescent="0.15">
      <c r="H302" s="3"/>
      <c r="I302" s="3"/>
    </row>
    <row r="303" spans="8:9" ht="13" x14ac:dyDescent="0.15">
      <c r="H303" s="3"/>
      <c r="I303" s="3"/>
    </row>
    <row r="304" spans="8:9" ht="13" x14ac:dyDescent="0.15">
      <c r="H304" s="3"/>
      <c r="I304" s="3"/>
    </row>
    <row r="305" spans="8:9" ht="13" x14ac:dyDescent="0.15">
      <c r="H305" s="3"/>
      <c r="I305" s="3"/>
    </row>
    <row r="306" spans="8:9" ht="13" x14ac:dyDescent="0.15">
      <c r="H306" s="3"/>
      <c r="I306" s="3"/>
    </row>
    <row r="307" spans="8:9" ht="13" x14ac:dyDescent="0.15">
      <c r="H307" s="3"/>
      <c r="I307" s="3"/>
    </row>
    <row r="308" spans="8:9" ht="13" x14ac:dyDescent="0.15">
      <c r="H308" s="3"/>
      <c r="I308" s="3"/>
    </row>
    <row r="309" spans="8:9" ht="13" x14ac:dyDescent="0.15">
      <c r="H309" s="3"/>
      <c r="I309" s="3"/>
    </row>
    <row r="310" spans="8:9" ht="13" x14ac:dyDescent="0.15">
      <c r="H310" s="3"/>
      <c r="I310" s="3"/>
    </row>
    <row r="311" spans="8:9" ht="13" x14ac:dyDescent="0.15">
      <c r="H311" s="3"/>
      <c r="I311" s="3"/>
    </row>
    <row r="312" spans="8:9" ht="13" x14ac:dyDescent="0.15">
      <c r="H312" s="3"/>
      <c r="I312" s="3"/>
    </row>
    <row r="313" spans="8:9" ht="13" x14ac:dyDescent="0.15">
      <c r="H313" s="3"/>
      <c r="I313" s="3"/>
    </row>
    <row r="314" spans="8:9" ht="13" x14ac:dyDescent="0.15">
      <c r="H314" s="3"/>
      <c r="I314" s="3"/>
    </row>
    <row r="315" spans="8:9" ht="13" x14ac:dyDescent="0.15">
      <c r="H315" s="3"/>
      <c r="I315" s="3"/>
    </row>
    <row r="316" spans="8:9" ht="13" x14ac:dyDescent="0.15">
      <c r="H316" s="3"/>
      <c r="I316" s="3"/>
    </row>
    <row r="317" spans="8:9" ht="13" x14ac:dyDescent="0.15">
      <c r="H317" s="3"/>
      <c r="I317" s="3"/>
    </row>
    <row r="318" spans="8:9" ht="13" x14ac:dyDescent="0.15">
      <c r="H318" s="3"/>
      <c r="I318" s="3"/>
    </row>
    <row r="319" spans="8:9" ht="13" x14ac:dyDescent="0.15">
      <c r="H319" s="3"/>
      <c r="I319" s="3"/>
    </row>
    <row r="320" spans="8:9" ht="13" x14ac:dyDescent="0.15">
      <c r="H320" s="3"/>
      <c r="I320" s="3"/>
    </row>
    <row r="321" spans="8:9" ht="13" x14ac:dyDescent="0.15">
      <c r="H321" s="3"/>
      <c r="I321" s="3"/>
    </row>
    <row r="322" spans="8:9" ht="13" x14ac:dyDescent="0.15">
      <c r="H322" s="3"/>
      <c r="I322" s="3"/>
    </row>
    <row r="323" spans="8:9" ht="13" x14ac:dyDescent="0.15">
      <c r="H323" s="3"/>
      <c r="I323" s="3"/>
    </row>
    <row r="324" spans="8:9" ht="13" x14ac:dyDescent="0.15">
      <c r="H324" s="3"/>
      <c r="I324" s="3"/>
    </row>
    <row r="325" spans="8:9" ht="13" x14ac:dyDescent="0.15">
      <c r="H325" s="3"/>
      <c r="I325" s="3"/>
    </row>
    <row r="326" spans="8:9" ht="13" x14ac:dyDescent="0.15">
      <c r="H326" s="3"/>
      <c r="I326" s="3"/>
    </row>
    <row r="327" spans="8:9" ht="13" x14ac:dyDescent="0.15">
      <c r="H327" s="3"/>
      <c r="I327" s="3"/>
    </row>
    <row r="328" spans="8:9" ht="13" x14ac:dyDescent="0.15">
      <c r="H328" s="3"/>
      <c r="I328" s="3"/>
    </row>
    <row r="329" spans="8:9" ht="13" x14ac:dyDescent="0.15">
      <c r="H329" s="3"/>
      <c r="I329" s="3"/>
    </row>
    <row r="330" spans="8:9" ht="13" x14ac:dyDescent="0.15">
      <c r="H330" s="3"/>
      <c r="I330" s="3"/>
    </row>
    <row r="331" spans="8:9" ht="13" x14ac:dyDescent="0.15">
      <c r="H331" s="3"/>
      <c r="I331" s="3"/>
    </row>
    <row r="332" spans="8:9" ht="13" x14ac:dyDescent="0.15">
      <c r="H332" s="3"/>
      <c r="I332" s="3"/>
    </row>
    <row r="333" spans="8:9" ht="13" x14ac:dyDescent="0.15">
      <c r="H333" s="3"/>
      <c r="I333" s="3"/>
    </row>
    <row r="334" spans="8:9" ht="13" x14ac:dyDescent="0.15">
      <c r="H334" s="3"/>
      <c r="I334" s="3"/>
    </row>
    <row r="335" spans="8:9" ht="13" x14ac:dyDescent="0.15">
      <c r="H335" s="3"/>
      <c r="I335" s="3"/>
    </row>
    <row r="336" spans="8:9" ht="13" x14ac:dyDescent="0.15">
      <c r="H336" s="3"/>
      <c r="I336" s="3"/>
    </row>
    <row r="337" spans="8:9" ht="13" x14ac:dyDescent="0.15">
      <c r="H337" s="3"/>
      <c r="I337" s="3"/>
    </row>
    <row r="338" spans="8:9" ht="13" x14ac:dyDescent="0.15">
      <c r="H338" s="3"/>
      <c r="I338" s="3"/>
    </row>
    <row r="339" spans="8:9" ht="13" x14ac:dyDescent="0.15">
      <c r="H339" s="3"/>
      <c r="I339" s="3"/>
    </row>
    <row r="340" spans="8:9" ht="13" x14ac:dyDescent="0.15">
      <c r="H340" s="3"/>
      <c r="I340" s="3"/>
    </row>
    <row r="341" spans="8:9" ht="13" x14ac:dyDescent="0.15">
      <c r="H341" s="3"/>
      <c r="I341" s="3"/>
    </row>
    <row r="342" spans="8:9" ht="13" x14ac:dyDescent="0.15">
      <c r="H342" s="3"/>
      <c r="I342" s="3"/>
    </row>
    <row r="343" spans="8:9" ht="13" x14ac:dyDescent="0.15">
      <c r="H343" s="3"/>
      <c r="I343" s="3"/>
    </row>
    <row r="344" spans="8:9" ht="13" x14ac:dyDescent="0.15">
      <c r="H344" s="3"/>
      <c r="I344" s="3"/>
    </row>
    <row r="345" spans="8:9" ht="13" x14ac:dyDescent="0.15">
      <c r="H345" s="3"/>
      <c r="I345" s="3"/>
    </row>
    <row r="346" spans="8:9" ht="13" x14ac:dyDescent="0.15">
      <c r="H346" s="3"/>
      <c r="I346" s="3"/>
    </row>
    <row r="347" spans="8:9" ht="13" x14ac:dyDescent="0.15">
      <c r="H347" s="3"/>
      <c r="I347" s="3"/>
    </row>
    <row r="348" spans="8:9" ht="13" x14ac:dyDescent="0.15">
      <c r="H348" s="3"/>
      <c r="I348" s="3"/>
    </row>
    <row r="349" spans="8:9" ht="13" x14ac:dyDescent="0.15">
      <c r="H349" s="3"/>
      <c r="I349" s="3"/>
    </row>
    <row r="350" spans="8:9" ht="13" x14ac:dyDescent="0.15">
      <c r="H350" s="3"/>
      <c r="I350" s="3"/>
    </row>
    <row r="351" spans="8:9" ht="13" x14ac:dyDescent="0.15">
      <c r="H351" s="3"/>
      <c r="I351" s="3"/>
    </row>
    <row r="352" spans="8:9" ht="13" x14ac:dyDescent="0.15">
      <c r="H352" s="3"/>
      <c r="I352" s="3"/>
    </row>
    <row r="353" spans="8:9" ht="13" x14ac:dyDescent="0.15">
      <c r="H353" s="3"/>
      <c r="I353" s="3"/>
    </row>
    <row r="354" spans="8:9" ht="13" x14ac:dyDescent="0.15">
      <c r="H354" s="3"/>
      <c r="I354" s="3"/>
    </row>
    <row r="355" spans="8:9" ht="13" x14ac:dyDescent="0.15">
      <c r="H355" s="3"/>
      <c r="I355" s="3"/>
    </row>
    <row r="356" spans="8:9" ht="13" x14ac:dyDescent="0.15">
      <c r="H356" s="3"/>
      <c r="I356" s="3"/>
    </row>
    <row r="357" spans="8:9" ht="13" x14ac:dyDescent="0.15">
      <c r="H357" s="3"/>
      <c r="I357" s="3"/>
    </row>
    <row r="358" spans="8:9" ht="13" x14ac:dyDescent="0.15">
      <c r="H358" s="3"/>
      <c r="I358" s="3"/>
    </row>
    <row r="359" spans="8:9" ht="13" x14ac:dyDescent="0.15">
      <c r="H359" s="3"/>
      <c r="I359" s="3"/>
    </row>
    <row r="360" spans="8:9" ht="13" x14ac:dyDescent="0.15">
      <c r="H360" s="3"/>
      <c r="I360" s="3"/>
    </row>
    <row r="361" spans="8:9" ht="13" x14ac:dyDescent="0.15">
      <c r="H361" s="3"/>
      <c r="I361" s="3"/>
    </row>
    <row r="362" spans="8:9" ht="13" x14ac:dyDescent="0.15">
      <c r="H362" s="3"/>
      <c r="I362" s="3"/>
    </row>
    <row r="363" spans="8:9" ht="13" x14ac:dyDescent="0.15">
      <c r="H363" s="3"/>
      <c r="I363" s="3"/>
    </row>
    <row r="364" spans="8:9" ht="13" x14ac:dyDescent="0.15">
      <c r="H364" s="3"/>
      <c r="I364" s="3"/>
    </row>
    <row r="365" spans="8:9" ht="13" x14ac:dyDescent="0.15">
      <c r="H365" s="3"/>
      <c r="I365" s="3"/>
    </row>
    <row r="366" spans="8:9" ht="13" x14ac:dyDescent="0.15">
      <c r="H366" s="3"/>
      <c r="I366" s="3"/>
    </row>
    <row r="367" spans="8:9" ht="13" x14ac:dyDescent="0.15">
      <c r="H367" s="3"/>
      <c r="I367" s="3"/>
    </row>
    <row r="368" spans="8:9" ht="13" x14ac:dyDescent="0.15">
      <c r="H368" s="3"/>
      <c r="I368" s="3"/>
    </row>
    <row r="369" spans="8:9" ht="13" x14ac:dyDescent="0.15">
      <c r="H369" s="3"/>
      <c r="I369" s="3"/>
    </row>
    <row r="370" spans="8:9" ht="13" x14ac:dyDescent="0.15">
      <c r="H370" s="3"/>
      <c r="I370" s="3"/>
    </row>
    <row r="371" spans="8:9" ht="13" x14ac:dyDescent="0.15">
      <c r="H371" s="3"/>
      <c r="I371" s="3"/>
    </row>
    <row r="372" spans="8:9" ht="13" x14ac:dyDescent="0.15">
      <c r="H372" s="3"/>
      <c r="I372" s="3"/>
    </row>
    <row r="373" spans="8:9" ht="13" x14ac:dyDescent="0.15">
      <c r="H373" s="3"/>
      <c r="I373" s="3"/>
    </row>
    <row r="374" spans="8:9" ht="13" x14ac:dyDescent="0.15">
      <c r="H374" s="3"/>
      <c r="I374" s="3"/>
    </row>
    <row r="375" spans="8:9" ht="13" x14ac:dyDescent="0.15">
      <c r="H375" s="3"/>
      <c r="I375" s="3"/>
    </row>
    <row r="376" spans="8:9" ht="13" x14ac:dyDescent="0.15">
      <c r="H376" s="3"/>
      <c r="I376" s="3"/>
    </row>
    <row r="377" spans="8:9" ht="13" x14ac:dyDescent="0.15">
      <c r="H377" s="3"/>
      <c r="I377" s="3"/>
    </row>
    <row r="378" spans="8:9" ht="13" x14ac:dyDescent="0.15">
      <c r="H378" s="3"/>
      <c r="I378" s="3"/>
    </row>
    <row r="379" spans="8:9" ht="13" x14ac:dyDescent="0.15">
      <c r="H379" s="3"/>
      <c r="I379" s="3"/>
    </row>
    <row r="380" spans="8:9" ht="13" x14ac:dyDescent="0.15">
      <c r="H380" s="3"/>
      <c r="I380" s="3"/>
    </row>
    <row r="381" spans="8:9" ht="13" x14ac:dyDescent="0.15">
      <c r="H381" s="3"/>
      <c r="I381" s="3"/>
    </row>
    <row r="382" spans="8:9" ht="13" x14ac:dyDescent="0.15">
      <c r="H382" s="3"/>
      <c r="I382" s="3"/>
    </row>
    <row r="383" spans="8:9" ht="13" x14ac:dyDescent="0.15">
      <c r="H383" s="3"/>
      <c r="I383" s="3"/>
    </row>
    <row r="384" spans="8:9" ht="13" x14ac:dyDescent="0.15">
      <c r="H384" s="3"/>
      <c r="I384" s="3"/>
    </row>
    <row r="385" spans="8:9" ht="13" x14ac:dyDescent="0.15">
      <c r="H385" s="3"/>
      <c r="I385" s="3"/>
    </row>
    <row r="386" spans="8:9" ht="13" x14ac:dyDescent="0.15">
      <c r="H386" s="3"/>
      <c r="I386" s="3"/>
    </row>
    <row r="387" spans="8:9" ht="13" x14ac:dyDescent="0.15">
      <c r="H387" s="3"/>
      <c r="I387" s="3"/>
    </row>
    <row r="388" spans="8:9" ht="13" x14ac:dyDescent="0.15">
      <c r="H388" s="3"/>
      <c r="I388" s="3"/>
    </row>
    <row r="389" spans="8:9" ht="13" x14ac:dyDescent="0.15">
      <c r="H389" s="3"/>
      <c r="I389" s="3"/>
    </row>
    <row r="390" spans="8:9" ht="13" x14ac:dyDescent="0.15">
      <c r="H390" s="3"/>
      <c r="I390" s="3"/>
    </row>
    <row r="391" spans="8:9" ht="13" x14ac:dyDescent="0.15">
      <c r="H391" s="3"/>
      <c r="I391" s="3"/>
    </row>
    <row r="392" spans="8:9" ht="13" x14ac:dyDescent="0.15">
      <c r="H392" s="3"/>
      <c r="I392" s="3"/>
    </row>
    <row r="393" spans="8:9" ht="13" x14ac:dyDescent="0.15">
      <c r="H393" s="3"/>
      <c r="I393" s="3"/>
    </row>
    <row r="394" spans="8:9" ht="13" x14ac:dyDescent="0.15">
      <c r="H394" s="3"/>
      <c r="I394" s="3"/>
    </row>
    <row r="395" spans="8:9" ht="13" x14ac:dyDescent="0.15">
      <c r="H395" s="3"/>
      <c r="I395" s="3"/>
    </row>
    <row r="396" spans="8:9" ht="13" x14ac:dyDescent="0.15">
      <c r="H396" s="3"/>
      <c r="I396" s="3"/>
    </row>
    <row r="397" spans="8:9" ht="13" x14ac:dyDescent="0.15">
      <c r="H397" s="3"/>
      <c r="I397" s="3"/>
    </row>
    <row r="398" spans="8:9" ht="13" x14ac:dyDescent="0.15">
      <c r="H398" s="3"/>
      <c r="I398" s="3"/>
    </row>
    <row r="399" spans="8:9" ht="13" x14ac:dyDescent="0.15">
      <c r="H399" s="3"/>
      <c r="I399" s="3"/>
    </row>
    <row r="400" spans="8:9" ht="13" x14ac:dyDescent="0.15">
      <c r="H400" s="3"/>
      <c r="I400" s="3"/>
    </row>
    <row r="401" spans="8:9" ht="13" x14ac:dyDescent="0.15">
      <c r="H401" s="3"/>
      <c r="I401" s="3"/>
    </row>
    <row r="402" spans="8:9" ht="13" x14ac:dyDescent="0.15">
      <c r="H402" s="3"/>
      <c r="I402" s="3"/>
    </row>
    <row r="403" spans="8:9" ht="13" x14ac:dyDescent="0.15">
      <c r="H403" s="3"/>
      <c r="I403" s="3"/>
    </row>
    <row r="404" spans="8:9" ht="13" x14ac:dyDescent="0.15">
      <c r="H404" s="3"/>
      <c r="I404" s="3"/>
    </row>
    <row r="405" spans="8:9" ht="13" x14ac:dyDescent="0.15">
      <c r="H405" s="3"/>
      <c r="I405" s="3"/>
    </row>
    <row r="406" spans="8:9" ht="13" x14ac:dyDescent="0.15">
      <c r="H406" s="3"/>
      <c r="I406" s="3"/>
    </row>
    <row r="407" spans="8:9" ht="13" x14ac:dyDescent="0.15">
      <c r="H407" s="3"/>
      <c r="I407" s="3"/>
    </row>
    <row r="408" spans="8:9" ht="13" x14ac:dyDescent="0.15">
      <c r="H408" s="3"/>
      <c r="I408" s="3"/>
    </row>
    <row r="409" spans="8:9" ht="13" x14ac:dyDescent="0.15">
      <c r="H409" s="3"/>
      <c r="I409" s="3"/>
    </row>
    <row r="410" spans="8:9" ht="13" x14ac:dyDescent="0.15">
      <c r="H410" s="3"/>
      <c r="I410" s="3"/>
    </row>
    <row r="411" spans="8:9" ht="13" x14ac:dyDescent="0.15">
      <c r="H411" s="3"/>
      <c r="I411" s="3"/>
    </row>
    <row r="412" spans="8:9" ht="13" x14ac:dyDescent="0.15">
      <c r="H412" s="3"/>
      <c r="I412" s="3"/>
    </row>
    <row r="413" spans="8:9" ht="13" x14ac:dyDescent="0.15">
      <c r="H413" s="3"/>
      <c r="I413" s="3"/>
    </row>
    <row r="414" spans="8:9" ht="13" x14ac:dyDescent="0.15">
      <c r="H414" s="3"/>
      <c r="I414" s="3"/>
    </row>
    <row r="415" spans="8:9" ht="13" x14ac:dyDescent="0.15">
      <c r="H415" s="3"/>
      <c r="I415" s="3"/>
    </row>
    <row r="416" spans="8:9" ht="13" x14ac:dyDescent="0.15">
      <c r="H416" s="3"/>
      <c r="I416" s="3"/>
    </row>
    <row r="417" spans="8:9" ht="13" x14ac:dyDescent="0.15">
      <c r="H417" s="3"/>
      <c r="I417" s="3"/>
    </row>
    <row r="418" spans="8:9" ht="13" x14ac:dyDescent="0.15">
      <c r="H418" s="3"/>
      <c r="I418" s="3"/>
    </row>
    <row r="419" spans="8:9" ht="13" x14ac:dyDescent="0.15">
      <c r="H419" s="3"/>
      <c r="I419" s="3"/>
    </row>
    <row r="420" spans="8:9" ht="13" x14ac:dyDescent="0.15">
      <c r="H420" s="3"/>
      <c r="I420" s="3"/>
    </row>
    <row r="421" spans="8:9" ht="13" x14ac:dyDescent="0.15">
      <c r="H421" s="3"/>
      <c r="I421" s="3"/>
    </row>
    <row r="422" spans="8:9" ht="13" x14ac:dyDescent="0.15">
      <c r="H422" s="3"/>
      <c r="I422" s="3"/>
    </row>
    <row r="423" spans="8:9" ht="13" x14ac:dyDescent="0.15">
      <c r="H423" s="3"/>
      <c r="I423" s="3"/>
    </row>
    <row r="424" spans="8:9" ht="13" x14ac:dyDescent="0.15">
      <c r="H424" s="3"/>
      <c r="I424" s="3"/>
    </row>
    <row r="425" spans="8:9" ht="13" x14ac:dyDescent="0.15">
      <c r="H425" s="3"/>
      <c r="I425" s="3"/>
    </row>
    <row r="426" spans="8:9" ht="13" x14ac:dyDescent="0.15">
      <c r="H426" s="3"/>
      <c r="I426" s="3"/>
    </row>
    <row r="427" spans="8:9" ht="13" x14ac:dyDescent="0.15">
      <c r="H427" s="3"/>
      <c r="I427" s="3"/>
    </row>
    <row r="428" spans="8:9" ht="13" x14ac:dyDescent="0.15">
      <c r="H428" s="3"/>
      <c r="I428" s="3"/>
    </row>
    <row r="429" spans="8:9" ht="13" x14ac:dyDescent="0.15">
      <c r="H429" s="3"/>
      <c r="I429" s="3"/>
    </row>
    <row r="430" spans="8:9" ht="13" x14ac:dyDescent="0.15">
      <c r="H430" s="3"/>
      <c r="I430" s="3"/>
    </row>
    <row r="431" spans="8:9" ht="13" x14ac:dyDescent="0.15">
      <c r="H431" s="3"/>
      <c r="I431" s="3"/>
    </row>
    <row r="432" spans="8:9" ht="13" x14ac:dyDescent="0.15">
      <c r="H432" s="3"/>
      <c r="I432" s="3"/>
    </row>
    <row r="433" spans="8:9" ht="13" x14ac:dyDescent="0.15">
      <c r="H433" s="3"/>
      <c r="I433" s="3"/>
    </row>
    <row r="434" spans="8:9" ht="13" x14ac:dyDescent="0.15">
      <c r="H434" s="3"/>
      <c r="I434" s="3"/>
    </row>
    <row r="435" spans="8:9" ht="13" x14ac:dyDescent="0.15">
      <c r="H435" s="3"/>
      <c r="I435" s="3"/>
    </row>
    <row r="436" spans="8:9" ht="13" x14ac:dyDescent="0.15">
      <c r="H436" s="3"/>
      <c r="I436" s="3"/>
    </row>
    <row r="437" spans="8:9" ht="13" x14ac:dyDescent="0.15">
      <c r="H437" s="3"/>
      <c r="I437" s="3"/>
    </row>
    <row r="438" spans="8:9" ht="13" x14ac:dyDescent="0.15">
      <c r="H438" s="3"/>
      <c r="I438" s="3"/>
    </row>
    <row r="439" spans="8:9" ht="13" x14ac:dyDescent="0.15">
      <c r="H439" s="3"/>
      <c r="I439" s="3"/>
    </row>
    <row r="440" spans="8:9" ht="13" x14ac:dyDescent="0.15">
      <c r="H440" s="3"/>
      <c r="I440" s="3"/>
    </row>
    <row r="441" spans="8:9" ht="13" x14ac:dyDescent="0.15">
      <c r="H441" s="3"/>
      <c r="I441" s="3"/>
    </row>
    <row r="442" spans="8:9" ht="13" x14ac:dyDescent="0.15">
      <c r="H442" s="3"/>
      <c r="I442" s="3"/>
    </row>
    <row r="443" spans="8:9" ht="13" x14ac:dyDescent="0.15">
      <c r="H443" s="3"/>
      <c r="I443" s="3"/>
    </row>
    <row r="444" spans="8:9" ht="13" x14ac:dyDescent="0.15">
      <c r="H444" s="3"/>
      <c r="I444" s="3"/>
    </row>
    <row r="445" spans="8:9" ht="13" x14ac:dyDescent="0.15">
      <c r="H445" s="3"/>
      <c r="I445" s="3"/>
    </row>
    <row r="446" spans="8:9" ht="13" x14ac:dyDescent="0.15">
      <c r="H446" s="3"/>
      <c r="I446" s="3"/>
    </row>
    <row r="447" spans="8:9" ht="13" x14ac:dyDescent="0.15">
      <c r="H447" s="3"/>
      <c r="I447" s="3"/>
    </row>
    <row r="448" spans="8:9" ht="13" x14ac:dyDescent="0.15">
      <c r="H448" s="3"/>
      <c r="I448" s="3"/>
    </row>
    <row r="449" spans="8:9" ht="13" x14ac:dyDescent="0.15">
      <c r="H449" s="3"/>
      <c r="I449" s="3"/>
    </row>
    <row r="450" spans="8:9" ht="13" x14ac:dyDescent="0.15">
      <c r="H450" s="3"/>
      <c r="I450" s="3"/>
    </row>
    <row r="451" spans="8:9" ht="13" x14ac:dyDescent="0.15">
      <c r="H451" s="3"/>
      <c r="I451" s="3"/>
    </row>
    <row r="452" spans="8:9" ht="13" x14ac:dyDescent="0.15">
      <c r="H452" s="3"/>
      <c r="I452" s="3"/>
    </row>
    <row r="453" spans="8:9" ht="13" x14ac:dyDescent="0.15">
      <c r="H453" s="3"/>
      <c r="I453" s="3"/>
    </row>
    <row r="454" spans="8:9" ht="13" x14ac:dyDescent="0.15">
      <c r="H454" s="3"/>
      <c r="I454" s="3"/>
    </row>
    <row r="455" spans="8:9" ht="13" x14ac:dyDescent="0.15">
      <c r="H455" s="3"/>
      <c r="I455" s="3"/>
    </row>
    <row r="456" spans="8:9" ht="13" x14ac:dyDescent="0.15">
      <c r="H456" s="3"/>
      <c r="I456" s="3"/>
    </row>
    <row r="457" spans="8:9" ht="13" x14ac:dyDescent="0.15">
      <c r="H457" s="3"/>
      <c r="I457" s="3"/>
    </row>
    <row r="458" spans="8:9" ht="13" x14ac:dyDescent="0.15">
      <c r="H458" s="3"/>
      <c r="I458" s="3"/>
    </row>
    <row r="459" spans="8:9" ht="13" x14ac:dyDescent="0.15">
      <c r="H459" s="3"/>
      <c r="I459" s="3"/>
    </row>
    <row r="460" spans="8:9" ht="13" x14ac:dyDescent="0.15">
      <c r="H460" s="3"/>
      <c r="I460" s="3"/>
    </row>
    <row r="461" spans="8:9" ht="13" x14ac:dyDescent="0.15">
      <c r="H461" s="3"/>
      <c r="I461" s="3"/>
    </row>
    <row r="462" spans="8:9" ht="13" x14ac:dyDescent="0.15">
      <c r="H462" s="3"/>
      <c r="I462" s="3"/>
    </row>
    <row r="463" spans="8:9" ht="13" x14ac:dyDescent="0.15">
      <c r="H463" s="3"/>
      <c r="I463" s="3"/>
    </row>
    <row r="464" spans="8:9" ht="13" x14ac:dyDescent="0.15">
      <c r="H464" s="3"/>
      <c r="I464" s="3"/>
    </row>
    <row r="465" spans="8:9" ht="13" x14ac:dyDescent="0.15">
      <c r="H465" s="3"/>
      <c r="I465" s="3"/>
    </row>
    <row r="466" spans="8:9" ht="13" x14ac:dyDescent="0.15">
      <c r="H466" s="3"/>
      <c r="I466" s="3"/>
    </row>
    <row r="467" spans="8:9" ht="13" x14ac:dyDescent="0.15">
      <c r="H467" s="3"/>
      <c r="I467" s="3"/>
    </row>
    <row r="468" spans="8:9" ht="13" x14ac:dyDescent="0.15">
      <c r="H468" s="3"/>
      <c r="I468" s="3"/>
    </row>
    <row r="469" spans="8:9" ht="13" x14ac:dyDescent="0.15">
      <c r="H469" s="3"/>
      <c r="I469" s="3"/>
    </row>
    <row r="470" spans="8:9" ht="13" x14ac:dyDescent="0.15">
      <c r="H470" s="3"/>
      <c r="I470" s="3"/>
    </row>
    <row r="471" spans="8:9" ht="13" x14ac:dyDescent="0.15">
      <c r="H471" s="3"/>
      <c r="I471" s="3"/>
    </row>
    <row r="472" spans="8:9" ht="13" x14ac:dyDescent="0.15">
      <c r="H472" s="3"/>
      <c r="I472" s="3"/>
    </row>
    <row r="473" spans="8:9" ht="13" x14ac:dyDescent="0.15">
      <c r="H473" s="3"/>
      <c r="I473" s="3"/>
    </row>
    <row r="474" spans="8:9" ht="13" x14ac:dyDescent="0.15">
      <c r="H474" s="3"/>
      <c r="I474" s="3"/>
    </row>
    <row r="475" spans="8:9" ht="13" x14ac:dyDescent="0.15">
      <c r="H475" s="3"/>
      <c r="I475" s="3"/>
    </row>
    <row r="476" spans="8:9" ht="13" x14ac:dyDescent="0.15">
      <c r="H476" s="3"/>
      <c r="I476" s="3"/>
    </row>
    <row r="477" spans="8:9" ht="13" x14ac:dyDescent="0.15">
      <c r="H477" s="3"/>
      <c r="I477" s="3"/>
    </row>
    <row r="478" spans="8:9" ht="13" x14ac:dyDescent="0.15">
      <c r="H478" s="3"/>
      <c r="I478" s="3"/>
    </row>
    <row r="479" spans="8:9" ht="13" x14ac:dyDescent="0.15">
      <c r="H479" s="3"/>
      <c r="I479" s="3"/>
    </row>
    <row r="480" spans="8:9" ht="13" x14ac:dyDescent="0.15">
      <c r="H480" s="3"/>
      <c r="I480" s="3"/>
    </row>
    <row r="481" spans="8:9" ht="13" x14ac:dyDescent="0.15">
      <c r="H481" s="3"/>
      <c r="I481" s="3"/>
    </row>
    <row r="482" spans="8:9" ht="13" x14ac:dyDescent="0.15">
      <c r="H482" s="3"/>
      <c r="I482" s="3"/>
    </row>
    <row r="483" spans="8:9" ht="13" x14ac:dyDescent="0.15">
      <c r="H483" s="3"/>
      <c r="I483" s="3"/>
    </row>
    <row r="484" spans="8:9" ht="13" x14ac:dyDescent="0.15">
      <c r="H484" s="3"/>
      <c r="I484" s="3"/>
    </row>
    <row r="485" spans="8:9" ht="13" x14ac:dyDescent="0.15">
      <c r="H485" s="3"/>
      <c r="I485" s="3"/>
    </row>
    <row r="486" spans="8:9" ht="13" x14ac:dyDescent="0.15">
      <c r="H486" s="3"/>
      <c r="I486" s="3"/>
    </row>
    <row r="487" spans="8:9" ht="13" x14ac:dyDescent="0.15">
      <c r="H487" s="3"/>
      <c r="I487" s="3"/>
    </row>
    <row r="488" spans="8:9" ht="13" x14ac:dyDescent="0.15">
      <c r="H488" s="3"/>
      <c r="I488" s="3"/>
    </row>
    <row r="489" spans="8:9" ht="13" x14ac:dyDescent="0.15">
      <c r="H489" s="3"/>
      <c r="I489" s="3"/>
    </row>
    <row r="490" spans="8:9" ht="13" x14ac:dyDescent="0.15">
      <c r="H490" s="3"/>
      <c r="I490" s="3"/>
    </row>
    <row r="491" spans="8:9" ht="13" x14ac:dyDescent="0.15">
      <c r="H491" s="3"/>
      <c r="I491" s="3"/>
    </row>
    <row r="492" spans="8:9" ht="13" x14ac:dyDescent="0.15">
      <c r="H492" s="3"/>
      <c r="I492" s="3"/>
    </row>
    <row r="493" spans="8:9" ht="13" x14ac:dyDescent="0.15">
      <c r="H493" s="3"/>
      <c r="I493" s="3"/>
    </row>
    <row r="494" spans="8:9" ht="13" x14ac:dyDescent="0.15">
      <c r="H494" s="3"/>
      <c r="I494" s="3"/>
    </row>
    <row r="495" spans="8:9" ht="13" x14ac:dyDescent="0.15">
      <c r="H495" s="3"/>
      <c r="I495" s="3"/>
    </row>
    <row r="496" spans="8:9" ht="13" x14ac:dyDescent="0.15">
      <c r="H496" s="3"/>
      <c r="I496" s="3"/>
    </row>
    <row r="497" spans="8:9" ht="13" x14ac:dyDescent="0.15">
      <c r="H497" s="3"/>
      <c r="I497" s="3"/>
    </row>
    <row r="498" spans="8:9" ht="13" x14ac:dyDescent="0.15">
      <c r="H498" s="3"/>
      <c r="I498" s="3"/>
    </row>
    <row r="499" spans="8:9" ht="13" x14ac:dyDescent="0.15">
      <c r="H499" s="3"/>
      <c r="I499" s="3"/>
    </row>
    <row r="500" spans="8:9" ht="13" x14ac:dyDescent="0.15">
      <c r="H500" s="3"/>
      <c r="I500" s="3"/>
    </row>
    <row r="501" spans="8:9" ht="13" x14ac:dyDescent="0.15">
      <c r="H501" s="3"/>
      <c r="I501" s="3"/>
    </row>
    <row r="502" spans="8:9" ht="13" x14ac:dyDescent="0.15">
      <c r="H502" s="3"/>
      <c r="I502" s="3"/>
    </row>
    <row r="503" spans="8:9" ht="13" x14ac:dyDescent="0.15">
      <c r="H503" s="3"/>
      <c r="I503" s="3"/>
    </row>
    <row r="504" spans="8:9" ht="13" x14ac:dyDescent="0.15">
      <c r="H504" s="3"/>
      <c r="I504" s="3"/>
    </row>
    <row r="505" spans="8:9" ht="13" x14ac:dyDescent="0.15">
      <c r="H505" s="3"/>
      <c r="I505" s="3"/>
    </row>
    <row r="506" spans="8:9" ht="13" x14ac:dyDescent="0.15">
      <c r="H506" s="3"/>
      <c r="I506" s="3"/>
    </row>
    <row r="507" spans="8:9" ht="13" x14ac:dyDescent="0.15">
      <c r="H507" s="3"/>
      <c r="I507" s="3"/>
    </row>
    <row r="508" spans="8:9" ht="13" x14ac:dyDescent="0.15">
      <c r="H508" s="3"/>
      <c r="I508" s="3"/>
    </row>
    <row r="509" spans="8:9" ht="13" x14ac:dyDescent="0.15">
      <c r="H509" s="3"/>
      <c r="I509" s="3"/>
    </row>
    <row r="510" spans="8:9" ht="13" x14ac:dyDescent="0.15">
      <c r="H510" s="3"/>
      <c r="I510" s="3"/>
    </row>
    <row r="511" spans="8:9" ht="13" x14ac:dyDescent="0.15">
      <c r="H511" s="3"/>
      <c r="I511" s="3"/>
    </row>
    <row r="512" spans="8:9" ht="13" x14ac:dyDescent="0.15">
      <c r="H512" s="3"/>
      <c r="I512" s="3"/>
    </row>
    <row r="513" spans="8:9" ht="13" x14ac:dyDescent="0.15">
      <c r="H513" s="3"/>
      <c r="I513" s="3"/>
    </row>
    <row r="514" spans="8:9" ht="13" x14ac:dyDescent="0.15">
      <c r="H514" s="3"/>
      <c r="I514" s="3"/>
    </row>
    <row r="515" spans="8:9" ht="13" x14ac:dyDescent="0.15">
      <c r="H515" s="3"/>
      <c r="I515" s="3"/>
    </row>
    <row r="516" spans="8:9" ht="13" x14ac:dyDescent="0.15">
      <c r="H516" s="3"/>
      <c r="I516" s="3"/>
    </row>
    <row r="517" spans="8:9" ht="13" x14ac:dyDescent="0.15">
      <c r="H517" s="3"/>
      <c r="I517" s="3"/>
    </row>
    <row r="518" spans="8:9" ht="13" x14ac:dyDescent="0.15">
      <c r="H518" s="3"/>
      <c r="I518" s="3"/>
    </row>
    <row r="519" spans="8:9" ht="13" x14ac:dyDescent="0.15">
      <c r="H519" s="3"/>
      <c r="I519" s="3"/>
    </row>
    <row r="520" spans="8:9" ht="13" x14ac:dyDescent="0.15">
      <c r="H520" s="3"/>
      <c r="I520" s="3"/>
    </row>
    <row r="521" spans="8:9" ht="13" x14ac:dyDescent="0.15">
      <c r="H521" s="3"/>
      <c r="I521" s="3"/>
    </row>
    <row r="522" spans="8:9" ht="13" x14ac:dyDescent="0.15">
      <c r="H522" s="3"/>
      <c r="I522" s="3"/>
    </row>
    <row r="523" spans="8:9" ht="13" x14ac:dyDescent="0.15">
      <c r="H523" s="3"/>
      <c r="I523" s="3"/>
    </row>
    <row r="524" spans="8:9" ht="13" x14ac:dyDescent="0.15">
      <c r="H524" s="3"/>
      <c r="I524" s="3"/>
    </row>
    <row r="525" spans="8:9" ht="13" x14ac:dyDescent="0.15">
      <c r="H525" s="3"/>
      <c r="I525" s="3"/>
    </row>
    <row r="526" spans="8:9" ht="13" x14ac:dyDescent="0.15">
      <c r="H526" s="3"/>
      <c r="I526" s="3"/>
    </row>
    <row r="527" spans="8:9" ht="13" x14ac:dyDescent="0.15">
      <c r="H527" s="3"/>
      <c r="I527" s="3"/>
    </row>
    <row r="528" spans="8:9" ht="13" x14ac:dyDescent="0.15">
      <c r="H528" s="3"/>
      <c r="I528" s="3"/>
    </row>
    <row r="529" spans="8:9" ht="13" x14ac:dyDescent="0.15">
      <c r="H529" s="3"/>
      <c r="I529" s="3"/>
    </row>
    <row r="530" spans="8:9" ht="13" x14ac:dyDescent="0.15">
      <c r="H530" s="3"/>
      <c r="I530" s="3"/>
    </row>
    <row r="531" spans="8:9" ht="13" x14ac:dyDescent="0.15">
      <c r="H531" s="3"/>
      <c r="I531" s="3"/>
    </row>
    <row r="532" spans="8:9" ht="13" x14ac:dyDescent="0.15">
      <c r="H532" s="3"/>
      <c r="I532" s="3"/>
    </row>
    <row r="533" spans="8:9" ht="13" x14ac:dyDescent="0.15">
      <c r="H533" s="3"/>
      <c r="I533" s="3"/>
    </row>
    <row r="534" spans="8:9" ht="13" x14ac:dyDescent="0.15">
      <c r="H534" s="3"/>
      <c r="I534" s="3"/>
    </row>
    <row r="535" spans="8:9" ht="13" x14ac:dyDescent="0.15">
      <c r="H535" s="3"/>
      <c r="I535" s="3"/>
    </row>
    <row r="536" spans="8:9" ht="13" x14ac:dyDescent="0.15">
      <c r="H536" s="3"/>
      <c r="I536" s="3"/>
    </row>
    <row r="537" spans="8:9" ht="13" x14ac:dyDescent="0.15">
      <c r="H537" s="3"/>
      <c r="I537" s="3"/>
    </row>
    <row r="538" spans="8:9" ht="13" x14ac:dyDescent="0.15">
      <c r="H538" s="3"/>
      <c r="I538" s="3"/>
    </row>
    <row r="539" spans="8:9" ht="13" x14ac:dyDescent="0.15">
      <c r="H539" s="3"/>
      <c r="I539" s="3"/>
    </row>
    <row r="540" spans="8:9" ht="13" x14ac:dyDescent="0.15">
      <c r="H540" s="3"/>
      <c r="I540" s="3"/>
    </row>
    <row r="541" spans="8:9" ht="13" x14ac:dyDescent="0.15">
      <c r="H541" s="3"/>
      <c r="I541" s="3"/>
    </row>
    <row r="542" spans="8:9" ht="13" x14ac:dyDescent="0.15">
      <c r="H542" s="3"/>
      <c r="I542" s="3"/>
    </row>
    <row r="543" spans="8:9" ht="13" x14ac:dyDescent="0.15">
      <c r="H543" s="3"/>
      <c r="I543" s="3"/>
    </row>
    <row r="544" spans="8:9" ht="13" x14ac:dyDescent="0.15">
      <c r="H544" s="3"/>
      <c r="I544" s="3"/>
    </row>
    <row r="545" spans="8:9" ht="13" x14ac:dyDescent="0.15">
      <c r="H545" s="3"/>
      <c r="I545" s="3"/>
    </row>
    <row r="546" spans="8:9" ht="13" x14ac:dyDescent="0.15">
      <c r="H546" s="3"/>
      <c r="I546" s="3"/>
    </row>
    <row r="547" spans="8:9" ht="13" x14ac:dyDescent="0.15">
      <c r="H547" s="3"/>
      <c r="I547" s="3"/>
    </row>
    <row r="548" spans="8:9" ht="13" x14ac:dyDescent="0.15">
      <c r="H548" s="3"/>
      <c r="I548" s="3"/>
    </row>
    <row r="549" spans="8:9" ht="13" x14ac:dyDescent="0.15">
      <c r="H549" s="3"/>
      <c r="I549" s="3"/>
    </row>
    <row r="550" spans="8:9" ht="13" x14ac:dyDescent="0.15">
      <c r="H550" s="3"/>
      <c r="I550" s="3"/>
    </row>
    <row r="551" spans="8:9" ht="13" x14ac:dyDescent="0.15">
      <c r="H551" s="3"/>
      <c r="I551" s="3"/>
    </row>
    <row r="552" spans="8:9" ht="13" x14ac:dyDescent="0.15">
      <c r="H552" s="3"/>
      <c r="I552" s="3"/>
    </row>
    <row r="553" spans="8:9" ht="13" x14ac:dyDescent="0.15">
      <c r="H553" s="3"/>
      <c r="I553" s="3"/>
    </row>
    <row r="554" spans="8:9" ht="13" x14ac:dyDescent="0.15">
      <c r="H554" s="3"/>
      <c r="I554" s="3"/>
    </row>
    <row r="555" spans="8:9" ht="13" x14ac:dyDescent="0.15">
      <c r="H555" s="3"/>
      <c r="I555" s="3"/>
    </row>
    <row r="556" spans="8:9" ht="13" x14ac:dyDescent="0.15">
      <c r="H556" s="3"/>
      <c r="I556" s="3"/>
    </row>
    <row r="557" spans="8:9" ht="13" x14ac:dyDescent="0.15">
      <c r="H557" s="3"/>
      <c r="I557" s="3"/>
    </row>
    <row r="558" spans="8:9" ht="13" x14ac:dyDescent="0.15">
      <c r="H558" s="3"/>
      <c r="I558" s="3"/>
    </row>
    <row r="559" spans="8:9" ht="13" x14ac:dyDescent="0.15">
      <c r="H559" s="3"/>
      <c r="I559" s="3"/>
    </row>
    <row r="560" spans="8:9" ht="13" x14ac:dyDescent="0.15">
      <c r="H560" s="3"/>
      <c r="I560" s="3"/>
    </row>
    <row r="561" spans="8:9" ht="13" x14ac:dyDescent="0.15">
      <c r="H561" s="3"/>
      <c r="I561" s="3"/>
    </row>
    <row r="562" spans="8:9" ht="13" x14ac:dyDescent="0.15">
      <c r="H562" s="3"/>
      <c r="I562" s="3"/>
    </row>
    <row r="563" spans="8:9" ht="13" x14ac:dyDescent="0.15">
      <c r="H563" s="3"/>
      <c r="I563" s="3"/>
    </row>
    <row r="564" spans="8:9" ht="13" x14ac:dyDescent="0.15">
      <c r="H564" s="3"/>
      <c r="I564" s="3"/>
    </row>
    <row r="565" spans="8:9" ht="13" x14ac:dyDescent="0.15">
      <c r="H565" s="3"/>
      <c r="I565" s="3"/>
    </row>
    <row r="566" spans="8:9" ht="13" x14ac:dyDescent="0.15">
      <c r="H566" s="3"/>
      <c r="I566" s="3"/>
    </row>
    <row r="567" spans="8:9" ht="13" x14ac:dyDescent="0.15">
      <c r="H567" s="3"/>
      <c r="I567" s="3"/>
    </row>
    <row r="568" spans="8:9" ht="13" x14ac:dyDescent="0.15">
      <c r="H568" s="3"/>
      <c r="I568" s="3"/>
    </row>
    <row r="569" spans="8:9" ht="13" x14ac:dyDescent="0.15">
      <c r="H569" s="3"/>
      <c r="I569" s="3"/>
    </row>
    <row r="570" spans="8:9" ht="13" x14ac:dyDescent="0.15">
      <c r="H570" s="3"/>
      <c r="I570" s="3"/>
    </row>
    <row r="571" spans="8:9" ht="13" x14ac:dyDescent="0.15">
      <c r="H571" s="3"/>
      <c r="I571" s="3"/>
    </row>
    <row r="572" spans="8:9" ht="13" x14ac:dyDescent="0.15">
      <c r="H572" s="3"/>
      <c r="I572" s="3"/>
    </row>
    <row r="573" spans="8:9" ht="13" x14ac:dyDescent="0.15">
      <c r="H573" s="3"/>
      <c r="I573" s="3"/>
    </row>
    <row r="574" spans="8:9" ht="13" x14ac:dyDescent="0.15">
      <c r="H574" s="3"/>
      <c r="I574" s="3"/>
    </row>
    <row r="575" spans="8:9" ht="13" x14ac:dyDescent="0.15">
      <c r="H575" s="3"/>
      <c r="I575" s="3"/>
    </row>
    <row r="576" spans="8:9" ht="13" x14ac:dyDescent="0.15">
      <c r="H576" s="3"/>
      <c r="I576" s="3"/>
    </row>
    <row r="577" spans="8:9" ht="13" x14ac:dyDescent="0.15">
      <c r="H577" s="3"/>
      <c r="I577" s="3"/>
    </row>
    <row r="578" spans="8:9" ht="13" x14ac:dyDescent="0.15">
      <c r="H578" s="3"/>
      <c r="I578" s="3"/>
    </row>
    <row r="579" spans="8:9" ht="13" x14ac:dyDescent="0.15">
      <c r="H579" s="3"/>
      <c r="I579" s="3"/>
    </row>
    <row r="580" spans="8:9" ht="13" x14ac:dyDescent="0.15">
      <c r="H580" s="3"/>
      <c r="I580" s="3"/>
    </row>
    <row r="581" spans="8:9" ht="13" x14ac:dyDescent="0.15">
      <c r="H581" s="3"/>
      <c r="I581" s="3"/>
    </row>
    <row r="582" spans="8:9" ht="13" x14ac:dyDescent="0.15">
      <c r="H582" s="3"/>
      <c r="I582" s="3"/>
    </row>
    <row r="583" spans="8:9" ht="13" x14ac:dyDescent="0.15">
      <c r="H583" s="3"/>
      <c r="I583" s="3"/>
    </row>
    <row r="584" spans="8:9" ht="13" x14ac:dyDescent="0.15">
      <c r="H584" s="3"/>
      <c r="I584" s="3"/>
    </row>
    <row r="585" spans="8:9" ht="13" x14ac:dyDescent="0.15">
      <c r="H585" s="3"/>
      <c r="I585" s="3"/>
    </row>
    <row r="586" spans="8:9" ht="13" x14ac:dyDescent="0.15">
      <c r="H586" s="3"/>
      <c r="I586" s="3"/>
    </row>
    <row r="587" spans="8:9" ht="13" x14ac:dyDescent="0.15">
      <c r="H587" s="3"/>
      <c r="I587" s="3"/>
    </row>
    <row r="588" spans="8:9" ht="13" x14ac:dyDescent="0.15">
      <c r="H588" s="3"/>
      <c r="I588" s="3"/>
    </row>
    <row r="589" spans="8:9" ht="13" x14ac:dyDescent="0.15">
      <c r="H589" s="3"/>
      <c r="I589" s="3"/>
    </row>
    <row r="590" spans="8:9" ht="13" x14ac:dyDescent="0.15">
      <c r="H590" s="3"/>
      <c r="I590" s="3"/>
    </row>
    <row r="591" spans="8:9" ht="13" x14ac:dyDescent="0.15">
      <c r="H591" s="3"/>
      <c r="I591" s="3"/>
    </row>
    <row r="592" spans="8:9" ht="13" x14ac:dyDescent="0.15">
      <c r="H592" s="3"/>
      <c r="I592" s="3"/>
    </row>
    <row r="593" spans="8:9" ht="13" x14ac:dyDescent="0.15">
      <c r="H593" s="3"/>
      <c r="I593" s="3"/>
    </row>
    <row r="594" spans="8:9" ht="13" x14ac:dyDescent="0.15">
      <c r="H594" s="3"/>
      <c r="I594" s="3"/>
    </row>
    <row r="595" spans="8:9" ht="13" x14ac:dyDescent="0.15">
      <c r="H595" s="3"/>
      <c r="I595" s="3"/>
    </row>
    <row r="596" spans="8:9" ht="13" x14ac:dyDescent="0.15">
      <c r="H596" s="3"/>
      <c r="I596" s="3"/>
    </row>
    <row r="597" spans="8:9" ht="13" x14ac:dyDescent="0.15">
      <c r="H597" s="3"/>
      <c r="I597" s="3"/>
    </row>
    <row r="598" spans="8:9" ht="13" x14ac:dyDescent="0.15">
      <c r="H598" s="3"/>
      <c r="I598" s="3"/>
    </row>
    <row r="599" spans="8:9" ht="13" x14ac:dyDescent="0.15">
      <c r="H599" s="3"/>
      <c r="I599" s="3"/>
    </row>
    <row r="600" spans="8:9" ht="13" x14ac:dyDescent="0.15">
      <c r="H600" s="3"/>
      <c r="I600" s="3"/>
    </row>
    <row r="601" spans="8:9" ht="13" x14ac:dyDescent="0.15">
      <c r="H601" s="3"/>
      <c r="I601" s="3"/>
    </row>
    <row r="602" spans="8:9" ht="13" x14ac:dyDescent="0.15">
      <c r="H602" s="3"/>
      <c r="I602" s="3"/>
    </row>
    <row r="603" spans="8:9" ht="13" x14ac:dyDescent="0.15">
      <c r="H603" s="3"/>
      <c r="I603" s="3"/>
    </row>
    <row r="604" spans="8:9" ht="13" x14ac:dyDescent="0.15">
      <c r="H604" s="3"/>
      <c r="I604" s="3"/>
    </row>
    <row r="605" spans="8:9" ht="13" x14ac:dyDescent="0.15">
      <c r="H605" s="3"/>
      <c r="I605" s="3"/>
    </row>
    <row r="606" spans="8:9" ht="13" x14ac:dyDescent="0.15">
      <c r="H606" s="3"/>
      <c r="I606" s="3"/>
    </row>
    <row r="607" spans="8:9" ht="13" x14ac:dyDescent="0.15">
      <c r="H607" s="3"/>
      <c r="I607" s="3"/>
    </row>
    <row r="608" spans="8:9" ht="13" x14ac:dyDescent="0.15">
      <c r="H608" s="3"/>
      <c r="I608" s="3"/>
    </row>
    <row r="609" spans="8:9" ht="13" x14ac:dyDescent="0.15">
      <c r="H609" s="3"/>
      <c r="I609" s="3"/>
    </row>
    <row r="610" spans="8:9" ht="13" x14ac:dyDescent="0.15">
      <c r="H610" s="3"/>
      <c r="I610" s="3"/>
    </row>
    <row r="611" spans="8:9" ht="13" x14ac:dyDescent="0.15">
      <c r="H611" s="3"/>
      <c r="I611" s="3"/>
    </row>
    <row r="612" spans="8:9" ht="13" x14ac:dyDescent="0.15">
      <c r="H612" s="3"/>
      <c r="I612" s="3"/>
    </row>
    <row r="613" spans="8:9" ht="13" x14ac:dyDescent="0.15">
      <c r="H613" s="3"/>
      <c r="I613" s="3"/>
    </row>
    <row r="614" spans="8:9" ht="13" x14ac:dyDescent="0.15">
      <c r="H614" s="3"/>
      <c r="I614" s="3"/>
    </row>
    <row r="615" spans="8:9" ht="13" x14ac:dyDescent="0.15">
      <c r="H615" s="3"/>
      <c r="I615" s="3"/>
    </row>
    <row r="616" spans="8:9" ht="13" x14ac:dyDescent="0.15">
      <c r="H616" s="3"/>
      <c r="I616" s="3"/>
    </row>
    <row r="617" spans="8:9" ht="13" x14ac:dyDescent="0.15">
      <c r="H617" s="3"/>
      <c r="I617" s="3"/>
    </row>
    <row r="618" spans="8:9" ht="13" x14ac:dyDescent="0.15">
      <c r="H618" s="3"/>
      <c r="I618" s="3"/>
    </row>
    <row r="619" spans="8:9" ht="13" x14ac:dyDescent="0.15">
      <c r="H619" s="3"/>
      <c r="I619" s="3"/>
    </row>
    <row r="620" spans="8:9" ht="13" x14ac:dyDescent="0.15">
      <c r="H620" s="3"/>
      <c r="I620" s="3"/>
    </row>
    <row r="621" spans="8:9" ht="13" x14ac:dyDescent="0.15">
      <c r="H621" s="3"/>
      <c r="I621" s="3"/>
    </row>
    <row r="622" spans="8:9" ht="13" x14ac:dyDescent="0.15">
      <c r="H622" s="3"/>
      <c r="I622" s="3"/>
    </row>
    <row r="623" spans="8:9" ht="13" x14ac:dyDescent="0.15">
      <c r="H623" s="3"/>
      <c r="I623" s="3"/>
    </row>
    <row r="624" spans="8:9" ht="13" x14ac:dyDescent="0.15">
      <c r="H624" s="3"/>
      <c r="I624" s="3"/>
    </row>
    <row r="625" spans="8:9" ht="13" x14ac:dyDescent="0.15">
      <c r="H625" s="3"/>
      <c r="I625" s="3"/>
    </row>
    <row r="626" spans="8:9" ht="13" x14ac:dyDescent="0.15">
      <c r="H626" s="3"/>
      <c r="I626" s="3"/>
    </row>
    <row r="627" spans="8:9" ht="13" x14ac:dyDescent="0.15">
      <c r="H627" s="3"/>
      <c r="I627" s="3"/>
    </row>
    <row r="628" spans="8:9" ht="13" x14ac:dyDescent="0.15">
      <c r="H628" s="3"/>
      <c r="I628" s="3"/>
    </row>
    <row r="629" spans="8:9" ht="13" x14ac:dyDescent="0.15">
      <c r="H629" s="3"/>
      <c r="I629" s="3"/>
    </row>
    <row r="630" spans="8:9" ht="13" x14ac:dyDescent="0.15">
      <c r="H630" s="3"/>
      <c r="I630" s="3"/>
    </row>
    <row r="631" spans="8:9" ht="13" x14ac:dyDescent="0.15">
      <c r="H631" s="3"/>
      <c r="I631" s="3"/>
    </row>
    <row r="632" spans="8:9" ht="13" x14ac:dyDescent="0.15">
      <c r="H632" s="3"/>
      <c r="I632" s="3"/>
    </row>
    <row r="633" spans="8:9" ht="13" x14ac:dyDescent="0.15">
      <c r="H633" s="3"/>
      <c r="I633" s="3"/>
    </row>
    <row r="634" spans="8:9" ht="13" x14ac:dyDescent="0.15">
      <c r="H634" s="3"/>
      <c r="I634" s="3"/>
    </row>
    <row r="635" spans="8:9" ht="13" x14ac:dyDescent="0.15">
      <c r="H635" s="3"/>
      <c r="I635" s="3"/>
    </row>
    <row r="636" spans="8:9" ht="13" x14ac:dyDescent="0.15">
      <c r="H636" s="3"/>
      <c r="I636" s="3"/>
    </row>
    <row r="637" spans="8:9" ht="13" x14ac:dyDescent="0.15">
      <c r="H637" s="3"/>
      <c r="I637" s="3"/>
    </row>
    <row r="638" spans="8:9" ht="13" x14ac:dyDescent="0.15">
      <c r="H638" s="3"/>
      <c r="I638" s="3"/>
    </row>
    <row r="639" spans="8:9" ht="13" x14ac:dyDescent="0.15">
      <c r="H639" s="3"/>
      <c r="I639" s="3"/>
    </row>
    <row r="640" spans="8:9" ht="13" x14ac:dyDescent="0.15">
      <c r="H640" s="3"/>
      <c r="I640" s="3"/>
    </row>
    <row r="641" spans="8:9" ht="13" x14ac:dyDescent="0.15">
      <c r="H641" s="3"/>
      <c r="I641" s="3"/>
    </row>
    <row r="642" spans="8:9" ht="13" x14ac:dyDescent="0.15">
      <c r="H642" s="3"/>
      <c r="I642" s="3"/>
    </row>
    <row r="643" spans="8:9" ht="13" x14ac:dyDescent="0.15">
      <c r="H643" s="3"/>
      <c r="I643" s="3"/>
    </row>
    <row r="644" spans="8:9" ht="13" x14ac:dyDescent="0.15">
      <c r="H644" s="3"/>
      <c r="I644" s="3"/>
    </row>
    <row r="645" spans="8:9" ht="13" x14ac:dyDescent="0.15">
      <c r="H645" s="3"/>
      <c r="I645" s="3"/>
    </row>
    <row r="646" spans="8:9" ht="13" x14ac:dyDescent="0.15">
      <c r="H646" s="3"/>
      <c r="I646" s="3"/>
    </row>
    <row r="647" spans="8:9" ht="13" x14ac:dyDescent="0.15">
      <c r="H647" s="3"/>
      <c r="I647" s="3"/>
    </row>
    <row r="648" spans="8:9" ht="13" x14ac:dyDescent="0.15">
      <c r="H648" s="3"/>
      <c r="I648" s="3"/>
    </row>
    <row r="649" spans="8:9" ht="13" x14ac:dyDescent="0.15">
      <c r="H649" s="3"/>
      <c r="I649" s="3"/>
    </row>
    <row r="650" spans="8:9" ht="13" x14ac:dyDescent="0.15">
      <c r="H650" s="3"/>
      <c r="I650" s="3"/>
    </row>
    <row r="651" spans="8:9" ht="13" x14ac:dyDescent="0.15">
      <c r="H651" s="3"/>
      <c r="I651" s="3"/>
    </row>
    <row r="652" spans="8:9" ht="13" x14ac:dyDescent="0.15">
      <c r="H652" s="3"/>
      <c r="I652" s="3"/>
    </row>
    <row r="653" spans="8:9" ht="13" x14ac:dyDescent="0.15">
      <c r="H653" s="3"/>
      <c r="I653" s="3"/>
    </row>
    <row r="654" spans="8:9" ht="13" x14ac:dyDescent="0.15">
      <c r="H654" s="3"/>
      <c r="I654" s="3"/>
    </row>
    <row r="655" spans="8:9" ht="13" x14ac:dyDescent="0.15">
      <c r="H655" s="3"/>
      <c r="I655" s="3"/>
    </row>
    <row r="656" spans="8:9" ht="13" x14ac:dyDescent="0.15">
      <c r="H656" s="3"/>
      <c r="I656" s="3"/>
    </row>
    <row r="657" spans="8:9" ht="13" x14ac:dyDescent="0.15">
      <c r="H657" s="3"/>
      <c r="I657" s="3"/>
    </row>
    <row r="658" spans="8:9" ht="13" x14ac:dyDescent="0.15">
      <c r="H658" s="3"/>
      <c r="I658" s="3"/>
    </row>
    <row r="659" spans="8:9" ht="13" x14ac:dyDescent="0.15">
      <c r="H659" s="3"/>
      <c r="I659" s="3"/>
    </row>
    <row r="660" spans="8:9" ht="13" x14ac:dyDescent="0.15">
      <c r="H660" s="3"/>
      <c r="I660" s="3"/>
    </row>
    <row r="661" spans="8:9" ht="13" x14ac:dyDescent="0.15">
      <c r="H661" s="3"/>
      <c r="I661" s="3"/>
    </row>
    <row r="662" spans="8:9" ht="13" x14ac:dyDescent="0.15">
      <c r="H662" s="3"/>
      <c r="I662" s="3"/>
    </row>
    <row r="663" spans="8:9" ht="13" x14ac:dyDescent="0.15">
      <c r="H663" s="3"/>
      <c r="I663" s="3"/>
    </row>
    <row r="664" spans="8:9" ht="13" x14ac:dyDescent="0.15">
      <c r="H664" s="3"/>
      <c r="I664" s="3"/>
    </row>
    <row r="665" spans="8:9" ht="13" x14ac:dyDescent="0.15">
      <c r="H665" s="3"/>
      <c r="I665" s="3"/>
    </row>
    <row r="666" spans="8:9" ht="13" x14ac:dyDescent="0.15">
      <c r="H666" s="3"/>
      <c r="I666" s="3"/>
    </row>
    <row r="667" spans="8:9" ht="13" x14ac:dyDescent="0.15">
      <c r="H667" s="3"/>
      <c r="I667" s="3"/>
    </row>
    <row r="668" spans="8:9" ht="13" x14ac:dyDescent="0.15">
      <c r="H668" s="3"/>
      <c r="I668" s="3"/>
    </row>
    <row r="669" spans="8:9" ht="13" x14ac:dyDescent="0.15">
      <c r="H669" s="3"/>
      <c r="I669" s="3"/>
    </row>
    <row r="670" spans="8:9" ht="13" x14ac:dyDescent="0.15">
      <c r="H670" s="3"/>
      <c r="I670" s="3"/>
    </row>
    <row r="671" spans="8:9" ht="13" x14ac:dyDescent="0.15">
      <c r="H671" s="3"/>
      <c r="I671" s="3"/>
    </row>
    <row r="672" spans="8:9" ht="13" x14ac:dyDescent="0.15">
      <c r="H672" s="3"/>
      <c r="I672" s="3"/>
    </row>
    <row r="673" spans="8:9" ht="13" x14ac:dyDescent="0.15">
      <c r="H673" s="3"/>
      <c r="I673" s="3"/>
    </row>
    <row r="674" spans="8:9" ht="13" x14ac:dyDescent="0.15">
      <c r="H674" s="3"/>
      <c r="I674" s="3"/>
    </row>
    <row r="675" spans="8:9" ht="13" x14ac:dyDescent="0.15">
      <c r="H675" s="3"/>
      <c r="I675" s="3"/>
    </row>
    <row r="676" spans="8:9" ht="13" x14ac:dyDescent="0.15">
      <c r="H676" s="3"/>
      <c r="I676" s="3"/>
    </row>
    <row r="677" spans="8:9" ht="13" x14ac:dyDescent="0.15">
      <c r="H677" s="3"/>
      <c r="I677" s="3"/>
    </row>
    <row r="678" spans="8:9" ht="13" x14ac:dyDescent="0.15">
      <c r="H678" s="3"/>
      <c r="I678" s="3"/>
    </row>
    <row r="679" spans="8:9" ht="13" x14ac:dyDescent="0.15">
      <c r="H679" s="3"/>
      <c r="I679" s="3"/>
    </row>
    <row r="680" spans="8:9" ht="13" x14ac:dyDescent="0.15">
      <c r="H680" s="3"/>
      <c r="I680" s="3"/>
    </row>
    <row r="681" spans="8:9" ht="13" x14ac:dyDescent="0.15">
      <c r="H681" s="3"/>
      <c r="I681" s="3"/>
    </row>
    <row r="682" spans="8:9" ht="13" x14ac:dyDescent="0.15">
      <c r="H682" s="3"/>
      <c r="I682" s="3"/>
    </row>
    <row r="683" spans="8:9" ht="13" x14ac:dyDescent="0.15">
      <c r="H683" s="3"/>
      <c r="I683" s="3"/>
    </row>
    <row r="684" spans="8:9" ht="13" x14ac:dyDescent="0.15">
      <c r="H684" s="3"/>
      <c r="I684" s="3"/>
    </row>
    <row r="685" spans="8:9" ht="13" x14ac:dyDescent="0.15">
      <c r="H685" s="3"/>
      <c r="I685" s="3"/>
    </row>
    <row r="686" spans="8:9" ht="13" x14ac:dyDescent="0.15">
      <c r="H686" s="3"/>
      <c r="I686" s="3"/>
    </row>
    <row r="687" spans="8:9" ht="13" x14ac:dyDescent="0.15">
      <c r="H687" s="3"/>
      <c r="I687" s="3"/>
    </row>
    <row r="688" spans="8:9" ht="13" x14ac:dyDescent="0.15">
      <c r="H688" s="3"/>
      <c r="I688" s="3"/>
    </row>
    <row r="689" spans="8:9" ht="13" x14ac:dyDescent="0.15">
      <c r="H689" s="3"/>
      <c r="I689" s="3"/>
    </row>
    <row r="690" spans="8:9" ht="13" x14ac:dyDescent="0.15">
      <c r="H690" s="3"/>
      <c r="I690" s="3"/>
    </row>
    <row r="691" spans="8:9" ht="13" x14ac:dyDescent="0.15">
      <c r="H691" s="3"/>
      <c r="I691" s="3"/>
    </row>
    <row r="692" spans="8:9" ht="13" x14ac:dyDescent="0.15">
      <c r="H692" s="3"/>
      <c r="I692" s="3"/>
    </row>
    <row r="693" spans="8:9" ht="13" x14ac:dyDescent="0.15">
      <c r="H693" s="3"/>
      <c r="I693" s="3"/>
    </row>
    <row r="694" spans="8:9" ht="13" x14ac:dyDescent="0.15">
      <c r="H694" s="3"/>
      <c r="I694" s="3"/>
    </row>
    <row r="695" spans="8:9" ht="13" x14ac:dyDescent="0.15">
      <c r="H695" s="3"/>
      <c r="I695" s="3"/>
    </row>
    <row r="696" spans="8:9" ht="13" x14ac:dyDescent="0.15">
      <c r="H696" s="3"/>
      <c r="I696" s="3"/>
    </row>
    <row r="697" spans="8:9" ht="13" x14ac:dyDescent="0.15">
      <c r="H697" s="3"/>
      <c r="I697" s="3"/>
    </row>
    <row r="698" spans="8:9" ht="13" x14ac:dyDescent="0.15">
      <c r="H698" s="3"/>
      <c r="I698" s="3"/>
    </row>
    <row r="699" spans="8:9" ht="13" x14ac:dyDescent="0.15">
      <c r="H699" s="3"/>
      <c r="I699" s="3"/>
    </row>
    <row r="700" spans="8:9" ht="13" x14ac:dyDescent="0.15">
      <c r="H700" s="3"/>
      <c r="I700" s="3"/>
    </row>
    <row r="701" spans="8:9" ht="13" x14ac:dyDescent="0.15">
      <c r="H701" s="3"/>
      <c r="I701" s="3"/>
    </row>
    <row r="702" spans="8:9" ht="13" x14ac:dyDescent="0.15">
      <c r="H702" s="3"/>
      <c r="I702" s="3"/>
    </row>
    <row r="703" spans="8:9" ht="13" x14ac:dyDescent="0.15">
      <c r="H703" s="3"/>
      <c r="I703" s="3"/>
    </row>
    <row r="704" spans="8:9" ht="13" x14ac:dyDescent="0.15">
      <c r="H704" s="3"/>
      <c r="I704" s="3"/>
    </row>
    <row r="705" spans="8:9" ht="13" x14ac:dyDescent="0.15">
      <c r="H705" s="3"/>
      <c r="I705" s="3"/>
    </row>
    <row r="706" spans="8:9" ht="13" x14ac:dyDescent="0.15">
      <c r="H706" s="3"/>
      <c r="I706" s="3"/>
    </row>
    <row r="707" spans="8:9" ht="13" x14ac:dyDescent="0.15">
      <c r="H707" s="3"/>
      <c r="I707" s="3"/>
    </row>
    <row r="708" spans="8:9" ht="13" x14ac:dyDescent="0.15">
      <c r="H708" s="3"/>
      <c r="I708" s="3"/>
    </row>
    <row r="709" spans="8:9" ht="13" x14ac:dyDescent="0.15">
      <c r="H709" s="3"/>
      <c r="I709" s="3"/>
    </row>
    <row r="710" spans="8:9" ht="13" x14ac:dyDescent="0.15">
      <c r="H710" s="3"/>
      <c r="I710" s="3"/>
    </row>
    <row r="711" spans="8:9" ht="13" x14ac:dyDescent="0.15">
      <c r="H711" s="3"/>
      <c r="I711" s="3"/>
    </row>
    <row r="712" spans="8:9" ht="13" x14ac:dyDescent="0.15">
      <c r="H712" s="3"/>
      <c r="I712" s="3"/>
    </row>
    <row r="713" spans="8:9" ht="13" x14ac:dyDescent="0.15">
      <c r="H713" s="3"/>
      <c r="I713" s="3"/>
    </row>
    <row r="714" spans="8:9" ht="13" x14ac:dyDescent="0.15">
      <c r="H714" s="3"/>
      <c r="I714" s="3"/>
    </row>
    <row r="715" spans="8:9" ht="13" x14ac:dyDescent="0.15">
      <c r="H715" s="3"/>
      <c r="I715" s="3"/>
    </row>
    <row r="716" spans="8:9" ht="13" x14ac:dyDescent="0.15">
      <c r="H716" s="3"/>
      <c r="I716" s="3"/>
    </row>
    <row r="717" spans="8:9" ht="13" x14ac:dyDescent="0.15">
      <c r="H717" s="3"/>
      <c r="I717" s="3"/>
    </row>
    <row r="718" spans="8:9" ht="13" x14ac:dyDescent="0.15">
      <c r="H718" s="3"/>
      <c r="I718" s="3"/>
    </row>
    <row r="719" spans="8:9" ht="13" x14ac:dyDescent="0.15">
      <c r="H719" s="3"/>
      <c r="I719" s="3"/>
    </row>
    <row r="720" spans="8:9" ht="13" x14ac:dyDescent="0.15">
      <c r="H720" s="3"/>
      <c r="I720" s="3"/>
    </row>
    <row r="721" spans="8:9" ht="13" x14ac:dyDescent="0.15">
      <c r="H721" s="3"/>
      <c r="I721" s="3"/>
    </row>
    <row r="722" spans="8:9" ht="13" x14ac:dyDescent="0.15">
      <c r="H722" s="3"/>
      <c r="I722" s="3"/>
    </row>
    <row r="723" spans="8:9" ht="13" x14ac:dyDescent="0.15">
      <c r="H723" s="3"/>
      <c r="I723" s="3"/>
    </row>
    <row r="724" spans="8:9" ht="13" x14ac:dyDescent="0.15">
      <c r="H724" s="3"/>
      <c r="I724" s="3"/>
    </row>
    <row r="725" spans="8:9" ht="13" x14ac:dyDescent="0.15">
      <c r="H725" s="3"/>
      <c r="I725" s="3"/>
    </row>
    <row r="726" spans="8:9" ht="13" x14ac:dyDescent="0.15">
      <c r="H726" s="3"/>
      <c r="I726" s="3"/>
    </row>
    <row r="727" spans="8:9" ht="13" x14ac:dyDescent="0.15">
      <c r="H727" s="3"/>
      <c r="I727" s="3"/>
    </row>
    <row r="728" spans="8:9" ht="13" x14ac:dyDescent="0.15">
      <c r="H728" s="3"/>
      <c r="I728" s="3"/>
    </row>
    <row r="729" spans="8:9" ht="13" x14ac:dyDescent="0.15">
      <c r="H729" s="3"/>
      <c r="I729" s="3"/>
    </row>
    <row r="730" spans="8:9" ht="13" x14ac:dyDescent="0.15">
      <c r="H730" s="3"/>
      <c r="I730" s="3"/>
    </row>
    <row r="731" spans="8:9" ht="13" x14ac:dyDescent="0.15">
      <c r="H731" s="3"/>
      <c r="I731" s="3"/>
    </row>
    <row r="732" spans="8:9" ht="13" x14ac:dyDescent="0.15">
      <c r="H732" s="3"/>
      <c r="I732" s="3"/>
    </row>
    <row r="733" spans="8:9" ht="13" x14ac:dyDescent="0.15">
      <c r="H733" s="3"/>
      <c r="I733" s="3"/>
    </row>
    <row r="734" spans="8:9" ht="13" x14ac:dyDescent="0.15">
      <c r="H734" s="3"/>
      <c r="I734" s="3"/>
    </row>
    <row r="735" spans="8:9" ht="13" x14ac:dyDescent="0.15">
      <c r="H735" s="3"/>
      <c r="I735" s="3"/>
    </row>
    <row r="736" spans="8:9" ht="13" x14ac:dyDescent="0.15">
      <c r="H736" s="3"/>
      <c r="I736" s="3"/>
    </row>
    <row r="737" spans="8:9" ht="13" x14ac:dyDescent="0.15">
      <c r="H737" s="3"/>
      <c r="I737" s="3"/>
    </row>
    <row r="738" spans="8:9" ht="13" x14ac:dyDescent="0.15">
      <c r="H738" s="3"/>
      <c r="I738" s="3"/>
    </row>
    <row r="739" spans="8:9" ht="13" x14ac:dyDescent="0.15">
      <c r="H739" s="3"/>
      <c r="I739" s="3"/>
    </row>
    <row r="740" spans="8:9" ht="13" x14ac:dyDescent="0.15">
      <c r="H740" s="3"/>
      <c r="I740" s="3"/>
    </row>
    <row r="741" spans="8:9" ht="13" x14ac:dyDescent="0.15">
      <c r="H741" s="3"/>
      <c r="I741" s="3"/>
    </row>
    <row r="742" spans="8:9" ht="13" x14ac:dyDescent="0.15">
      <c r="H742" s="3"/>
      <c r="I742" s="3"/>
    </row>
    <row r="743" spans="8:9" ht="13" x14ac:dyDescent="0.15">
      <c r="H743" s="3"/>
      <c r="I743" s="3"/>
    </row>
    <row r="744" spans="8:9" ht="13" x14ac:dyDescent="0.15">
      <c r="H744" s="3"/>
      <c r="I744" s="3"/>
    </row>
    <row r="745" spans="8:9" ht="13" x14ac:dyDescent="0.15">
      <c r="H745" s="3"/>
      <c r="I745" s="3"/>
    </row>
    <row r="746" spans="8:9" ht="13" x14ac:dyDescent="0.15">
      <c r="H746" s="3"/>
      <c r="I746" s="3"/>
    </row>
    <row r="747" spans="8:9" ht="13" x14ac:dyDescent="0.15">
      <c r="H747" s="3"/>
      <c r="I747" s="3"/>
    </row>
    <row r="748" spans="8:9" ht="13" x14ac:dyDescent="0.15">
      <c r="H748" s="3"/>
      <c r="I748" s="3"/>
    </row>
    <row r="749" spans="8:9" ht="13" x14ac:dyDescent="0.15">
      <c r="H749" s="3"/>
      <c r="I749" s="3"/>
    </row>
    <row r="750" spans="8:9" ht="13" x14ac:dyDescent="0.15">
      <c r="H750" s="3"/>
      <c r="I750" s="3"/>
    </row>
    <row r="751" spans="8:9" ht="13" x14ac:dyDescent="0.15">
      <c r="H751" s="3"/>
      <c r="I751" s="3"/>
    </row>
    <row r="752" spans="8:9" ht="13" x14ac:dyDescent="0.15">
      <c r="H752" s="3"/>
      <c r="I752" s="3"/>
    </row>
    <row r="753" spans="8:9" ht="13" x14ac:dyDescent="0.15">
      <c r="H753" s="3"/>
      <c r="I753" s="3"/>
    </row>
    <row r="754" spans="8:9" ht="13" x14ac:dyDescent="0.15">
      <c r="H754" s="3"/>
      <c r="I754" s="3"/>
    </row>
    <row r="755" spans="8:9" ht="13" x14ac:dyDescent="0.15">
      <c r="H755" s="3"/>
      <c r="I755" s="3"/>
    </row>
    <row r="756" spans="8:9" ht="13" x14ac:dyDescent="0.15">
      <c r="H756" s="3"/>
      <c r="I756" s="3"/>
    </row>
    <row r="757" spans="8:9" ht="13" x14ac:dyDescent="0.15">
      <c r="H757" s="3"/>
      <c r="I757" s="3"/>
    </row>
    <row r="758" spans="8:9" ht="13" x14ac:dyDescent="0.15">
      <c r="H758" s="3"/>
      <c r="I758" s="3"/>
    </row>
    <row r="759" spans="8:9" ht="13" x14ac:dyDescent="0.15">
      <c r="H759" s="3"/>
      <c r="I759" s="3"/>
    </row>
    <row r="760" spans="8:9" ht="13" x14ac:dyDescent="0.15">
      <c r="H760" s="3"/>
      <c r="I760" s="3"/>
    </row>
    <row r="761" spans="8:9" ht="13" x14ac:dyDescent="0.15">
      <c r="H761" s="3"/>
      <c r="I761" s="3"/>
    </row>
    <row r="762" spans="8:9" ht="13" x14ac:dyDescent="0.15">
      <c r="H762" s="3"/>
      <c r="I762" s="3"/>
    </row>
    <row r="763" spans="8:9" ht="13" x14ac:dyDescent="0.15">
      <c r="H763" s="3"/>
      <c r="I763" s="3"/>
    </row>
    <row r="764" spans="8:9" ht="13" x14ac:dyDescent="0.15">
      <c r="H764" s="3"/>
      <c r="I764" s="3"/>
    </row>
    <row r="765" spans="8:9" ht="13" x14ac:dyDescent="0.15">
      <c r="H765" s="3"/>
      <c r="I765" s="3"/>
    </row>
    <row r="766" spans="8:9" ht="13" x14ac:dyDescent="0.15">
      <c r="H766" s="3"/>
      <c r="I766" s="3"/>
    </row>
    <row r="767" spans="8:9" ht="13" x14ac:dyDescent="0.15">
      <c r="H767" s="3"/>
      <c r="I767" s="3"/>
    </row>
    <row r="768" spans="8:9" ht="13" x14ac:dyDescent="0.15">
      <c r="H768" s="3"/>
      <c r="I768" s="3"/>
    </row>
    <row r="769" spans="8:9" ht="13" x14ac:dyDescent="0.15">
      <c r="H769" s="3"/>
      <c r="I769" s="3"/>
    </row>
    <row r="770" spans="8:9" ht="13" x14ac:dyDescent="0.15">
      <c r="H770" s="3"/>
      <c r="I770" s="3"/>
    </row>
    <row r="771" spans="8:9" ht="13" x14ac:dyDescent="0.15">
      <c r="H771" s="3"/>
      <c r="I771" s="3"/>
    </row>
    <row r="772" spans="8:9" ht="13" x14ac:dyDescent="0.15">
      <c r="H772" s="3"/>
      <c r="I772" s="3"/>
    </row>
    <row r="773" spans="8:9" ht="13" x14ac:dyDescent="0.15">
      <c r="H773" s="3"/>
      <c r="I773" s="3"/>
    </row>
    <row r="774" spans="8:9" ht="13" x14ac:dyDescent="0.15">
      <c r="H774" s="3"/>
      <c r="I774" s="3"/>
    </row>
    <row r="775" spans="8:9" ht="13" x14ac:dyDescent="0.15">
      <c r="H775" s="3"/>
      <c r="I775" s="3"/>
    </row>
    <row r="776" spans="8:9" ht="13" x14ac:dyDescent="0.15">
      <c r="H776" s="3"/>
      <c r="I776" s="3"/>
    </row>
    <row r="777" spans="8:9" ht="13" x14ac:dyDescent="0.15">
      <c r="H777" s="3"/>
      <c r="I777" s="3"/>
    </row>
    <row r="778" spans="8:9" ht="13" x14ac:dyDescent="0.15">
      <c r="H778" s="3"/>
      <c r="I778" s="3"/>
    </row>
    <row r="779" spans="8:9" ht="13" x14ac:dyDescent="0.15">
      <c r="H779" s="3"/>
      <c r="I779" s="3"/>
    </row>
    <row r="780" spans="8:9" ht="13" x14ac:dyDescent="0.15">
      <c r="H780" s="3"/>
      <c r="I780" s="3"/>
    </row>
    <row r="781" spans="8:9" ht="13" x14ac:dyDescent="0.15">
      <c r="H781" s="3"/>
      <c r="I781" s="3"/>
    </row>
    <row r="782" spans="8:9" ht="13" x14ac:dyDescent="0.15">
      <c r="H782" s="3"/>
      <c r="I782" s="3"/>
    </row>
    <row r="783" spans="8:9" ht="13" x14ac:dyDescent="0.15">
      <c r="H783" s="3"/>
      <c r="I783" s="3"/>
    </row>
    <row r="784" spans="8:9" ht="13" x14ac:dyDescent="0.15">
      <c r="H784" s="3"/>
      <c r="I784" s="3"/>
    </row>
    <row r="785" spans="8:9" ht="13" x14ac:dyDescent="0.15">
      <c r="H785" s="3"/>
      <c r="I785" s="3"/>
    </row>
    <row r="786" spans="8:9" ht="13" x14ac:dyDescent="0.15">
      <c r="H786" s="3"/>
      <c r="I786" s="3"/>
    </row>
    <row r="787" spans="8:9" ht="13" x14ac:dyDescent="0.15">
      <c r="H787" s="3"/>
      <c r="I787" s="3"/>
    </row>
    <row r="788" spans="8:9" ht="13" x14ac:dyDescent="0.15">
      <c r="H788" s="3"/>
      <c r="I788" s="3"/>
    </row>
    <row r="789" spans="8:9" ht="13" x14ac:dyDescent="0.15">
      <c r="H789" s="3"/>
      <c r="I789" s="3"/>
    </row>
    <row r="790" spans="8:9" ht="13" x14ac:dyDescent="0.15">
      <c r="H790" s="3"/>
      <c r="I790" s="3"/>
    </row>
    <row r="791" spans="8:9" ht="13" x14ac:dyDescent="0.15">
      <c r="H791" s="3"/>
      <c r="I791" s="3"/>
    </row>
    <row r="792" spans="8:9" ht="13" x14ac:dyDescent="0.15">
      <c r="H792" s="3"/>
      <c r="I792" s="3"/>
    </row>
    <row r="793" spans="8:9" ht="13" x14ac:dyDescent="0.15">
      <c r="H793" s="3"/>
      <c r="I793" s="3"/>
    </row>
    <row r="794" spans="8:9" ht="13" x14ac:dyDescent="0.15">
      <c r="H794" s="3"/>
      <c r="I794" s="3"/>
    </row>
    <row r="795" spans="8:9" ht="13" x14ac:dyDescent="0.15">
      <c r="H795" s="3"/>
      <c r="I795" s="3"/>
    </row>
    <row r="796" spans="8:9" ht="13" x14ac:dyDescent="0.15">
      <c r="H796" s="3"/>
      <c r="I796" s="3"/>
    </row>
    <row r="797" spans="8:9" ht="13" x14ac:dyDescent="0.15">
      <c r="H797" s="3"/>
      <c r="I797" s="3"/>
    </row>
    <row r="798" spans="8:9" ht="13" x14ac:dyDescent="0.15">
      <c r="H798" s="3"/>
      <c r="I798" s="3"/>
    </row>
    <row r="799" spans="8:9" ht="13" x14ac:dyDescent="0.15">
      <c r="H799" s="3"/>
      <c r="I799" s="3"/>
    </row>
    <row r="800" spans="8:9" ht="13" x14ac:dyDescent="0.15">
      <c r="H800" s="3"/>
      <c r="I800" s="3"/>
    </row>
    <row r="801" spans="8:9" ht="13" x14ac:dyDescent="0.15">
      <c r="H801" s="3"/>
      <c r="I801" s="3"/>
    </row>
    <row r="802" spans="8:9" ht="13" x14ac:dyDescent="0.15">
      <c r="H802" s="3"/>
      <c r="I802" s="3"/>
    </row>
    <row r="803" spans="8:9" ht="13" x14ac:dyDescent="0.15">
      <c r="H803" s="3"/>
      <c r="I803" s="3"/>
    </row>
    <row r="804" spans="8:9" ht="13" x14ac:dyDescent="0.15">
      <c r="H804" s="3"/>
      <c r="I804" s="3"/>
    </row>
    <row r="805" spans="8:9" ht="13" x14ac:dyDescent="0.15">
      <c r="H805" s="3"/>
      <c r="I805" s="3"/>
    </row>
    <row r="806" spans="8:9" ht="13" x14ac:dyDescent="0.15">
      <c r="H806" s="3"/>
      <c r="I806" s="3"/>
    </row>
    <row r="807" spans="8:9" ht="13" x14ac:dyDescent="0.15">
      <c r="H807" s="3"/>
      <c r="I807" s="3"/>
    </row>
    <row r="808" spans="8:9" ht="13" x14ac:dyDescent="0.15">
      <c r="H808" s="3"/>
      <c r="I808" s="3"/>
    </row>
    <row r="809" spans="8:9" ht="13" x14ac:dyDescent="0.15">
      <c r="H809" s="3"/>
      <c r="I809" s="3"/>
    </row>
    <row r="810" spans="8:9" ht="13" x14ac:dyDescent="0.15">
      <c r="H810" s="3"/>
      <c r="I810" s="3"/>
    </row>
    <row r="811" spans="8:9" ht="13" x14ac:dyDescent="0.15">
      <c r="H811" s="3"/>
      <c r="I811" s="3"/>
    </row>
    <row r="812" spans="8:9" ht="13" x14ac:dyDescent="0.15">
      <c r="H812" s="3"/>
      <c r="I812" s="3"/>
    </row>
    <row r="813" spans="8:9" ht="13" x14ac:dyDescent="0.15">
      <c r="H813" s="3"/>
      <c r="I813" s="3"/>
    </row>
    <row r="814" spans="8:9" ht="13" x14ac:dyDescent="0.15">
      <c r="H814" s="3"/>
      <c r="I814" s="3"/>
    </row>
    <row r="815" spans="8:9" ht="13" x14ac:dyDescent="0.15">
      <c r="H815" s="3"/>
      <c r="I815" s="3"/>
    </row>
    <row r="816" spans="8:9" ht="13" x14ac:dyDescent="0.15">
      <c r="H816" s="3"/>
      <c r="I816" s="3"/>
    </row>
    <row r="817" spans="8:9" ht="13" x14ac:dyDescent="0.15">
      <c r="H817" s="3"/>
      <c r="I817" s="3"/>
    </row>
    <row r="818" spans="8:9" ht="13" x14ac:dyDescent="0.15">
      <c r="H818" s="3"/>
      <c r="I818" s="3"/>
    </row>
    <row r="819" spans="8:9" ht="13" x14ac:dyDescent="0.15">
      <c r="H819" s="3"/>
      <c r="I819" s="3"/>
    </row>
    <row r="820" spans="8:9" ht="13" x14ac:dyDescent="0.15">
      <c r="H820" s="3"/>
      <c r="I820" s="3"/>
    </row>
    <row r="821" spans="8:9" ht="13" x14ac:dyDescent="0.15">
      <c r="H821" s="3"/>
      <c r="I821" s="3"/>
    </row>
    <row r="822" spans="8:9" ht="13" x14ac:dyDescent="0.15">
      <c r="H822" s="3"/>
      <c r="I822" s="3"/>
    </row>
    <row r="823" spans="8:9" ht="13" x14ac:dyDescent="0.15">
      <c r="H823" s="3"/>
      <c r="I823" s="3"/>
    </row>
    <row r="824" spans="8:9" ht="13" x14ac:dyDescent="0.15">
      <c r="H824" s="3"/>
      <c r="I824" s="3"/>
    </row>
    <row r="825" spans="8:9" ht="13" x14ac:dyDescent="0.15">
      <c r="H825" s="3"/>
      <c r="I825" s="3"/>
    </row>
    <row r="826" spans="8:9" ht="13" x14ac:dyDescent="0.15">
      <c r="H826" s="3"/>
      <c r="I826" s="3"/>
    </row>
    <row r="827" spans="8:9" ht="13" x14ac:dyDescent="0.15">
      <c r="H827" s="3"/>
      <c r="I827" s="3"/>
    </row>
    <row r="828" spans="8:9" ht="13" x14ac:dyDescent="0.15">
      <c r="H828" s="3"/>
      <c r="I828" s="3"/>
    </row>
    <row r="829" spans="8:9" ht="13" x14ac:dyDescent="0.15">
      <c r="H829" s="3"/>
      <c r="I829" s="3"/>
    </row>
    <row r="830" spans="8:9" ht="13" x14ac:dyDescent="0.15">
      <c r="H830" s="3"/>
      <c r="I830" s="3"/>
    </row>
    <row r="831" spans="8:9" ht="13" x14ac:dyDescent="0.15">
      <c r="H831" s="3"/>
      <c r="I831" s="3"/>
    </row>
    <row r="832" spans="8:9" ht="13" x14ac:dyDescent="0.15">
      <c r="H832" s="3"/>
      <c r="I832" s="3"/>
    </row>
    <row r="833" spans="8:9" ht="13" x14ac:dyDescent="0.15">
      <c r="H833" s="3"/>
      <c r="I833" s="3"/>
    </row>
    <row r="834" spans="8:9" ht="13" x14ac:dyDescent="0.15">
      <c r="H834" s="3"/>
      <c r="I834" s="3"/>
    </row>
    <row r="835" spans="8:9" ht="13" x14ac:dyDescent="0.15">
      <c r="H835" s="3"/>
      <c r="I835" s="3"/>
    </row>
    <row r="836" spans="8:9" ht="13" x14ac:dyDescent="0.15">
      <c r="H836" s="3"/>
      <c r="I836" s="3"/>
    </row>
    <row r="837" spans="8:9" ht="13" x14ac:dyDescent="0.15">
      <c r="H837" s="3"/>
      <c r="I837" s="3"/>
    </row>
    <row r="838" spans="8:9" ht="13" x14ac:dyDescent="0.15">
      <c r="H838" s="3"/>
      <c r="I838" s="3"/>
    </row>
    <row r="839" spans="8:9" ht="13" x14ac:dyDescent="0.15">
      <c r="H839" s="3"/>
      <c r="I839" s="3"/>
    </row>
    <row r="840" spans="8:9" ht="13" x14ac:dyDescent="0.15">
      <c r="H840" s="3"/>
      <c r="I840" s="3"/>
    </row>
    <row r="841" spans="8:9" ht="13" x14ac:dyDescent="0.15">
      <c r="H841" s="3"/>
      <c r="I841" s="3"/>
    </row>
    <row r="842" spans="8:9" ht="13" x14ac:dyDescent="0.15">
      <c r="H842" s="3"/>
      <c r="I842" s="3"/>
    </row>
    <row r="843" spans="8:9" ht="13" x14ac:dyDescent="0.15">
      <c r="H843" s="3"/>
      <c r="I843" s="3"/>
    </row>
    <row r="844" spans="8:9" ht="13" x14ac:dyDescent="0.15">
      <c r="H844" s="3"/>
      <c r="I844" s="3"/>
    </row>
    <row r="845" spans="8:9" ht="13" x14ac:dyDescent="0.15">
      <c r="H845" s="3"/>
      <c r="I845" s="3"/>
    </row>
    <row r="846" spans="8:9" ht="13" x14ac:dyDescent="0.15">
      <c r="H846" s="3"/>
      <c r="I846" s="3"/>
    </row>
    <row r="847" spans="8:9" ht="13" x14ac:dyDescent="0.15">
      <c r="H847" s="3"/>
      <c r="I847" s="3"/>
    </row>
    <row r="848" spans="8:9" ht="13" x14ac:dyDescent="0.15">
      <c r="H848" s="3"/>
      <c r="I848" s="3"/>
    </row>
    <row r="849" spans="8:9" ht="13" x14ac:dyDescent="0.15">
      <c r="H849" s="3"/>
      <c r="I849" s="3"/>
    </row>
    <row r="850" spans="8:9" ht="13" x14ac:dyDescent="0.15">
      <c r="H850" s="3"/>
      <c r="I850" s="3"/>
    </row>
    <row r="851" spans="8:9" ht="13" x14ac:dyDescent="0.15">
      <c r="H851" s="3"/>
      <c r="I851" s="3"/>
    </row>
    <row r="852" spans="8:9" ht="13" x14ac:dyDescent="0.15">
      <c r="H852" s="3"/>
      <c r="I852" s="3"/>
    </row>
    <row r="853" spans="8:9" ht="13" x14ac:dyDescent="0.15">
      <c r="H853" s="3"/>
      <c r="I853" s="3"/>
    </row>
    <row r="854" spans="8:9" ht="13" x14ac:dyDescent="0.15">
      <c r="H854" s="3"/>
      <c r="I854" s="3"/>
    </row>
    <row r="855" spans="8:9" ht="13" x14ac:dyDescent="0.15">
      <c r="H855" s="3"/>
      <c r="I855" s="3"/>
    </row>
    <row r="856" spans="8:9" ht="13" x14ac:dyDescent="0.15">
      <c r="H856" s="3"/>
      <c r="I856" s="3"/>
    </row>
    <row r="857" spans="8:9" ht="13" x14ac:dyDescent="0.15">
      <c r="H857" s="3"/>
      <c r="I857" s="3"/>
    </row>
    <row r="858" spans="8:9" ht="13" x14ac:dyDescent="0.15">
      <c r="H858" s="3"/>
      <c r="I858" s="3"/>
    </row>
    <row r="859" spans="8:9" ht="13" x14ac:dyDescent="0.15">
      <c r="H859" s="3"/>
      <c r="I859" s="3"/>
    </row>
    <row r="860" spans="8:9" ht="13" x14ac:dyDescent="0.15">
      <c r="H860" s="3"/>
      <c r="I860" s="3"/>
    </row>
    <row r="861" spans="8:9" ht="13" x14ac:dyDescent="0.15">
      <c r="H861" s="3"/>
      <c r="I861" s="3"/>
    </row>
    <row r="862" spans="8:9" ht="13" x14ac:dyDescent="0.15">
      <c r="H862" s="3"/>
      <c r="I862" s="3"/>
    </row>
    <row r="863" spans="8:9" ht="13" x14ac:dyDescent="0.15">
      <c r="H863" s="3"/>
      <c r="I863" s="3"/>
    </row>
    <row r="864" spans="8:9" ht="13" x14ac:dyDescent="0.15">
      <c r="H864" s="3"/>
      <c r="I864" s="3"/>
    </row>
    <row r="865" spans="8:9" ht="13" x14ac:dyDescent="0.15">
      <c r="H865" s="3"/>
      <c r="I865" s="3"/>
    </row>
    <row r="866" spans="8:9" ht="13" x14ac:dyDescent="0.15">
      <c r="H866" s="3"/>
      <c r="I866" s="3"/>
    </row>
    <row r="867" spans="8:9" ht="13" x14ac:dyDescent="0.15">
      <c r="H867" s="3"/>
      <c r="I867" s="3"/>
    </row>
    <row r="868" spans="8:9" ht="13" x14ac:dyDescent="0.15">
      <c r="H868" s="3"/>
      <c r="I868" s="3"/>
    </row>
    <row r="869" spans="8:9" ht="13" x14ac:dyDescent="0.15">
      <c r="H869" s="3"/>
      <c r="I869" s="3"/>
    </row>
    <row r="870" spans="8:9" ht="13" x14ac:dyDescent="0.15">
      <c r="H870" s="3"/>
      <c r="I870" s="3"/>
    </row>
    <row r="871" spans="8:9" ht="13" x14ac:dyDescent="0.15">
      <c r="H871" s="3"/>
      <c r="I871" s="3"/>
    </row>
    <row r="872" spans="8:9" ht="13" x14ac:dyDescent="0.15">
      <c r="H872" s="3"/>
      <c r="I872" s="3"/>
    </row>
    <row r="873" spans="8:9" ht="13" x14ac:dyDescent="0.15">
      <c r="H873" s="3"/>
      <c r="I873" s="3"/>
    </row>
    <row r="874" spans="8:9" ht="13" x14ac:dyDescent="0.15">
      <c r="H874" s="3"/>
      <c r="I874" s="3"/>
    </row>
    <row r="875" spans="8:9" ht="13" x14ac:dyDescent="0.15">
      <c r="H875" s="3"/>
      <c r="I875" s="3"/>
    </row>
    <row r="876" spans="8:9" ht="13" x14ac:dyDescent="0.15">
      <c r="H876" s="3"/>
      <c r="I876" s="3"/>
    </row>
    <row r="877" spans="8:9" ht="13" x14ac:dyDescent="0.15">
      <c r="H877" s="3"/>
      <c r="I877" s="3"/>
    </row>
    <row r="878" spans="8:9" ht="13" x14ac:dyDescent="0.15">
      <c r="H878" s="3"/>
      <c r="I878" s="3"/>
    </row>
    <row r="879" spans="8:9" ht="13" x14ac:dyDescent="0.15">
      <c r="H879" s="3"/>
      <c r="I879" s="3"/>
    </row>
    <row r="880" spans="8:9" ht="13" x14ac:dyDescent="0.15">
      <c r="H880" s="3"/>
      <c r="I880" s="3"/>
    </row>
    <row r="881" spans="8:9" ht="13" x14ac:dyDescent="0.15">
      <c r="H881" s="3"/>
      <c r="I881" s="3"/>
    </row>
    <row r="882" spans="8:9" ht="13" x14ac:dyDescent="0.15">
      <c r="H882" s="3"/>
      <c r="I882" s="3"/>
    </row>
    <row r="883" spans="8:9" ht="13" x14ac:dyDescent="0.15">
      <c r="H883" s="3"/>
      <c r="I883" s="3"/>
    </row>
    <row r="884" spans="8:9" ht="13" x14ac:dyDescent="0.15">
      <c r="H884" s="3"/>
      <c r="I884" s="3"/>
    </row>
    <row r="885" spans="8:9" ht="13" x14ac:dyDescent="0.15">
      <c r="H885" s="3"/>
      <c r="I885" s="3"/>
    </row>
    <row r="886" spans="8:9" ht="13" x14ac:dyDescent="0.15">
      <c r="H886" s="3"/>
      <c r="I886" s="3"/>
    </row>
    <row r="887" spans="8:9" ht="13" x14ac:dyDescent="0.15">
      <c r="H887" s="3"/>
      <c r="I887" s="3"/>
    </row>
    <row r="888" spans="8:9" ht="13" x14ac:dyDescent="0.15">
      <c r="H888" s="3"/>
      <c r="I888" s="3"/>
    </row>
    <row r="889" spans="8:9" ht="13" x14ac:dyDescent="0.15">
      <c r="H889" s="3"/>
      <c r="I889" s="3"/>
    </row>
    <row r="890" spans="8:9" ht="13" x14ac:dyDescent="0.15">
      <c r="H890" s="3"/>
      <c r="I890" s="3"/>
    </row>
    <row r="891" spans="8:9" ht="13" x14ac:dyDescent="0.15">
      <c r="H891" s="3"/>
      <c r="I891" s="3"/>
    </row>
    <row r="892" spans="8:9" ht="13" x14ac:dyDescent="0.15">
      <c r="H892" s="3"/>
      <c r="I892" s="3"/>
    </row>
    <row r="893" spans="8:9" ht="13" x14ac:dyDescent="0.15">
      <c r="H893" s="3"/>
      <c r="I893" s="3"/>
    </row>
    <row r="894" spans="8:9" ht="13" x14ac:dyDescent="0.15">
      <c r="H894" s="3"/>
      <c r="I894" s="3"/>
    </row>
    <row r="895" spans="8:9" ht="13" x14ac:dyDescent="0.15">
      <c r="H895" s="3"/>
      <c r="I895" s="3"/>
    </row>
    <row r="896" spans="8:9" ht="13" x14ac:dyDescent="0.15">
      <c r="H896" s="3"/>
      <c r="I896" s="3"/>
    </row>
    <row r="897" spans="8:9" ht="13" x14ac:dyDescent="0.15">
      <c r="H897" s="3"/>
      <c r="I897" s="3"/>
    </row>
    <row r="898" spans="8:9" ht="13" x14ac:dyDescent="0.15">
      <c r="H898" s="3"/>
      <c r="I898" s="3"/>
    </row>
    <row r="899" spans="8:9" ht="13" x14ac:dyDescent="0.15">
      <c r="H899" s="3"/>
      <c r="I899" s="3"/>
    </row>
    <row r="900" spans="8:9" ht="13" x14ac:dyDescent="0.15">
      <c r="H900" s="3"/>
      <c r="I900" s="3"/>
    </row>
    <row r="901" spans="8:9" ht="13" x14ac:dyDescent="0.15">
      <c r="H901" s="3"/>
      <c r="I901" s="3"/>
    </row>
    <row r="902" spans="8:9" ht="13" x14ac:dyDescent="0.15">
      <c r="H902" s="3"/>
      <c r="I902" s="3"/>
    </row>
    <row r="903" spans="8:9" ht="13" x14ac:dyDescent="0.15">
      <c r="H903" s="3"/>
      <c r="I903" s="3"/>
    </row>
    <row r="904" spans="8:9" ht="13" x14ac:dyDescent="0.15">
      <c r="H904" s="3"/>
      <c r="I904" s="3"/>
    </row>
    <row r="905" spans="8:9" ht="13" x14ac:dyDescent="0.15">
      <c r="H905" s="3"/>
      <c r="I905" s="3"/>
    </row>
    <row r="906" spans="8:9" ht="13" x14ac:dyDescent="0.15">
      <c r="H906" s="3"/>
      <c r="I906" s="3"/>
    </row>
    <row r="907" spans="8:9" ht="13" x14ac:dyDescent="0.15">
      <c r="H907" s="3"/>
      <c r="I907" s="3"/>
    </row>
    <row r="908" spans="8:9" ht="13" x14ac:dyDescent="0.15">
      <c r="H908" s="3"/>
      <c r="I908" s="3"/>
    </row>
    <row r="909" spans="8:9" ht="13" x14ac:dyDescent="0.15">
      <c r="H909" s="3"/>
      <c r="I909" s="3"/>
    </row>
    <row r="910" spans="8:9" ht="13" x14ac:dyDescent="0.15">
      <c r="H910" s="3"/>
      <c r="I910" s="3"/>
    </row>
    <row r="911" spans="8:9" ht="13" x14ac:dyDescent="0.15">
      <c r="H911" s="3"/>
      <c r="I911" s="3"/>
    </row>
    <row r="912" spans="8:9" ht="13" x14ac:dyDescent="0.15">
      <c r="H912" s="3"/>
      <c r="I912" s="3"/>
    </row>
    <row r="913" spans="8:9" ht="13" x14ac:dyDescent="0.15">
      <c r="H913" s="3"/>
      <c r="I913" s="3"/>
    </row>
    <row r="914" spans="8:9" ht="13" x14ac:dyDescent="0.15">
      <c r="H914" s="3"/>
      <c r="I914" s="3"/>
    </row>
    <row r="915" spans="8:9" ht="13" x14ac:dyDescent="0.15">
      <c r="H915" s="3"/>
      <c r="I915" s="3"/>
    </row>
    <row r="916" spans="8:9" ht="13" x14ac:dyDescent="0.15">
      <c r="H916" s="3"/>
      <c r="I916" s="3"/>
    </row>
    <row r="917" spans="8:9" ht="13" x14ac:dyDescent="0.15">
      <c r="H917" s="3"/>
      <c r="I917" s="3"/>
    </row>
    <row r="918" spans="8:9" ht="13" x14ac:dyDescent="0.15">
      <c r="H918" s="3"/>
      <c r="I918" s="3"/>
    </row>
    <row r="919" spans="8:9" ht="13" x14ac:dyDescent="0.15">
      <c r="H919" s="3"/>
      <c r="I919" s="3"/>
    </row>
    <row r="920" spans="8:9" ht="13" x14ac:dyDescent="0.15">
      <c r="H920" s="3"/>
      <c r="I920" s="3"/>
    </row>
    <row r="921" spans="8:9" ht="13" x14ac:dyDescent="0.15">
      <c r="H921" s="3"/>
      <c r="I921" s="3"/>
    </row>
    <row r="922" spans="8:9" ht="13" x14ac:dyDescent="0.15">
      <c r="H922" s="3"/>
      <c r="I922" s="3"/>
    </row>
    <row r="923" spans="8:9" ht="13" x14ac:dyDescent="0.15">
      <c r="H923" s="3"/>
      <c r="I923" s="3"/>
    </row>
    <row r="924" spans="8:9" ht="13" x14ac:dyDescent="0.15">
      <c r="H924" s="3"/>
      <c r="I924" s="3"/>
    </row>
    <row r="925" spans="8:9" ht="13" x14ac:dyDescent="0.15">
      <c r="H925" s="3"/>
      <c r="I925" s="3"/>
    </row>
    <row r="926" spans="8:9" ht="13" x14ac:dyDescent="0.15">
      <c r="H926" s="3"/>
      <c r="I926" s="3"/>
    </row>
    <row r="927" spans="8:9" ht="13" x14ac:dyDescent="0.15">
      <c r="H927" s="3"/>
      <c r="I927" s="3"/>
    </row>
    <row r="928" spans="8:9" ht="13" x14ac:dyDescent="0.15">
      <c r="H928" s="3"/>
      <c r="I928" s="3"/>
    </row>
    <row r="929" spans="8:9" ht="13" x14ac:dyDescent="0.15">
      <c r="H929" s="3"/>
      <c r="I929" s="3"/>
    </row>
    <row r="930" spans="8:9" ht="13" x14ac:dyDescent="0.15">
      <c r="H930" s="3"/>
      <c r="I930" s="3"/>
    </row>
    <row r="931" spans="8:9" ht="13" x14ac:dyDescent="0.15">
      <c r="H931" s="3"/>
      <c r="I931" s="3"/>
    </row>
    <row r="932" spans="8:9" ht="13" x14ac:dyDescent="0.15">
      <c r="H932" s="3"/>
      <c r="I932" s="3"/>
    </row>
    <row r="933" spans="8:9" ht="13" x14ac:dyDescent="0.15">
      <c r="H933" s="3"/>
      <c r="I933" s="3"/>
    </row>
    <row r="934" spans="8:9" ht="13" x14ac:dyDescent="0.15">
      <c r="H934" s="3"/>
      <c r="I934" s="3"/>
    </row>
    <row r="935" spans="8:9" ht="13" x14ac:dyDescent="0.15">
      <c r="H935" s="3"/>
      <c r="I935" s="3"/>
    </row>
    <row r="936" spans="8:9" ht="13" x14ac:dyDescent="0.15">
      <c r="H936" s="3"/>
      <c r="I936" s="3"/>
    </row>
    <row r="937" spans="8:9" ht="13" x14ac:dyDescent="0.15">
      <c r="H937" s="3"/>
      <c r="I937" s="3"/>
    </row>
    <row r="938" spans="8:9" ht="13" x14ac:dyDescent="0.15">
      <c r="H938" s="3"/>
      <c r="I938" s="3"/>
    </row>
    <row r="939" spans="8:9" ht="13" x14ac:dyDescent="0.15">
      <c r="H939" s="3"/>
      <c r="I939" s="3"/>
    </row>
    <row r="940" spans="8:9" ht="13" x14ac:dyDescent="0.15">
      <c r="H940" s="3"/>
      <c r="I940" s="3"/>
    </row>
    <row r="941" spans="8:9" ht="13" x14ac:dyDescent="0.15">
      <c r="H941" s="3"/>
      <c r="I941" s="3"/>
    </row>
    <row r="942" spans="8:9" ht="13" x14ac:dyDescent="0.15">
      <c r="H942" s="3"/>
      <c r="I942" s="3"/>
    </row>
    <row r="943" spans="8:9" ht="13" x14ac:dyDescent="0.15">
      <c r="H943" s="3"/>
      <c r="I943" s="3"/>
    </row>
    <row r="944" spans="8:9" ht="13" x14ac:dyDescent="0.15">
      <c r="H944" s="3"/>
      <c r="I944" s="3"/>
    </row>
    <row r="945" spans="8:9" ht="13" x14ac:dyDescent="0.15">
      <c r="H945" s="3"/>
      <c r="I945" s="3"/>
    </row>
    <row r="946" spans="8:9" ht="13" x14ac:dyDescent="0.15">
      <c r="H946" s="3"/>
      <c r="I946" s="3"/>
    </row>
    <row r="947" spans="8:9" ht="13" x14ac:dyDescent="0.15">
      <c r="H947" s="3"/>
      <c r="I947" s="3"/>
    </row>
    <row r="948" spans="8:9" ht="13" x14ac:dyDescent="0.15">
      <c r="H948" s="3"/>
      <c r="I948" s="3"/>
    </row>
    <row r="949" spans="8:9" ht="13" x14ac:dyDescent="0.15">
      <c r="H949" s="3"/>
      <c r="I949" s="3"/>
    </row>
    <row r="950" spans="8:9" ht="13" x14ac:dyDescent="0.15">
      <c r="H950" s="3"/>
      <c r="I950" s="3"/>
    </row>
    <row r="951" spans="8:9" ht="13" x14ac:dyDescent="0.15">
      <c r="H951" s="3"/>
      <c r="I951" s="3"/>
    </row>
    <row r="952" spans="8:9" ht="13" x14ac:dyDescent="0.15">
      <c r="H952" s="3"/>
      <c r="I952" s="3"/>
    </row>
    <row r="953" spans="8:9" ht="13" x14ac:dyDescent="0.15">
      <c r="H953" s="3"/>
      <c r="I953" s="3"/>
    </row>
    <row r="954" spans="8:9" ht="13" x14ac:dyDescent="0.15">
      <c r="H954" s="3"/>
      <c r="I954" s="3"/>
    </row>
    <row r="955" spans="8:9" ht="13" x14ac:dyDescent="0.15">
      <c r="H955" s="3"/>
      <c r="I955" s="3"/>
    </row>
    <row r="956" spans="8:9" ht="13" x14ac:dyDescent="0.15">
      <c r="H956" s="3"/>
      <c r="I956" s="3"/>
    </row>
    <row r="957" spans="8:9" ht="13" x14ac:dyDescent="0.15">
      <c r="H957" s="3"/>
      <c r="I957" s="3"/>
    </row>
    <row r="958" spans="8:9" ht="13" x14ac:dyDescent="0.15">
      <c r="H958" s="3"/>
      <c r="I958" s="3"/>
    </row>
    <row r="959" spans="8:9" ht="13" x14ac:dyDescent="0.15">
      <c r="H959" s="3"/>
      <c r="I959" s="3"/>
    </row>
    <row r="960" spans="8:9" ht="13" x14ac:dyDescent="0.15">
      <c r="H960" s="3"/>
      <c r="I960" s="3"/>
    </row>
    <row r="961" spans="8:9" ht="13" x14ac:dyDescent="0.15">
      <c r="H961" s="3"/>
      <c r="I961" s="3"/>
    </row>
    <row r="962" spans="8:9" ht="13" x14ac:dyDescent="0.15">
      <c r="H962" s="3"/>
      <c r="I962" s="3"/>
    </row>
    <row r="963" spans="8:9" ht="13" x14ac:dyDescent="0.15">
      <c r="H963" s="3"/>
      <c r="I963" s="3"/>
    </row>
    <row r="964" spans="8:9" ht="13" x14ac:dyDescent="0.15">
      <c r="H964" s="3"/>
      <c r="I964" s="3"/>
    </row>
    <row r="965" spans="8:9" ht="13" x14ac:dyDescent="0.15">
      <c r="H965" s="3"/>
      <c r="I965" s="3"/>
    </row>
    <row r="966" spans="8:9" ht="13" x14ac:dyDescent="0.15">
      <c r="H966" s="3"/>
      <c r="I966" s="3"/>
    </row>
    <row r="967" spans="8:9" ht="13" x14ac:dyDescent="0.15">
      <c r="H967" s="3"/>
      <c r="I967" s="3"/>
    </row>
    <row r="968" spans="8:9" ht="13" x14ac:dyDescent="0.15">
      <c r="H968" s="3"/>
      <c r="I968" s="3"/>
    </row>
    <row r="969" spans="8:9" ht="13" x14ac:dyDescent="0.15">
      <c r="H969" s="3"/>
      <c r="I969" s="3"/>
    </row>
    <row r="970" spans="8:9" ht="13" x14ac:dyDescent="0.15">
      <c r="H970" s="3"/>
      <c r="I970" s="3"/>
    </row>
    <row r="971" spans="8:9" ht="13" x14ac:dyDescent="0.15">
      <c r="H971" s="3"/>
      <c r="I971" s="3"/>
    </row>
    <row r="972" spans="8:9" ht="13" x14ac:dyDescent="0.15">
      <c r="H972" s="3"/>
      <c r="I972" s="3"/>
    </row>
    <row r="973" spans="8:9" ht="13" x14ac:dyDescent="0.15">
      <c r="H973" s="3"/>
      <c r="I973" s="3"/>
    </row>
    <row r="974" spans="8:9" ht="13" x14ac:dyDescent="0.15">
      <c r="H974" s="3"/>
      <c r="I974" s="3"/>
    </row>
    <row r="975" spans="8:9" ht="13" x14ac:dyDescent="0.15">
      <c r="H975" s="3"/>
      <c r="I975" s="3"/>
    </row>
    <row r="976" spans="8:9" ht="13" x14ac:dyDescent="0.15">
      <c r="H976" s="3"/>
      <c r="I976" s="3"/>
    </row>
    <row r="977" spans="8:9" ht="13" x14ac:dyDescent="0.15">
      <c r="H977" s="3"/>
      <c r="I977" s="3"/>
    </row>
    <row r="978" spans="8:9" ht="13" x14ac:dyDescent="0.15">
      <c r="H978" s="3"/>
      <c r="I978" s="3"/>
    </row>
    <row r="979" spans="8:9" ht="13" x14ac:dyDescent="0.15">
      <c r="H979" s="3"/>
      <c r="I979" s="3"/>
    </row>
    <row r="980" spans="8:9" ht="13" x14ac:dyDescent="0.15">
      <c r="H980" s="3"/>
      <c r="I980" s="3"/>
    </row>
    <row r="981" spans="8:9" ht="13" x14ac:dyDescent="0.15">
      <c r="H981" s="3"/>
      <c r="I981" s="3"/>
    </row>
    <row r="982" spans="8:9" ht="13" x14ac:dyDescent="0.15">
      <c r="H982" s="3"/>
      <c r="I982" s="3"/>
    </row>
    <row r="983" spans="8:9" ht="13" x14ac:dyDescent="0.15">
      <c r="H983" s="3"/>
      <c r="I983" s="3"/>
    </row>
    <row r="984" spans="8:9" ht="13" x14ac:dyDescent="0.15">
      <c r="H984" s="3"/>
      <c r="I984" s="3"/>
    </row>
    <row r="985" spans="8:9" ht="13" x14ac:dyDescent="0.15">
      <c r="H985" s="3"/>
      <c r="I985" s="3"/>
    </row>
    <row r="986" spans="8:9" ht="13" x14ac:dyDescent="0.15">
      <c r="H986" s="3"/>
      <c r="I986" s="3"/>
    </row>
    <row r="987" spans="8:9" ht="13" x14ac:dyDescent="0.15">
      <c r="H987" s="3"/>
      <c r="I987" s="3"/>
    </row>
    <row r="988" spans="8:9" ht="13" x14ac:dyDescent="0.15">
      <c r="H988" s="3"/>
      <c r="I988" s="3"/>
    </row>
    <row r="989" spans="8:9" ht="13" x14ac:dyDescent="0.15">
      <c r="H989" s="3"/>
      <c r="I989" s="3"/>
    </row>
    <row r="990" spans="8:9" ht="13" x14ac:dyDescent="0.15">
      <c r="H990" s="3"/>
      <c r="I990" s="3"/>
    </row>
    <row r="991" spans="8:9" ht="13" x14ac:dyDescent="0.15">
      <c r="H991" s="3"/>
      <c r="I991" s="3"/>
    </row>
    <row r="992" spans="8:9" ht="13" x14ac:dyDescent="0.15">
      <c r="H992" s="3"/>
      <c r="I992" s="3"/>
    </row>
    <row r="993" spans="8:9" ht="13" x14ac:dyDescent="0.15">
      <c r="H993" s="3"/>
      <c r="I993" s="3"/>
    </row>
    <row r="994" spans="8:9" ht="13" x14ac:dyDescent="0.15">
      <c r="H994" s="3"/>
      <c r="I994" s="3"/>
    </row>
    <row r="995" spans="8:9" ht="13" x14ac:dyDescent="0.15">
      <c r="H995" s="3"/>
      <c r="I995" s="3"/>
    </row>
    <row r="996" spans="8:9" ht="13" x14ac:dyDescent="0.15">
      <c r="H996" s="3"/>
      <c r="I996" s="3"/>
    </row>
    <row r="997" spans="8:9" ht="13" x14ac:dyDescent="0.15">
      <c r="H997" s="3"/>
      <c r="I997" s="3"/>
    </row>
    <row r="998" spans="8:9" ht="13" x14ac:dyDescent="0.15">
      <c r="H998" s="3"/>
      <c r="I998" s="3"/>
    </row>
    <row r="999" spans="8:9" ht="13" x14ac:dyDescent="0.15">
      <c r="H999" s="3"/>
      <c r="I999" s="3"/>
    </row>
    <row r="1000" spans="8:9" ht="13" x14ac:dyDescent="0.15">
      <c r="H1000" s="3"/>
      <c r="I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A89" workbookViewId="0">
      <selection activeCell="A207" sqref="A207"/>
    </sheetView>
  </sheetViews>
  <sheetFormatPr baseColWidth="10" defaultColWidth="8.83203125" defaultRowHeight="13" x14ac:dyDescent="0.15"/>
  <cols>
    <col min="6" max="6" width="14" customWidth="1"/>
  </cols>
  <sheetData>
    <row r="1" spans="1:11" x14ac:dyDescent="0.15">
      <c r="A1" s="7" t="s">
        <v>1</v>
      </c>
      <c r="B1" s="7" t="s">
        <v>419</v>
      </c>
      <c r="C1" s="7" t="s">
        <v>420</v>
      </c>
      <c r="D1" s="7" t="s">
        <v>421</v>
      </c>
      <c r="E1" s="7" t="s">
        <v>422</v>
      </c>
      <c r="F1" s="7" t="s">
        <v>423</v>
      </c>
      <c r="G1" s="7" t="s">
        <v>424</v>
      </c>
      <c r="H1" s="7" t="s">
        <v>425</v>
      </c>
      <c r="I1" s="7" t="s">
        <v>426</v>
      </c>
      <c r="J1" s="7" t="s">
        <v>427</v>
      </c>
      <c r="K1" s="7" t="s">
        <v>428</v>
      </c>
    </row>
    <row r="2" spans="1:11" x14ac:dyDescent="0.15">
      <c r="A2" s="7" t="s">
        <v>177</v>
      </c>
      <c r="B2" s="7" t="s">
        <v>429</v>
      </c>
      <c r="C2" s="7" t="s">
        <v>176</v>
      </c>
      <c r="D2" s="7">
        <v>4</v>
      </c>
      <c r="E2" s="7" t="s">
        <v>430</v>
      </c>
      <c r="F2" s="7" t="s">
        <v>431</v>
      </c>
      <c r="G2" s="7" t="s">
        <v>432</v>
      </c>
      <c r="H2" s="7"/>
      <c r="I2" s="7">
        <v>142</v>
      </c>
      <c r="J2" s="7">
        <v>34</v>
      </c>
      <c r="K2" s="7"/>
    </row>
    <row r="3" spans="1:11" x14ac:dyDescent="0.15">
      <c r="A3" s="7" t="s">
        <v>433</v>
      </c>
      <c r="B3" s="7" t="s">
        <v>434</v>
      </c>
      <c r="C3" s="7" t="s">
        <v>435</v>
      </c>
      <c r="D3" s="7">
        <v>248</v>
      </c>
      <c r="E3" s="7" t="s">
        <v>436</v>
      </c>
      <c r="F3" s="7" t="s">
        <v>437</v>
      </c>
      <c r="G3" s="7" t="s">
        <v>438</v>
      </c>
      <c r="H3" s="7"/>
      <c r="I3" s="7">
        <v>150</v>
      </c>
      <c r="J3" s="7">
        <v>154</v>
      </c>
      <c r="K3" s="7"/>
    </row>
    <row r="4" spans="1:11" x14ac:dyDescent="0.15">
      <c r="A4" s="7" t="s">
        <v>311</v>
      </c>
      <c r="B4" s="7" t="s">
        <v>439</v>
      </c>
      <c r="C4" s="7" t="s">
        <v>310</v>
      </c>
      <c r="D4" s="7">
        <v>8</v>
      </c>
      <c r="E4" s="7" t="s">
        <v>440</v>
      </c>
      <c r="F4" s="7" t="s">
        <v>437</v>
      </c>
      <c r="G4" s="7" t="s">
        <v>441</v>
      </c>
      <c r="H4" s="7"/>
      <c r="I4" s="7">
        <v>150</v>
      </c>
      <c r="J4" s="7">
        <v>39</v>
      </c>
      <c r="K4" s="7"/>
    </row>
    <row r="5" spans="1:11" x14ac:dyDescent="0.15">
      <c r="A5" s="7" t="s">
        <v>243</v>
      </c>
      <c r="B5" s="7" t="s">
        <v>442</v>
      </c>
      <c r="C5" s="7" t="s">
        <v>242</v>
      </c>
      <c r="D5" s="7">
        <v>12</v>
      </c>
      <c r="E5" s="7" t="s">
        <v>443</v>
      </c>
      <c r="F5" s="7" t="s">
        <v>444</v>
      </c>
      <c r="G5" s="7" t="s">
        <v>445</v>
      </c>
      <c r="H5" s="7"/>
      <c r="I5" s="7">
        <v>2</v>
      </c>
      <c r="J5" s="7">
        <v>15</v>
      </c>
      <c r="K5" s="7"/>
    </row>
    <row r="6" spans="1:11" x14ac:dyDescent="0.15">
      <c r="A6" s="7" t="s">
        <v>446</v>
      </c>
      <c r="B6" s="7" t="s">
        <v>447</v>
      </c>
      <c r="C6" s="7" t="s">
        <v>448</v>
      </c>
      <c r="D6" s="7">
        <v>16</v>
      </c>
      <c r="E6" s="7" t="s">
        <v>449</v>
      </c>
      <c r="F6" s="7" t="s">
        <v>450</v>
      </c>
      <c r="G6" s="7" t="s">
        <v>451</v>
      </c>
      <c r="H6" s="7"/>
      <c r="I6" s="7">
        <v>9</v>
      </c>
      <c r="J6" s="7">
        <v>61</v>
      </c>
      <c r="K6" s="7"/>
    </row>
    <row r="7" spans="1:11" x14ac:dyDescent="0.15">
      <c r="A7" s="7" t="s">
        <v>149</v>
      </c>
      <c r="B7" s="7" t="s">
        <v>452</v>
      </c>
      <c r="C7" s="7" t="s">
        <v>148</v>
      </c>
      <c r="D7" s="7">
        <v>20</v>
      </c>
      <c r="E7" s="7" t="s">
        <v>453</v>
      </c>
      <c r="F7" s="7" t="s">
        <v>437</v>
      </c>
      <c r="G7" s="7" t="s">
        <v>441</v>
      </c>
      <c r="H7" s="7"/>
      <c r="I7" s="7">
        <v>150</v>
      </c>
      <c r="J7" s="7">
        <v>39</v>
      </c>
      <c r="K7" s="7"/>
    </row>
    <row r="8" spans="1:11" x14ac:dyDescent="0.15">
      <c r="A8" s="7" t="s">
        <v>77</v>
      </c>
      <c r="B8" s="7" t="s">
        <v>454</v>
      </c>
      <c r="C8" s="7" t="s">
        <v>76</v>
      </c>
      <c r="D8" s="7">
        <v>24</v>
      </c>
      <c r="E8" s="7" t="s">
        <v>455</v>
      </c>
      <c r="F8" s="7" t="s">
        <v>444</v>
      </c>
      <c r="G8" s="7" t="s">
        <v>456</v>
      </c>
      <c r="H8" s="7" t="s">
        <v>457</v>
      </c>
      <c r="I8" s="7">
        <v>2</v>
      </c>
      <c r="J8" s="7">
        <v>202</v>
      </c>
      <c r="K8" s="7">
        <v>17</v>
      </c>
    </row>
    <row r="9" spans="1:11" x14ac:dyDescent="0.15">
      <c r="A9" s="7" t="s">
        <v>458</v>
      </c>
      <c r="B9" s="7" t="s">
        <v>459</v>
      </c>
      <c r="C9" s="7" t="s">
        <v>460</v>
      </c>
      <c r="D9" s="7">
        <v>660</v>
      </c>
      <c r="E9" s="7" t="s">
        <v>461</v>
      </c>
      <c r="F9" s="7" t="s">
        <v>462</v>
      </c>
      <c r="G9" s="7" t="s">
        <v>463</v>
      </c>
      <c r="H9" s="7" t="s">
        <v>464</v>
      </c>
      <c r="I9" s="7">
        <v>19</v>
      </c>
      <c r="J9" s="7">
        <v>419</v>
      </c>
      <c r="K9" s="7">
        <v>29</v>
      </c>
    </row>
    <row r="10" spans="1:11" x14ac:dyDescent="0.15">
      <c r="A10" s="7" t="s">
        <v>465</v>
      </c>
      <c r="B10" s="7" t="s">
        <v>466</v>
      </c>
      <c r="C10" s="7" t="s">
        <v>467</v>
      </c>
      <c r="D10" s="7">
        <v>10</v>
      </c>
      <c r="E10" s="7" t="s">
        <v>468</v>
      </c>
      <c r="F10" s="7"/>
      <c r="G10" s="7"/>
      <c r="H10" s="7"/>
      <c r="I10" s="7"/>
      <c r="J10" s="7"/>
      <c r="K10" s="7"/>
    </row>
    <row r="11" spans="1:11" x14ac:dyDescent="0.15">
      <c r="A11" s="7" t="s">
        <v>211</v>
      </c>
      <c r="B11" s="7" t="s">
        <v>469</v>
      </c>
      <c r="C11" s="7" t="s">
        <v>210</v>
      </c>
      <c r="D11" s="7">
        <v>28</v>
      </c>
      <c r="E11" s="7" t="s">
        <v>470</v>
      </c>
      <c r="F11" s="7" t="s">
        <v>462</v>
      </c>
      <c r="G11" s="7" t="s">
        <v>463</v>
      </c>
      <c r="H11" s="7" t="s">
        <v>464</v>
      </c>
      <c r="I11" s="7">
        <v>19</v>
      </c>
      <c r="J11" s="7">
        <v>419</v>
      </c>
      <c r="K11" s="7">
        <v>29</v>
      </c>
    </row>
    <row r="12" spans="1:11" x14ac:dyDescent="0.15">
      <c r="A12" s="7" t="s">
        <v>151</v>
      </c>
      <c r="B12" s="7" t="s">
        <v>471</v>
      </c>
      <c r="C12" s="7" t="s">
        <v>150</v>
      </c>
      <c r="D12" s="7">
        <v>32</v>
      </c>
      <c r="E12" s="7" t="s">
        <v>472</v>
      </c>
      <c r="F12" s="7" t="s">
        <v>462</v>
      </c>
      <c r="G12" s="7" t="s">
        <v>463</v>
      </c>
      <c r="H12" s="7" t="s">
        <v>473</v>
      </c>
      <c r="I12" s="7">
        <v>19</v>
      </c>
      <c r="J12" s="7">
        <v>419</v>
      </c>
      <c r="K12" s="7">
        <v>5</v>
      </c>
    </row>
    <row r="13" spans="1:11" x14ac:dyDescent="0.15">
      <c r="A13" s="7" t="s">
        <v>317</v>
      </c>
      <c r="B13" s="7" t="s">
        <v>474</v>
      </c>
      <c r="C13" s="7" t="s">
        <v>316</v>
      </c>
      <c r="D13" s="7">
        <v>51</v>
      </c>
      <c r="E13" s="7" t="s">
        <v>475</v>
      </c>
      <c r="F13" s="7" t="s">
        <v>431</v>
      </c>
      <c r="G13" s="7" t="s">
        <v>476</v>
      </c>
      <c r="H13" s="7"/>
      <c r="I13" s="7">
        <v>142</v>
      </c>
      <c r="J13" s="7">
        <v>145</v>
      </c>
      <c r="K13" s="7"/>
    </row>
    <row r="14" spans="1:11" x14ac:dyDescent="0.15">
      <c r="A14" s="7" t="s">
        <v>477</v>
      </c>
      <c r="B14" s="7" t="s">
        <v>478</v>
      </c>
      <c r="C14" s="7" t="s">
        <v>479</v>
      </c>
      <c r="D14" s="7">
        <v>533</v>
      </c>
      <c r="E14" s="7" t="s">
        <v>480</v>
      </c>
      <c r="F14" s="7" t="s">
        <v>462</v>
      </c>
      <c r="G14" s="7" t="s">
        <v>463</v>
      </c>
      <c r="H14" s="7" t="s">
        <v>464</v>
      </c>
      <c r="I14" s="7">
        <v>19</v>
      </c>
      <c r="J14" s="7">
        <v>419</v>
      </c>
      <c r="K14" s="7">
        <v>29</v>
      </c>
    </row>
    <row r="15" spans="1:11" x14ac:dyDescent="0.15">
      <c r="A15" s="7" t="s">
        <v>297</v>
      </c>
      <c r="B15" s="7" t="s">
        <v>481</v>
      </c>
      <c r="C15" s="7" t="s">
        <v>296</v>
      </c>
      <c r="D15" s="7">
        <v>36</v>
      </c>
      <c r="E15" s="7" t="s">
        <v>482</v>
      </c>
      <c r="F15" s="7" t="s">
        <v>450</v>
      </c>
      <c r="G15" s="7" t="s">
        <v>483</v>
      </c>
      <c r="H15" s="7"/>
      <c r="I15" s="7">
        <v>9</v>
      </c>
      <c r="J15" s="7">
        <v>53</v>
      </c>
      <c r="K15" s="7"/>
    </row>
    <row r="16" spans="1:11" x14ac:dyDescent="0.15">
      <c r="A16" s="7" t="s">
        <v>337</v>
      </c>
      <c r="B16" s="7" t="s">
        <v>484</v>
      </c>
      <c r="C16" s="7" t="s">
        <v>336</v>
      </c>
      <c r="D16" s="7">
        <v>40</v>
      </c>
      <c r="E16" s="7" t="s">
        <v>485</v>
      </c>
      <c r="F16" s="7" t="s">
        <v>437</v>
      </c>
      <c r="G16" s="7" t="s">
        <v>486</v>
      </c>
      <c r="H16" s="7"/>
      <c r="I16" s="7">
        <v>150</v>
      </c>
      <c r="J16" s="7">
        <v>155</v>
      </c>
      <c r="K16" s="7"/>
    </row>
    <row r="17" spans="1:11" x14ac:dyDescent="0.15">
      <c r="A17" s="7" t="s">
        <v>173</v>
      </c>
      <c r="B17" s="7" t="s">
        <v>487</v>
      </c>
      <c r="C17" s="7" t="s">
        <v>172</v>
      </c>
      <c r="D17" s="7">
        <v>31</v>
      </c>
      <c r="E17" s="7" t="s">
        <v>488</v>
      </c>
      <c r="F17" s="7" t="s">
        <v>431</v>
      </c>
      <c r="G17" s="7" t="s">
        <v>476</v>
      </c>
      <c r="H17" s="7"/>
      <c r="I17" s="7">
        <v>142</v>
      </c>
      <c r="J17" s="7">
        <v>145</v>
      </c>
      <c r="K17" s="7"/>
    </row>
    <row r="18" spans="1:11" x14ac:dyDescent="0.15">
      <c r="A18" s="7" t="s">
        <v>489</v>
      </c>
      <c r="B18" s="7" t="s">
        <v>490</v>
      </c>
      <c r="C18" s="7" t="s">
        <v>194</v>
      </c>
      <c r="D18" s="7">
        <v>44</v>
      </c>
      <c r="E18" s="7" t="s">
        <v>491</v>
      </c>
      <c r="F18" s="7" t="s">
        <v>462</v>
      </c>
      <c r="G18" s="7" t="s">
        <v>463</v>
      </c>
      <c r="H18" s="7" t="s">
        <v>464</v>
      </c>
      <c r="I18" s="7">
        <v>19</v>
      </c>
      <c r="J18" s="7">
        <v>419</v>
      </c>
      <c r="K18" s="7">
        <v>29</v>
      </c>
    </row>
    <row r="19" spans="1:11" x14ac:dyDescent="0.15">
      <c r="A19" s="7" t="s">
        <v>377</v>
      </c>
      <c r="B19" s="7" t="s">
        <v>492</v>
      </c>
      <c r="C19" s="7" t="s">
        <v>376</v>
      </c>
      <c r="D19" s="7">
        <v>48</v>
      </c>
      <c r="E19" s="7" t="s">
        <v>493</v>
      </c>
      <c r="F19" s="7" t="s">
        <v>431</v>
      </c>
      <c r="G19" s="7" t="s">
        <v>476</v>
      </c>
      <c r="H19" s="7"/>
      <c r="I19" s="7">
        <v>142</v>
      </c>
      <c r="J19" s="7">
        <v>145</v>
      </c>
      <c r="K19" s="7"/>
    </row>
    <row r="20" spans="1:11" x14ac:dyDescent="0.15">
      <c r="A20" s="7" t="s">
        <v>181</v>
      </c>
      <c r="B20" s="7" t="s">
        <v>494</v>
      </c>
      <c r="C20" s="7" t="s">
        <v>180</v>
      </c>
      <c r="D20" s="7">
        <v>50</v>
      </c>
      <c r="E20" s="7" t="s">
        <v>495</v>
      </c>
      <c r="F20" s="7" t="s">
        <v>431</v>
      </c>
      <c r="G20" s="7" t="s">
        <v>432</v>
      </c>
      <c r="H20" s="7"/>
      <c r="I20" s="7">
        <v>142</v>
      </c>
      <c r="J20" s="7">
        <v>34</v>
      </c>
      <c r="K20" s="7"/>
    </row>
    <row r="21" spans="1:11" x14ac:dyDescent="0.15">
      <c r="A21" s="7" t="s">
        <v>411</v>
      </c>
      <c r="B21" s="7" t="s">
        <v>496</v>
      </c>
      <c r="C21" s="7" t="s">
        <v>410</v>
      </c>
      <c r="D21" s="7">
        <v>52</v>
      </c>
      <c r="E21" s="7" t="s">
        <v>497</v>
      </c>
      <c r="F21" s="7" t="s">
        <v>462</v>
      </c>
      <c r="G21" s="7" t="s">
        <v>463</v>
      </c>
      <c r="H21" s="7" t="s">
        <v>464</v>
      </c>
      <c r="I21" s="7">
        <v>19</v>
      </c>
      <c r="J21" s="7">
        <v>419</v>
      </c>
      <c r="K21" s="7">
        <v>29</v>
      </c>
    </row>
    <row r="22" spans="1:11" x14ac:dyDescent="0.15">
      <c r="A22" s="7" t="s">
        <v>365</v>
      </c>
      <c r="B22" s="7" t="s">
        <v>498</v>
      </c>
      <c r="C22" s="7" t="s">
        <v>364</v>
      </c>
      <c r="D22" s="7">
        <v>112</v>
      </c>
      <c r="E22" s="7" t="s">
        <v>499</v>
      </c>
      <c r="F22" s="7" t="s">
        <v>437</v>
      </c>
      <c r="G22" s="7" t="s">
        <v>500</v>
      </c>
      <c r="H22" s="7"/>
      <c r="I22" s="7">
        <v>150</v>
      </c>
      <c r="J22" s="7">
        <v>151</v>
      </c>
      <c r="K22" s="7"/>
    </row>
    <row r="23" spans="1:11" x14ac:dyDescent="0.15">
      <c r="A23" s="7" t="s">
        <v>393</v>
      </c>
      <c r="B23" s="7" t="s">
        <v>501</v>
      </c>
      <c r="C23" s="7" t="s">
        <v>392</v>
      </c>
      <c r="D23" s="7">
        <v>56</v>
      </c>
      <c r="E23" s="7" t="s">
        <v>502</v>
      </c>
      <c r="F23" s="7" t="s">
        <v>437</v>
      </c>
      <c r="G23" s="7" t="s">
        <v>486</v>
      </c>
      <c r="H23" s="7"/>
      <c r="I23" s="7">
        <v>150</v>
      </c>
      <c r="J23" s="7">
        <v>155</v>
      </c>
      <c r="K23" s="7"/>
    </row>
    <row r="24" spans="1:11" x14ac:dyDescent="0.15">
      <c r="A24" s="7" t="s">
        <v>93</v>
      </c>
      <c r="B24" s="7" t="s">
        <v>503</v>
      </c>
      <c r="C24" s="7" t="s">
        <v>92</v>
      </c>
      <c r="D24" s="7">
        <v>84</v>
      </c>
      <c r="E24" s="7" t="s">
        <v>504</v>
      </c>
      <c r="F24" s="7" t="s">
        <v>462</v>
      </c>
      <c r="G24" s="7" t="s">
        <v>463</v>
      </c>
      <c r="H24" s="7" t="s">
        <v>505</v>
      </c>
      <c r="I24" s="7">
        <v>19</v>
      </c>
      <c r="J24" s="7">
        <v>419</v>
      </c>
      <c r="K24" s="7">
        <v>13</v>
      </c>
    </row>
    <row r="25" spans="1:11" x14ac:dyDescent="0.15">
      <c r="A25" s="7" t="s">
        <v>139</v>
      </c>
      <c r="B25" s="7" t="s">
        <v>506</v>
      </c>
      <c r="C25" s="7" t="s">
        <v>138</v>
      </c>
      <c r="D25" s="7">
        <v>204</v>
      </c>
      <c r="E25" s="7" t="s">
        <v>507</v>
      </c>
      <c r="F25" s="7" t="s">
        <v>444</v>
      </c>
      <c r="G25" s="7" t="s">
        <v>456</v>
      </c>
      <c r="H25" s="7" t="s">
        <v>508</v>
      </c>
      <c r="I25" s="7">
        <v>2</v>
      </c>
      <c r="J25" s="7">
        <v>202</v>
      </c>
      <c r="K25" s="7">
        <v>11</v>
      </c>
    </row>
    <row r="26" spans="1:11" x14ac:dyDescent="0.15">
      <c r="A26" s="7" t="s">
        <v>401</v>
      </c>
      <c r="B26" s="7" t="s">
        <v>509</v>
      </c>
      <c r="C26" s="7" t="s">
        <v>400</v>
      </c>
      <c r="D26" s="7">
        <v>60</v>
      </c>
      <c r="E26" s="7" t="s">
        <v>510</v>
      </c>
      <c r="F26" s="7" t="s">
        <v>462</v>
      </c>
      <c r="G26" s="7" t="s">
        <v>511</v>
      </c>
      <c r="H26" s="7"/>
      <c r="I26" s="7">
        <v>19</v>
      </c>
      <c r="J26" s="7">
        <v>21</v>
      </c>
      <c r="K26" s="7"/>
    </row>
    <row r="27" spans="1:11" x14ac:dyDescent="0.15">
      <c r="A27" s="7" t="s">
        <v>71</v>
      </c>
      <c r="B27" s="7" t="s">
        <v>512</v>
      </c>
      <c r="C27" s="7" t="s">
        <v>70</v>
      </c>
      <c r="D27" s="7">
        <v>64</v>
      </c>
      <c r="E27" s="7" t="s">
        <v>513</v>
      </c>
      <c r="F27" s="7" t="s">
        <v>431</v>
      </c>
      <c r="G27" s="7" t="s">
        <v>432</v>
      </c>
      <c r="H27" s="7"/>
      <c r="I27" s="7">
        <v>142</v>
      </c>
      <c r="J27" s="7">
        <v>34</v>
      </c>
      <c r="K27" s="7"/>
    </row>
    <row r="28" spans="1:11" x14ac:dyDescent="0.15">
      <c r="A28" s="7" t="s">
        <v>514</v>
      </c>
      <c r="B28" s="7" t="s">
        <v>515</v>
      </c>
      <c r="C28" s="7" t="s">
        <v>106</v>
      </c>
      <c r="D28" s="7">
        <v>68</v>
      </c>
      <c r="E28" s="7" t="s">
        <v>516</v>
      </c>
      <c r="F28" s="7" t="s">
        <v>462</v>
      </c>
      <c r="G28" s="7" t="s">
        <v>463</v>
      </c>
      <c r="H28" s="7" t="s">
        <v>473</v>
      </c>
      <c r="I28" s="7">
        <v>19</v>
      </c>
      <c r="J28" s="7">
        <v>419</v>
      </c>
      <c r="K28" s="7">
        <v>5</v>
      </c>
    </row>
    <row r="29" spans="1:11" x14ac:dyDescent="0.15">
      <c r="A29" s="7" t="s">
        <v>517</v>
      </c>
      <c r="B29" s="7" t="s">
        <v>518</v>
      </c>
      <c r="C29" s="7" t="s">
        <v>519</v>
      </c>
      <c r="D29" s="7">
        <v>535</v>
      </c>
      <c r="E29" s="7" t="s">
        <v>520</v>
      </c>
      <c r="F29" s="7" t="s">
        <v>462</v>
      </c>
      <c r="G29" s="7" t="s">
        <v>463</v>
      </c>
      <c r="H29" s="7" t="s">
        <v>464</v>
      </c>
      <c r="I29" s="7">
        <v>19</v>
      </c>
      <c r="J29" s="7">
        <v>419</v>
      </c>
      <c r="K29" s="7">
        <v>29</v>
      </c>
    </row>
    <row r="30" spans="1:11" x14ac:dyDescent="0.15">
      <c r="A30" s="7" t="s">
        <v>283</v>
      </c>
      <c r="B30" s="7" t="s">
        <v>521</v>
      </c>
      <c r="C30" s="7" t="s">
        <v>282</v>
      </c>
      <c r="D30" s="7">
        <v>70</v>
      </c>
      <c r="E30" s="7" t="s">
        <v>522</v>
      </c>
      <c r="F30" s="7" t="s">
        <v>437</v>
      </c>
      <c r="G30" s="7" t="s">
        <v>441</v>
      </c>
      <c r="H30" s="7"/>
      <c r="I30" s="7">
        <v>150</v>
      </c>
      <c r="J30" s="7">
        <v>39</v>
      </c>
      <c r="K30" s="7"/>
    </row>
    <row r="31" spans="1:11" x14ac:dyDescent="0.15">
      <c r="A31" s="7" t="s">
        <v>119</v>
      </c>
      <c r="B31" s="7" t="s">
        <v>523</v>
      </c>
      <c r="C31" s="7" t="s">
        <v>118</v>
      </c>
      <c r="D31" s="7">
        <v>72</v>
      </c>
      <c r="E31" s="7" t="s">
        <v>524</v>
      </c>
      <c r="F31" s="7" t="s">
        <v>444</v>
      </c>
      <c r="G31" s="7" t="s">
        <v>456</v>
      </c>
      <c r="H31" s="7" t="s">
        <v>525</v>
      </c>
      <c r="I31" s="7">
        <v>2</v>
      </c>
      <c r="J31" s="7">
        <v>202</v>
      </c>
      <c r="K31" s="7">
        <v>18</v>
      </c>
    </row>
    <row r="32" spans="1:11" x14ac:dyDescent="0.15">
      <c r="A32" s="7" t="s">
        <v>526</v>
      </c>
      <c r="B32" s="7" t="s">
        <v>527</v>
      </c>
      <c r="C32" s="7" t="s">
        <v>528</v>
      </c>
      <c r="D32" s="7">
        <v>74</v>
      </c>
      <c r="E32" s="7" t="s">
        <v>529</v>
      </c>
      <c r="F32" s="7" t="s">
        <v>462</v>
      </c>
      <c r="G32" s="7" t="s">
        <v>463</v>
      </c>
      <c r="H32" s="7" t="s">
        <v>473</v>
      </c>
      <c r="I32" s="7">
        <v>19</v>
      </c>
      <c r="J32" s="7">
        <v>419</v>
      </c>
      <c r="K32" s="7">
        <v>5</v>
      </c>
    </row>
    <row r="33" spans="1:11" x14ac:dyDescent="0.15">
      <c r="A33" s="7" t="s">
        <v>201</v>
      </c>
      <c r="B33" s="7" t="s">
        <v>530</v>
      </c>
      <c r="C33" s="7" t="s">
        <v>200</v>
      </c>
      <c r="D33" s="7">
        <v>76</v>
      </c>
      <c r="E33" s="7" t="s">
        <v>531</v>
      </c>
      <c r="F33" s="7" t="s">
        <v>462</v>
      </c>
      <c r="G33" s="7" t="s">
        <v>463</v>
      </c>
      <c r="H33" s="7" t="s">
        <v>473</v>
      </c>
      <c r="I33" s="7">
        <v>19</v>
      </c>
      <c r="J33" s="7">
        <v>419</v>
      </c>
      <c r="K33" s="7">
        <v>5</v>
      </c>
    </row>
    <row r="34" spans="1:11" x14ac:dyDescent="0.15">
      <c r="A34" s="7" t="s">
        <v>532</v>
      </c>
      <c r="B34" s="7" t="s">
        <v>533</v>
      </c>
      <c r="C34" s="7" t="s">
        <v>534</v>
      </c>
      <c r="D34" s="7">
        <v>86</v>
      </c>
      <c r="E34" s="7" t="s">
        <v>535</v>
      </c>
      <c r="F34" s="7" t="s">
        <v>444</v>
      </c>
      <c r="G34" s="7" t="s">
        <v>456</v>
      </c>
      <c r="H34" s="7" t="s">
        <v>536</v>
      </c>
      <c r="I34" s="7">
        <v>2</v>
      </c>
      <c r="J34" s="7">
        <v>202</v>
      </c>
      <c r="K34" s="7">
        <v>14</v>
      </c>
    </row>
    <row r="35" spans="1:11" x14ac:dyDescent="0.15">
      <c r="A35" s="7" t="s">
        <v>537</v>
      </c>
      <c r="B35" s="7" t="s">
        <v>538</v>
      </c>
      <c r="C35" s="7" t="s">
        <v>308</v>
      </c>
      <c r="D35" s="7">
        <v>96</v>
      </c>
      <c r="E35" s="7" t="s">
        <v>539</v>
      </c>
      <c r="F35" s="7" t="s">
        <v>431</v>
      </c>
      <c r="G35" s="7" t="s">
        <v>540</v>
      </c>
      <c r="H35" s="7"/>
      <c r="I35" s="7">
        <v>142</v>
      </c>
      <c r="J35" s="7">
        <v>35</v>
      </c>
      <c r="K35" s="7"/>
    </row>
    <row r="36" spans="1:11" x14ac:dyDescent="0.15">
      <c r="A36" s="7" t="s">
        <v>213</v>
      </c>
      <c r="B36" s="7" t="s">
        <v>541</v>
      </c>
      <c r="C36" s="7" t="s">
        <v>212</v>
      </c>
      <c r="D36" s="7">
        <v>100</v>
      </c>
      <c r="E36" s="7" t="s">
        <v>542</v>
      </c>
      <c r="F36" s="7" t="s">
        <v>437</v>
      </c>
      <c r="G36" s="7" t="s">
        <v>500</v>
      </c>
      <c r="H36" s="7"/>
      <c r="I36" s="7">
        <v>150</v>
      </c>
      <c r="J36" s="7">
        <v>151</v>
      </c>
      <c r="K36" s="7"/>
    </row>
    <row r="37" spans="1:11" x14ac:dyDescent="0.15">
      <c r="A37" s="7" t="s">
        <v>53</v>
      </c>
      <c r="B37" s="7" t="s">
        <v>543</v>
      </c>
      <c r="C37" s="7" t="s">
        <v>52</v>
      </c>
      <c r="D37" s="7">
        <v>854</v>
      </c>
      <c r="E37" s="7" t="s">
        <v>544</v>
      </c>
      <c r="F37" s="7" t="s">
        <v>444</v>
      </c>
      <c r="G37" s="7" t="s">
        <v>456</v>
      </c>
      <c r="H37" s="7" t="s">
        <v>508</v>
      </c>
      <c r="I37" s="7">
        <v>2</v>
      </c>
      <c r="J37" s="7">
        <v>202</v>
      </c>
      <c r="K37" s="7">
        <v>11</v>
      </c>
    </row>
    <row r="38" spans="1:11" x14ac:dyDescent="0.15">
      <c r="A38" s="7" t="s">
        <v>325</v>
      </c>
      <c r="B38" s="7" t="s">
        <v>545</v>
      </c>
      <c r="C38" s="7" t="s">
        <v>324</v>
      </c>
      <c r="D38" s="7">
        <v>108</v>
      </c>
      <c r="E38" s="7" t="s">
        <v>546</v>
      </c>
      <c r="F38" s="7" t="s">
        <v>444</v>
      </c>
      <c r="G38" s="7" t="s">
        <v>456</v>
      </c>
      <c r="H38" s="7" t="s">
        <v>536</v>
      </c>
      <c r="I38" s="7">
        <v>2</v>
      </c>
      <c r="J38" s="7">
        <v>202</v>
      </c>
      <c r="K38" s="7">
        <v>14</v>
      </c>
    </row>
    <row r="39" spans="1:11" x14ac:dyDescent="0.15">
      <c r="A39" s="7" t="s">
        <v>547</v>
      </c>
      <c r="B39" s="7" t="s">
        <v>548</v>
      </c>
      <c r="C39" s="7" t="s">
        <v>280</v>
      </c>
      <c r="D39" s="7">
        <v>132</v>
      </c>
      <c r="E39" s="7" t="s">
        <v>549</v>
      </c>
      <c r="F39" s="7" t="s">
        <v>444</v>
      </c>
      <c r="G39" s="7" t="s">
        <v>456</v>
      </c>
      <c r="H39" s="7" t="s">
        <v>508</v>
      </c>
      <c r="I39" s="7">
        <v>2</v>
      </c>
      <c r="J39" s="7">
        <v>202</v>
      </c>
      <c r="K39" s="7">
        <v>11</v>
      </c>
    </row>
    <row r="40" spans="1:11" x14ac:dyDescent="0.15">
      <c r="A40" s="7" t="s">
        <v>97</v>
      </c>
      <c r="B40" s="7" t="s">
        <v>550</v>
      </c>
      <c r="C40" s="7" t="s">
        <v>96</v>
      </c>
      <c r="D40" s="7">
        <v>116</v>
      </c>
      <c r="E40" s="7" t="s">
        <v>551</v>
      </c>
      <c r="F40" s="7" t="s">
        <v>431</v>
      </c>
      <c r="G40" s="7" t="s">
        <v>540</v>
      </c>
      <c r="H40" s="7"/>
      <c r="I40" s="7">
        <v>142</v>
      </c>
      <c r="J40" s="7">
        <v>35</v>
      </c>
      <c r="K40" s="7"/>
    </row>
    <row r="41" spans="1:11" x14ac:dyDescent="0.15">
      <c r="A41" s="7" t="s">
        <v>131</v>
      </c>
      <c r="B41" s="7" t="s">
        <v>552</v>
      </c>
      <c r="C41" s="7" t="s">
        <v>130</v>
      </c>
      <c r="D41" s="7">
        <v>120</v>
      </c>
      <c r="E41" s="7" t="s">
        <v>553</v>
      </c>
      <c r="F41" s="7" t="s">
        <v>444</v>
      </c>
      <c r="G41" s="7" t="s">
        <v>456</v>
      </c>
      <c r="H41" s="7" t="s">
        <v>457</v>
      </c>
      <c r="I41" s="7">
        <v>2</v>
      </c>
      <c r="J41" s="7">
        <v>202</v>
      </c>
      <c r="K41" s="7">
        <v>17</v>
      </c>
    </row>
    <row r="42" spans="1:11" x14ac:dyDescent="0.15">
      <c r="A42" s="7" t="s">
        <v>271</v>
      </c>
      <c r="B42" s="7" t="s">
        <v>554</v>
      </c>
      <c r="C42" s="7" t="s">
        <v>270</v>
      </c>
      <c r="D42" s="7">
        <v>124</v>
      </c>
      <c r="E42" s="7" t="s">
        <v>555</v>
      </c>
      <c r="F42" s="7" t="s">
        <v>462</v>
      </c>
      <c r="G42" s="7" t="s">
        <v>511</v>
      </c>
      <c r="H42" s="7"/>
      <c r="I42" s="7">
        <v>19</v>
      </c>
      <c r="J42" s="7">
        <v>21</v>
      </c>
      <c r="K42" s="7"/>
    </row>
    <row r="43" spans="1:11" x14ac:dyDescent="0.15">
      <c r="A43" s="7" t="s">
        <v>556</v>
      </c>
      <c r="B43" s="7" t="s">
        <v>557</v>
      </c>
      <c r="C43" s="7" t="s">
        <v>558</v>
      </c>
      <c r="D43" s="7">
        <v>136</v>
      </c>
      <c r="E43" s="7" t="s">
        <v>559</v>
      </c>
      <c r="F43" s="7" t="s">
        <v>462</v>
      </c>
      <c r="G43" s="7" t="s">
        <v>463</v>
      </c>
      <c r="H43" s="7" t="s">
        <v>464</v>
      </c>
      <c r="I43" s="7">
        <v>19</v>
      </c>
      <c r="J43" s="7">
        <v>419</v>
      </c>
      <c r="K43" s="7">
        <v>29</v>
      </c>
    </row>
    <row r="44" spans="1:11" x14ac:dyDescent="0.15">
      <c r="A44" s="7" t="s">
        <v>141</v>
      </c>
      <c r="B44" s="7" t="s">
        <v>560</v>
      </c>
      <c r="C44" s="7" t="s">
        <v>140</v>
      </c>
      <c r="D44" s="7">
        <v>140</v>
      </c>
      <c r="E44" s="7" t="s">
        <v>561</v>
      </c>
      <c r="F44" s="7" t="s">
        <v>444</v>
      </c>
      <c r="G44" s="7" t="s">
        <v>456</v>
      </c>
      <c r="H44" s="7" t="s">
        <v>457</v>
      </c>
      <c r="I44" s="7">
        <v>2</v>
      </c>
      <c r="J44" s="7">
        <v>202</v>
      </c>
      <c r="K44" s="7">
        <v>17</v>
      </c>
    </row>
    <row r="45" spans="1:11" x14ac:dyDescent="0.15">
      <c r="A45" s="7" t="s">
        <v>23</v>
      </c>
      <c r="B45" s="7" t="s">
        <v>562</v>
      </c>
      <c r="C45" s="7" t="s">
        <v>22</v>
      </c>
      <c r="D45" s="7">
        <v>148</v>
      </c>
      <c r="E45" s="7" t="s">
        <v>563</v>
      </c>
      <c r="F45" s="7" t="s">
        <v>444</v>
      </c>
      <c r="G45" s="7" t="s">
        <v>456</v>
      </c>
      <c r="H45" s="7" t="s">
        <v>457</v>
      </c>
      <c r="I45" s="7">
        <v>2</v>
      </c>
      <c r="J45" s="7">
        <v>202</v>
      </c>
      <c r="K45" s="7">
        <v>17</v>
      </c>
    </row>
    <row r="46" spans="1:11" x14ac:dyDescent="0.15">
      <c r="A46" s="7" t="s">
        <v>269</v>
      </c>
      <c r="B46" s="7" t="s">
        <v>564</v>
      </c>
      <c r="C46" s="7" t="s">
        <v>268</v>
      </c>
      <c r="D46" s="7">
        <v>152</v>
      </c>
      <c r="E46" s="7" t="s">
        <v>565</v>
      </c>
      <c r="F46" s="7" t="s">
        <v>462</v>
      </c>
      <c r="G46" s="7" t="s">
        <v>463</v>
      </c>
      <c r="H46" s="7" t="s">
        <v>473</v>
      </c>
      <c r="I46" s="7">
        <v>19</v>
      </c>
      <c r="J46" s="7">
        <v>419</v>
      </c>
      <c r="K46" s="7">
        <v>5</v>
      </c>
    </row>
    <row r="47" spans="1:11" x14ac:dyDescent="0.15">
      <c r="A47" s="7" t="s">
        <v>253</v>
      </c>
      <c r="B47" s="7" t="s">
        <v>566</v>
      </c>
      <c r="C47" s="7" t="s">
        <v>252</v>
      </c>
      <c r="D47" s="7">
        <v>156</v>
      </c>
      <c r="E47" s="7" t="s">
        <v>567</v>
      </c>
      <c r="F47" s="7" t="s">
        <v>431</v>
      </c>
      <c r="G47" s="7" t="s">
        <v>568</v>
      </c>
      <c r="H47" s="7"/>
      <c r="I47" s="7">
        <v>142</v>
      </c>
      <c r="J47" s="7">
        <v>30</v>
      </c>
      <c r="K47" s="7"/>
    </row>
    <row r="48" spans="1:11" x14ac:dyDescent="0.15">
      <c r="A48" s="7" t="s">
        <v>569</v>
      </c>
      <c r="B48" s="7" t="s">
        <v>570</v>
      </c>
      <c r="C48" s="7" t="s">
        <v>571</v>
      </c>
      <c r="D48" s="7">
        <v>162</v>
      </c>
      <c r="E48" s="7" t="s">
        <v>572</v>
      </c>
      <c r="F48" s="7" t="s">
        <v>450</v>
      </c>
      <c r="G48" s="7" t="s">
        <v>483</v>
      </c>
      <c r="H48" s="7"/>
      <c r="I48" s="7">
        <v>9</v>
      </c>
      <c r="J48" s="7">
        <v>53</v>
      </c>
      <c r="K48" s="7"/>
    </row>
    <row r="49" spans="1:11" x14ac:dyDescent="0.15">
      <c r="A49" s="7" t="s">
        <v>573</v>
      </c>
      <c r="B49" s="7" t="s">
        <v>574</v>
      </c>
      <c r="C49" s="7" t="s">
        <v>575</v>
      </c>
      <c r="D49" s="7">
        <v>166</v>
      </c>
      <c r="E49" s="7" t="s">
        <v>576</v>
      </c>
      <c r="F49" s="7" t="s">
        <v>450</v>
      </c>
      <c r="G49" s="7" t="s">
        <v>483</v>
      </c>
      <c r="H49" s="7"/>
      <c r="I49" s="7">
        <v>9</v>
      </c>
      <c r="J49" s="7">
        <v>53</v>
      </c>
      <c r="K49" s="7"/>
    </row>
    <row r="50" spans="1:11" x14ac:dyDescent="0.15">
      <c r="A50" s="7" t="s">
        <v>43</v>
      </c>
      <c r="B50" s="7" t="s">
        <v>577</v>
      </c>
      <c r="C50" s="7" t="s">
        <v>42</v>
      </c>
      <c r="D50" s="7">
        <v>170</v>
      </c>
      <c r="E50" s="7" t="s">
        <v>578</v>
      </c>
      <c r="F50" s="7" t="s">
        <v>462</v>
      </c>
      <c r="G50" s="7" t="s">
        <v>463</v>
      </c>
      <c r="H50" s="7" t="s">
        <v>473</v>
      </c>
      <c r="I50" s="7">
        <v>19</v>
      </c>
      <c r="J50" s="7">
        <v>419</v>
      </c>
      <c r="K50" s="7">
        <v>5</v>
      </c>
    </row>
    <row r="51" spans="1:11" x14ac:dyDescent="0.15">
      <c r="A51" s="7" t="s">
        <v>227</v>
      </c>
      <c r="B51" s="7" t="s">
        <v>579</v>
      </c>
      <c r="C51" s="7" t="s">
        <v>226</v>
      </c>
      <c r="D51" s="7">
        <v>174</v>
      </c>
      <c r="E51" s="7" t="s">
        <v>580</v>
      </c>
      <c r="F51" s="7" t="s">
        <v>444</v>
      </c>
      <c r="G51" s="7" t="s">
        <v>456</v>
      </c>
      <c r="H51" s="7" t="s">
        <v>536</v>
      </c>
      <c r="I51" s="7">
        <v>2</v>
      </c>
      <c r="J51" s="7">
        <v>202</v>
      </c>
      <c r="K51" s="7">
        <v>14</v>
      </c>
    </row>
    <row r="52" spans="1:11" x14ac:dyDescent="0.15">
      <c r="A52" s="7" t="s">
        <v>581</v>
      </c>
      <c r="B52" s="7" t="s">
        <v>582</v>
      </c>
      <c r="C52" s="7" t="s">
        <v>10</v>
      </c>
      <c r="D52" s="7">
        <v>178</v>
      </c>
      <c r="E52" s="7" t="s">
        <v>583</v>
      </c>
      <c r="F52" s="7" t="s">
        <v>444</v>
      </c>
      <c r="G52" s="7" t="s">
        <v>456</v>
      </c>
      <c r="H52" s="7" t="s">
        <v>457</v>
      </c>
      <c r="I52" s="7">
        <v>2</v>
      </c>
      <c r="J52" s="7">
        <v>202</v>
      </c>
      <c r="K52" s="7">
        <v>17</v>
      </c>
    </row>
    <row r="53" spans="1:11" x14ac:dyDescent="0.15">
      <c r="A53" s="7" t="s">
        <v>584</v>
      </c>
      <c r="B53" s="7" t="s">
        <v>585</v>
      </c>
      <c r="C53" s="7" t="s">
        <v>72</v>
      </c>
      <c r="D53" s="7">
        <v>180</v>
      </c>
      <c r="E53" s="7" t="s">
        <v>586</v>
      </c>
      <c r="F53" s="7" t="s">
        <v>444</v>
      </c>
      <c r="G53" s="7" t="s">
        <v>456</v>
      </c>
      <c r="H53" s="7" t="s">
        <v>457</v>
      </c>
      <c r="I53" s="7">
        <v>2</v>
      </c>
      <c r="J53" s="7">
        <v>202</v>
      </c>
      <c r="K53" s="7">
        <v>17</v>
      </c>
    </row>
    <row r="54" spans="1:11" x14ac:dyDescent="0.15">
      <c r="A54" s="7" t="s">
        <v>587</v>
      </c>
      <c r="B54" s="7" t="s">
        <v>588</v>
      </c>
      <c r="C54" s="7" t="s">
        <v>589</v>
      </c>
      <c r="D54" s="7">
        <v>184</v>
      </c>
      <c r="E54" s="7" t="s">
        <v>590</v>
      </c>
      <c r="F54" s="7" t="s">
        <v>450</v>
      </c>
      <c r="G54" s="7" t="s">
        <v>451</v>
      </c>
      <c r="H54" s="7"/>
      <c r="I54" s="7">
        <v>9</v>
      </c>
      <c r="J54" s="7">
        <v>61</v>
      </c>
      <c r="K54" s="7"/>
    </row>
    <row r="55" spans="1:11" x14ac:dyDescent="0.15">
      <c r="A55" s="7" t="s">
        <v>189</v>
      </c>
      <c r="B55" s="7" t="s">
        <v>591</v>
      </c>
      <c r="C55" s="7" t="s">
        <v>188</v>
      </c>
      <c r="D55" s="7">
        <v>188</v>
      </c>
      <c r="E55" s="7" t="s">
        <v>592</v>
      </c>
      <c r="F55" s="7" t="s">
        <v>462</v>
      </c>
      <c r="G55" s="7" t="s">
        <v>463</v>
      </c>
      <c r="H55" s="7" t="s">
        <v>505</v>
      </c>
      <c r="I55" s="7">
        <v>19</v>
      </c>
      <c r="J55" s="7">
        <v>419</v>
      </c>
      <c r="K55" s="7">
        <v>13</v>
      </c>
    </row>
    <row r="56" spans="1:11" x14ac:dyDescent="0.15">
      <c r="A56" s="7" t="s">
        <v>593</v>
      </c>
      <c r="B56" s="7" t="s">
        <v>594</v>
      </c>
      <c r="C56" s="7" t="s">
        <v>62</v>
      </c>
      <c r="D56" s="7">
        <v>384</v>
      </c>
      <c r="E56" s="7" t="s">
        <v>595</v>
      </c>
      <c r="F56" s="7" t="s">
        <v>444</v>
      </c>
      <c r="G56" s="7" t="s">
        <v>456</v>
      </c>
      <c r="H56" s="7" t="s">
        <v>508</v>
      </c>
      <c r="I56" s="7">
        <v>2</v>
      </c>
      <c r="J56" s="7">
        <v>202</v>
      </c>
      <c r="K56" s="7">
        <v>11</v>
      </c>
    </row>
    <row r="57" spans="1:11" x14ac:dyDescent="0.15">
      <c r="A57" s="7" t="s">
        <v>359</v>
      </c>
      <c r="B57" s="7" t="s">
        <v>596</v>
      </c>
      <c r="C57" s="7" t="s">
        <v>358</v>
      </c>
      <c r="D57" s="7">
        <v>191</v>
      </c>
      <c r="E57" s="7" t="s">
        <v>597</v>
      </c>
      <c r="F57" s="7" t="s">
        <v>437</v>
      </c>
      <c r="G57" s="7" t="s">
        <v>441</v>
      </c>
      <c r="H57" s="7"/>
      <c r="I57" s="7">
        <v>150</v>
      </c>
      <c r="J57" s="7">
        <v>39</v>
      </c>
      <c r="K57" s="7"/>
    </row>
    <row r="58" spans="1:11" x14ac:dyDescent="0.15">
      <c r="A58" s="7" t="s">
        <v>207</v>
      </c>
      <c r="B58" s="7" t="s">
        <v>598</v>
      </c>
      <c r="C58" s="7" t="s">
        <v>206</v>
      </c>
      <c r="D58" s="7">
        <v>192</v>
      </c>
      <c r="E58" s="7" t="s">
        <v>599</v>
      </c>
      <c r="F58" s="7" t="s">
        <v>462</v>
      </c>
      <c r="G58" s="7" t="s">
        <v>463</v>
      </c>
      <c r="H58" s="7" t="s">
        <v>464</v>
      </c>
      <c r="I58" s="7">
        <v>19</v>
      </c>
      <c r="J58" s="7">
        <v>419</v>
      </c>
      <c r="K58" s="7">
        <v>29</v>
      </c>
    </row>
    <row r="59" spans="1:11" x14ac:dyDescent="0.15">
      <c r="A59" s="7" t="s">
        <v>600</v>
      </c>
      <c r="B59" s="7" t="s">
        <v>601</v>
      </c>
      <c r="C59" s="7" t="s">
        <v>602</v>
      </c>
      <c r="D59" s="7">
        <v>531</v>
      </c>
      <c r="E59" s="7" t="s">
        <v>603</v>
      </c>
      <c r="F59" s="7" t="s">
        <v>462</v>
      </c>
      <c r="G59" s="7" t="s">
        <v>463</v>
      </c>
      <c r="H59" s="7" t="s">
        <v>464</v>
      </c>
      <c r="I59" s="7">
        <v>19</v>
      </c>
      <c r="J59" s="7">
        <v>419</v>
      </c>
      <c r="K59" s="7">
        <v>29</v>
      </c>
    </row>
    <row r="60" spans="1:11" x14ac:dyDescent="0.15">
      <c r="A60" s="7" t="s">
        <v>89</v>
      </c>
      <c r="B60" s="7" t="s">
        <v>604</v>
      </c>
      <c r="C60" s="7" t="s">
        <v>88</v>
      </c>
      <c r="D60" s="7">
        <v>196</v>
      </c>
      <c r="E60" s="7" t="s">
        <v>605</v>
      </c>
      <c r="F60" s="7" t="s">
        <v>431</v>
      </c>
      <c r="G60" s="7" t="s">
        <v>476</v>
      </c>
      <c r="H60" s="7"/>
      <c r="I60" s="7">
        <v>142</v>
      </c>
      <c r="J60" s="7">
        <v>145</v>
      </c>
      <c r="K60" s="7"/>
    </row>
    <row r="61" spans="1:11" x14ac:dyDescent="0.15">
      <c r="A61" s="7" t="s">
        <v>606</v>
      </c>
      <c r="B61" s="7" t="s">
        <v>607</v>
      </c>
      <c r="C61" s="7" t="s">
        <v>398</v>
      </c>
      <c r="D61" s="7">
        <v>203</v>
      </c>
      <c r="E61" s="7" t="s">
        <v>608</v>
      </c>
      <c r="F61" s="7" t="s">
        <v>437</v>
      </c>
      <c r="G61" s="7" t="s">
        <v>500</v>
      </c>
      <c r="H61" s="7"/>
      <c r="I61" s="7">
        <v>150</v>
      </c>
      <c r="J61" s="7">
        <v>151</v>
      </c>
      <c r="K61" s="7"/>
    </row>
    <row r="62" spans="1:11" x14ac:dyDescent="0.15">
      <c r="A62" s="7" t="s">
        <v>375</v>
      </c>
      <c r="B62" s="7" t="s">
        <v>609</v>
      </c>
      <c r="C62" s="7" t="s">
        <v>374</v>
      </c>
      <c r="D62" s="7">
        <v>208</v>
      </c>
      <c r="E62" s="7" t="s">
        <v>610</v>
      </c>
      <c r="F62" s="7" t="s">
        <v>437</v>
      </c>
      <c r="G62" s="7" t="s">
        <v>438</v>
      </c>
      <c r="H62" s="7"/>
      <c r="I62" s="7">
        <v>150</v>
      </c>
      <c r="J62" s="7">
        <v>154</v>
      </c>
      <c r="K62" s="7"/>
    </row>
    <row r="63" spans="1:11" x14ac:dyDescent="0.15">
      <c r="A63" s="7" t="s">
        <v>91</v>
      </c>
      <c r="B63" s="7" t="s">
        <v>611</v>
      </c>
      <c r="C63" s="7" t="s">
        <v>90</v>
      </c>
      <c r="D63" s="7">
        <v>262</v>
      </c>
      <c r="E63" s="7" t="s">
        <v>612</v>
      </c>
      <c r="F63" s="7" t="s">
        <v>444</v>
      </c>
      <c r="G63" s="7" t="s">
        <v>456</v>
      </c>
      <c r="H63" s="7" t="s">
        <v>536</v>
      </c>
      <c r="I63" s="7">
        <v>2</v>
      </c>
      <c r="J63" s="7">
        <v>202</v>
      </c>
      <c r="K63" s="7">
        <v>14</v>
      </c>
    </row>
    <row r="64" spans="1:11" x14ac:dyDescent="0.15">
      <c r="A64" s="7" t="s">
        <v>249</v>
      </c>
      <c r="B64" s="7" t="s">
        <v>613</v>
      </c>
      <c r="C64" s="7" t="s">
        <v>248</v>
      </c>
      <c r="D64" s="7">
        <v>212</v>
      </c>
      <c r="E64" s="7" t="s">
        <v>614</v>
      </c>
      <c r="F64" s="7" t="s">
        <v>462</v>
      </c>
      <c r="G64" s="7" t="s">
        <v>463</v>
      </c>
      <c r="H64" s="7" t="s">
        <v>464</v>
      </c>
      <c r="I64" s="7">
        <v>19</v>
      </c>
      <c r="J64" s="7">
        <v>419</v>
      </c>
      <c r="K64" s="7">
        <v>29</v>
      </c>
    </row>
    <row r="65" spans="1:11" x14ac:dyDescent="0.15">
      <c r="A65" s="7" t="s">
        <v>187</v>
      </c>
      <c r="B65" s="7" t="s">
        <v>615</v>
      </c>
      <c r="C65" s="7" t="s">
        <v>186</v>
      </c>
      <c r="D65" s="7">
        <v>214</v>
      </c>
      <c r="E65" s="7" t="s">
        <v>616</v>
      </c>
      <c r="F65" s="7" t="s">
        <v>462</v>
      </c>
      <c r="G65" s="7" t="s">
        <v>463</v>
      </c>
      <c r="H65" s="7" t="s">
        <v>464</v>
      </c>
      <c r="I65" s="7">
        <v>19</v>
      </c>
      <c r="J65" s="7">
        <v>419</v>
      </c>
      <c r="K65" s="7">
        <v>29</v>
      </c>
    </row>
    <row r="66" spans="1:11" x14ac:dyDescent="0.15">
      <c r="A66" s="7" t="s">
        <v>183</v>
      </c>
      <c r="B66" s="7" t="s">
        <v>617</v>
      </c>
      <c r="C66" s="7" t="s">
        <v>182</v>
      </c>
      <c r="D66" s="7">
        <v>218</v>
      </c>
      <c r="E66" s="7" t="s">
        <v>618</v>
      </c>
      <c r="F66" s="7" t="s">
        <v>462</v>
      </c>
      <c r="G66" s="7" t="s">
        <v>463</v>
      </c>
      <c r="H66" s="7" t="s">
        <v>473</v>
      </c>
      <c r="I66" s="7">
        <v>19</v>
      </c>
      <c r="J66" s="7">
        <v>419</v>
      </c>
      <c r="K66" s="7">
        <v>5</v>
      </c>
    </row>
    <row r="67" spans="1:11" x14ac:dyDescent="0.15">
      <c r="A67" s="7" t="s">
        <v>301</v>
      </c>
      <c r="B67" s="7" t="s">
        <v>619</v>
      </c>
      <c r="C67" s="7" t="s">
        <v>300</v>
      </c>
      <c r="D67" s="7">
        <v>818</v>
      </c>
      <c r="E67" s="7" t="s">
        <v>620</v>
      </c>
      <c r="F67" s="7" t="s">
        <v>444</v>
      </c>
      <c r="G67" s="7" t="s">
        <v>445</v>
      </c>
      <c r="H67" s="7"/>
      <c r="I67" s="7">
        <v>2</v>
      </c>
      <c r="J67" s="7">
        <v>15</v>
      </c>
      <c r="K67" s="7"/>
    </row>
    <row r="68" spans="1:11" x14ac:dyDescent="0.15">
      <c r="A68" s="7" t="s">
        <v>279</v>
      </c>
      <c r="B68" s="7" t="s">
        <v>621</v>
      </c>
      <c r="C68" s="7" t="s">
        <v>278</v>
      </c>
      <c r="D68" s="7">
        <v>222</v>
      </c>
      <c r="E68" s="7" t="s">
        <v>622</v>
      </c>
      <c r="F68" s="7" t="s">
        <v>462</v>
      </c>
      <c r="G68" s="7" t="s">
        <v>463</v>
      </c>
      <c r="H68" s="7" t="s">
        <v>505</v>
      </c>
      <c r="I68" s="7">
        <v>19</v>
      </c>
      <c r="J68" s="7">
        <v>419</v>
      </c>
      <c r="K68" s="7">
        <v>13</v>
      </c>
    </row>
    <row r="69" spans="1:11" x14ac:dyDescent="0.15">
      <c r="A69" s="7" t="s">
        <v>105</v>
      </c>
      <c r="B69" s="7" t="s">
        <v>623</v>
      </c>
      <c r="C69" s="7" t="s">
        <v>104</v>
      </c>
      <c r="D69" s="7">
        <v>226</v>
      </c>
      <c r="E69" s="7" t="s">
        <v>624</v>
      </c>
      <c r="F69" s="7" t="s">
        <v>444</v>
      </c>
      <c r="G69" s="7" t="s">
        <v>456</v>
      </c>
      <c r="H69" s="7" t="s">
        <v>457</v>
      </c>
      <c r="I69" s="7">
        <v>2</v>
      </c>
      <c r="J69" s="7">
        <v>202</v>
      </c>
      <c r="K69" s="7">
        <v>17</v>
      </c>
    </row>
    <row r="70" spans="1:11" x14ac:dyDescent="0.15">
      <c r="A70" s="7" t="s">
        <v>41</v>
      </c>
      <c r="B70" s="7" t="s">
        <v>625</v>
      </c>
      <c r="C70" s="7" t="s">
        <v>40</v>
      </c>
      <c r="D70" s="7">
        <v>232</v>
      </c>
      <c r="E70" s="7" t="s">
        <v>626</v>
      </c>
      <c r="F70" s="7" t="s">
        <v>444</v>
      </c>
      <c r="G70" s="7" t="s">
        <v>456</v>
      </c>
      <c r="H70" s="7" t="s">
        <v>536</v>
      </c>
      <c r="I70" s="7">
        <v>2</v>
      </c>
      <c r="J70" s="7">
        <v>202</v>
      </c>
      <c r="K70" s="7">
        <v>14</v>
      </c>
    </row>
    <row r="71" spans="1:11" x14ac:dyDescent="0.15">
      <c r="A71" s="7" t="s">
        <v>379</v>
      </c>
      <c r="B71" s="7" t="s">
        <v>627</v>
      </c>
      <c r="C71" s="7" t="s">
        <v>378</v>
      </c>
      <c r="D71" s="7">
        <v>233</v>
      </c>
      <c r="E71" s="7" t="s">
        <v>628</v>
      </c>
      <c r="F71" s="7" t="s">
        <v>437</v>
      </c>
      <c r="G71" s="7" t="s">
        <v>438</v>
      </c>
      <c r="H71" s="7"/>
      <c r="I71" s="7">
        <v>150</v>
      </c>
      <c r="J71" s="7">
        <v>154</v>
      </c>
      <c r="K71" s="7"/>
    </row>
    <row r="72" spans="1:11" x14ac:dyDescent="0.15">
      <c r="A72" s="7" t="s">
        <v>629</v>
      </c>
      <c r="B72" s="7" t="s">
        <v>630</v>
      </c>
      <c r="C72" s="7" t="s">
        <v>236</v>
      </c>
      <c r="D72" s="7">
        <v>748</v>
      </c>
      <c r="E72" s="7" t="s">
        <v>631</v>
      </c>
      <c r="F72" s="7" t="s">
        <v>444</v>
      </c>
      <c r="G72" s="7" t="s">
        <v>456</v>
      </c>
      <c r="H72" s="7" t="s">
        <v>525</v>
      </c>
      <c r="I72" s="7">
        <v>2</v>
      </c>
      <c r="J72" s="7">
        <v>202</v>
      </c>
      <c r="K72" s="7">
        <v>18</v>
      </c>
    </row>
    <row r="73" spans="1:11" x14ac:dyDescent="0.15">
      <c r="A73" s="7" t="s">
        <v>69</v>
      </c>
      <c r="B73" s="7" t="s">
        <v>632</v>
      </c>
      <c r="C73" s="7" t="s">
        <v>68</v>
      </c>
      <c r="D73" s="7">
        <v>231</v>
      </c>
      <c r="E73" s="7" t="s">
        <v>633</v>
      </c>
      <c r="F73" s="7" t="s">
        <v>444</v>
      </c>
      <c r="G73" s="7" t="s">
        <v>456</v>
      </c>
      <c r="H73" s="7" t="s">
        <v>536</v>
      </c>
      <c r="I73" s="7">
        <v>2</v>
      </c>
      <c r="J73" s="7">
        <v>202</v>
      </c>
      <c r="K73" s="7">
        <v>14</v>
      </c>
    </row>
    <row r="74" spans="1:11" x14ac:dyDescent="0.15">
      <c r="A74" s="7" t="s">
        <v>634</v>
      </c>
      <c r="B74" s="7" t="s">
        <v>635</v>
      </c>
      <c r="C74" s="7" t="s">
        <v>636</v>
      </c>
      <c r="D74" s="7">
        <v>238</v>
      </c>
      <c r="E74" s="7" t="s">
        <v>637</v>
      </c>
      <c r="F74" s="7" t="s">
        <v>462</v>
      </c>
      <c r="G74" s="7" t="s">
        <v>463</v>
      </c>
      <c r="H74" s="7" t="s">
        <v>473</v>
      </c>
      <c r="I74" s="7">
        <v>19</v>
      </c>
      <c r="J74" s="7">
        <v>419</v>
      </c>
      <c r="K74" s="7">
        <v>5</v>
      </c>
    </row>
    <row r="75" spans="1:11" x14ac:dyDescent="0.15">
      <c r="A75" s="7" t="s">
        <v>638</v>
      </c>
      <c r="B75" s="7" t="s">
        <v>639</v>
      </c>
      <c r="C75" s="7" t="s">
        <v>640</v>
      </c>
      <c r="D75" s="7">
        <v>234</v>
      </c>
      <c r="E75" s="7" t="s">
        <v>641</v>
      </c>
      <c r="F75" s="7" t="s">
        <v>437</v>
      </c>
      <c r="G75" s="7" t="s">
        <v>438</v>
      </c>
      <c r="H75" s="7"/>
      <c r="I75" s="7">
        <v>150</v>
      </c>
      <c r="J75" s="7">
        <v>154</v>
      </c>
      <c r="K75" s="7"/>
    </row>
    <row r="76" spans="1:11" x14ac:dyDescent="0.15">
      <c r="A76" s="7" t="s">
        <v>175</v>
      </c>
      <c r="B76" s="7" t="s">
        <v>642</v>
      </c>
      <c r="C76" s="7" t="s">
        <v>174</v>
      </c>
      <c r="D76" s="7">
        <v>242</v>
      </c>
      <c r="E76" s="7" t="s">
        <v>643</v>
      </c>
      <c r="F76" s="7" t="s">
        <v>450</v>
      </c>
      <c r="G76" s="7" t="s">
        <v>644</v>
      </c>
      <c r="H76" s="7"/>
      <c r="I76" s="7">
        <v>9</v>
      </c>
      <c r="J76" s="7">
        <v>54</v>
      </c>
      <c r="K76" s="7"/>
    </row>
    <row r="77" spans="1:11" x14ac:dyDescent="0.15">
      <c r="A77" s="7" t="s">
        <v>303</v>
      </c>
      <c r="B77" s="7" t="s">
        <v>645</v>
      </c>
      <c r="C77" s="7" t="s">
        <v>302</v>
      </c>
      <c r="D77" s="7">
        <v>246</v>
      </c>
      <c r="E77" s="7" t="s">
        <v>646</v>
      </c>
      <c r="F77" s="7" t="s">
        <v>437</v>
      </c>
      <c r="G77" s="7" t="s">
        <v>438</v>
      </c>
      <c r="H77" s="7"/>
      <c r="I77" s="7">
        <v>150</v>
      </c>
      <c r="J77" s="7">
        <v>154</v>
      </c>
      <c r="K77" s="7"/>
    </row>
    <row r="78" spans="1:11" x14ac:dyDescent="0.15">
      <c r="A78" s="7" t="s">
        <v>397</v>
      </c>
      <c r="B78" s="7" t="s">
        <v>647</v>
      </c>
      <c r="C78" s="7" t="s">
        <v>396</v>
      </c>
      <c r="D78" s="7">
        <v>250</v>
      </c>
      <c r="E78" s="7" t="s">
        <v>648</v>
      </c>
      <c r="F78" s="7" t="s">
        <v>437</v>
      </c>
      <c r="G78" s="7" t="s">
        <v>486</v>
      </c>
      <c r="H78" s="7"/>
      <c r="I78" s="7">
        <v>150</v>
      </c>
      <c r="J78" s="7">
        <v>155</v>
      </c>
      <c r="K78" s="7"/>
    </row>
    <row r="79" spans="1:11" x14ac:dyDescent="0.15">
      <c r="A79" s="7" t="s">
        <v>649</v>
      </c>
      <c r="B79" s="7" t="s">
        <v>650</v>
      </c>
      <c r="C79" s="7" t="s">
        <v>651</v>
      </c>
      <c r="D79" s="7">
        <v>254</v>
      </c>
      <c r="E79" s="7" t="s">
        <v>652</v>
      </c>
      <c r="F79" s="7" t="s">
        <v>462</v>
      </c>
      <c r="G79" s="7" t="s">
        <v>463</v>
      </c>
      <c r="H79" s="7" t="s">
        <v>473</v>
      </c>
      <c r="I79" s="7">
        <v>19</v>
      </c>
      <c r="J79" s="7">
        <v>419</v>
      </c>
      <c r="K79" s="7">
        <v>5</v>
      </c>
    </row>
    <row r="80" spans="1:11" x14ac:dyDescent="0.15">
      <c r="A80" s="7" t="s">
        <v>653</v>
      </c>
      <c r="B80" s="7" t="s">
        <v>654</v>
      </c>
      <c r="C80" s="7" t="s">
        <v>655</v>
      </c>
      <c r="D80" s="7">
        <v>258</v>
      </c>
      <c r="E80" s="7" t="s">
        <v>656</v>
      </c>
      <c r="F80" s="7" t="s">
        <v>450</v>
      </c>
      <c r="G80" s="7" t="s">
        <v>451</v>
      </c>
      <c r="H80" s="7"/>
      <c r="I80" s="7">
        <v>9</v>
      </c>
      <c r="J80" s="7">
        <v>61</v>
      </c>
      <c r="K80" s="7"/>
    </row>
    <row r="81" spans="1:11" x14ac:dyDescent="0.15">
      <c r="A81" s="7" t="s">
        <v>657</v>
      </c>
      <c r="B81" s="7" t="s">
        <v>658</v>
      </c>
      <c r="C81" s="7" t="s">
        <v>659</v>
      </c>
      <c r="D81" s="7">
        <v>260</v>
      </c>
      <c r="E81" s="7" t="s">
        <v>660</v>
      </c>
      <c r="F81" s="7" t="s">
        <v>444</v>
      </c>
      <c r="G81" s="7" t="s">
        <v>456</v>
      </c>
      <c r="H81" s="7" t="s">
        <v>536</v>
      </c>
      <c r="I81" s="7">
        <v>2</v>
      </c>
      <c r="J81" s="7">
        <v>202</v>
      </c>
      <c r="K81" s="7">
        <v>14</v>
      </c>
    </row>
    <row r="82" spans="1:11" x14ac:dyDescent="0.15">
      <c r="A82" s="7" t="s">
        <v>9</v>
      </c>
      <c r="B82" s="7" t="s">
        <v>661</v>
      </c>
      <c r="C82" s="7" t="s">
        <v>8</v>
      </c>
      <c r="D82" s="7">
        <v>266</v>
      </c>
      <c r="E82" s="7" t="s">
        <v>662</v>
      </c>
      <c r="F82" s="7" t="s">
        <v>444</v>
      </c>
      <c r="G82" s="7" t="s">
        <v>456</v>
      </c>
      <c r="H82" s="7" t="s">
        <v>457</v>
      </c>
      <c r="I82" s="7">
        <v>2</v>
      </c>
      <c r="J82" s="7">
        <v>202</v>
      </c>
      <c r="K82" s="7">
        <v>17</v>
      </c>
    </row>
    <row r="83" spans="1:11" x14ac:dyDescent="0.15">
      <c r="A83" s="7" t="s">
        <v>219</v>
      </c>
      <c r="B83" s="7" t="s">
        <v>663</v>
      </c>
      <c r="C83" s="7" t="s">
        <v>218</v>
      </c>
      <c r="D83" s="7">
        <v>270</v>
      </c>
      <c r="E83" s="7" t="s">
        <v>664</v>
      </c>
      <c r="F83" s="7" t="s">
        <v>444</v>
      </c>
      <c r="G83" s="7" t="s">
        <v>456</v>
      </c>
      <c r="H83" s="7" t="s">
        <v>508</v>
      </c>
      <c r="I83" s="7">
        <v>2</v>
      </c>
      <c r="J83" s="7">
        <v>202</v>
      </c>
      <c r="K83" s="7">
        <v>11</v>
      </c>
    </row>
    <row r="84" spans="1:11" x14ac:dyDescent="0.15">
      <c r="A84" s="7" t="s">
        <v>273</v>
      </c>
      <c r="B84" s="7" t="s">
        <v>665</v>
      </c>
      <c r="C84" s="7" t="s">
        <v>272</v>
      </c>
      <c r="D84" s="7">
        <v>268</v>
      </c>
      <c r="E84" s="7" t="s">
        <v>666</v>
      </c>
      <c r="F84" s="7" t="s">
        <v>431</v>
      </c>
      <c r="G84" s="7" t="s">
        <v>476</v>
      </c>
      <c r="H84" s="7"/>
      <c r="I84" s="7">
        <v>142</v>
      </c>
      <c r="J84" s="7">
        <v>145</v>
      </c>
      <c r="K84" s="7"/>
    </row>
    <row r="85" spans="1:11" x14ac:dyDescent="0.15">
      <c r="A85" s="7" t="s">
        <v>389</v>
      </c>
      <c r="B85" s="7" t="s">
        <v>667</v>
      </c>
      <c r="C85" s="7" t="s">
        <v>388</v>
      </c>
      <c r="D85" s="7">
        <v>276</v>
      </c>
      <c r="E85" s="7" t="s">
        <v>668</v>
      </c>
      <c r="F85" s="7" t="s">
        <v>437</v>
      </c>
      <c r="G85" s="7" t="s">
        <v>486</v>
      </c>
      <c r="H85" s="7"/>
      <c r="I85" s="7">
        <v>150</v>
      </c>
      <c r="J85" s="7">
        <v>155</v>
      </c>
      <c r="K85" s="7"/>
    </row>
    <row r="86" spans="1:11" x14ac:dyDescent="0.15">
      <c r="A86" s="7" t="s">
        <v>163</v>
      </c>
      <c r="B86" s="7" t="s">
        <v>669</v>
      </c>
      <c r="C86" s="7" t="s">
        <v>162</v>
      </c>
      <c r="D86" s="7">
        <v>288</v>
      </c>
      <c r="E86" s="7" t="s">
        <v>670</v>
      </c>
      <c r="F86" s="7" t="s">
        <v>444</v>
      </c>
      <c r="G86" s="7" t="s">
        <v>456</v>
      </c>
      <c r="H86" s="7" t="s">
        <v>508</v>
      </c>
      <c r="I86" s="7">
        <v>2</v>
      </c>
      <c r="J86" s="7">
        <v>202</v>
      </c>
      <c r="K86" s="7">
        <v>11</v>
      </c>
    </row>
    <row r="87" spans="1:11" x14ac:dyDescent="0.15">
      <c r="A87" s="7" t="s">
        <v>671</v>
      </c>
      <c r="B87" s="7" t="s">
        <v>672</v>
      </c>
      <c r="C87" s="7" t="s">
        <v>673</v>
      </c>
      <c r="D87" s="7">
        <v>292</v>
      </c>
      <c r="E87" s="7" t="s">
        <v>674</v>
      </c>
      <c r="F87" s="7" t="s">
        <v>437</v>
      </c>
      <c r="G87" s="7" t="s">
        <v>441</v>
      </c>
      <c r="H87" s="7"/>
      <c r="I87" s="7">
        <v>150</v>
      </c>
      <c r="J87" s="7">
        <v>39</v>
      </c>
      <c r="K87" s="7"/>
    </row>
    <row r="88" spans="1:11" x14ac:dyDescent="0.15">
      <c r="A88" s="7" t="s">
        <v>341</v>
      </c>
      <c r="B88" s="7" t="s">
        <v>675</v>
      </c>
      <c r="C88" s="7" t="s">
        <v>340</v>
      </c>
      <c r="D88" s="7">
        <v>300</v>
      </c>
      <c r="E88" s="7" t="s">
        <v>676</v>
      </c>
      <c r="F88" s="7" t="s">
        <v>437</v>
      </c>
      <c r="G88" s="7" t="s">
        <v>441</v>
      </c>
      <c r="H88" s="7"/>
      <c r="I88" s="7">
        <v>150</v>
      </c>
      <c r="J88" s="7">
        <v>39</v>
      </c>
      <c r="K88" s="7"/>
    </row>
    <row r="89" spans="1:11" x14ac:dyDescent="0.15">
      <c r="A89" s="7" t="s">
        <v>129</v>
      </c>
      <c r="B89" s="7" t="s">
        <v>677</v>
      </c>
      <c r="C89" s="7" t="s">
        <v>128</v>
      </c>
      <c r="D89" s="7">
        <v>304</v>
      </c>
      <c r="E89" s="7" t="s">
        <v>678</v>
      </c>
      <c r="F89" s="7" t="s">
        <v>462</v>
      </c>
      <c r="G89" s="7" t="s">
        <v>511</v>
      </c>
      <c r="H89" s="7"/>
      <c r="I89" s="7">
        <v>19</v>
      </c>
      <c r="J89" s="7">
        <v>21</v>
      </c>
      <c r="K89" s="7"/>
    </row>
    <row r="90" spans="1:11" x14ac:dyDescent="0.15">
      <c r="A90" s="7" t="s">
        <v>349</v>
      </c>
      <c r="B90" s="7" t="s">
        <v>679</v>
      </c>
      <c r="C90" s="7" t="s">
        <v>348</v>
      </c>
      <c r="D90" s="7">
        <v>308</v>
      </c>
      <c r="E90" s="7" t="s">
        <v>680</v>
      </c>
      <c r="F90" s="7" t="s">
        <v>462</v>
      </c>
      <c r="G90" s="7" t="s">
        <v>463</v>
      </c>
      <c r="H90" s="7" t="s">
        <v>464</v>
      </c>
      <c r="I90" s="7">
        <v>19</v>
      </c>
      <c r="J90" s="7">
        <v>419</v>
      </c>
      <c r="K90" s="7">
        <v>29</v>
      </c>
    </row>
    <row r="91" spans="1:11" x14ac:dyDescent="0.15">
      <c r="A91" s="7" t="s">
        <v>681</v>
      </c>
      <c r="B91" s="7" t="s">
        <v>682</v>
      </c>
      <c r="C91" s="7" t="s">
        <v>683</v>
      </c>
      <c r="D91" s="7">
        <v>312</v>
      </c>
      <c r="E91" s="7" t="s">
        <v>684</v>
      </c>
      <c r="F91" s="7" t="s">
        <v>462</v>
      </c>
      <c r="G91" s="7" t="s">
        <v>463</v>
      </c>
      <c r="H91" s="7" t="s">
        <v>464</v>
      </c>
      <c r="I91" s="7">
        <v>19</v>
      </c>
      <c r="J91" s="7">
        <v>419</v>
      </c>
      <c r="K91" s="7">
        <v>29</v>
      </c>
    </row>
    <row r="92" spans="1:11" x14ac:dyDescent="0.15">
      <c r="A92" s="7" t="s">
        <v>355</v>
      </c>
      <c r="B92" s="7" t="s">
        <v>685</v>
      </c>
      <c r="C92" s="7" t="s">
        <v>354</v>
      </c>
      <c r="D92" s="7">
        <v>316</v>
      </c>
      <c r="E92" s="7" t="s">
        <v>686</v>
      </c>
      <c r="F92" s="7" t="s">
        <v>450</v>
      </c>
      <c r="G92" s="7" t="s">
        <v>687</v>
      </c>
      <c r="H92" s="7"/>
      <c r="I92" s="7">
        <v>9</v>
      </c>
      <c r="J92" s="7">
        <v>57</v>
      </c>
      <c r="K92" s="7"/>
    </row>
    <row r="93" spans="1:11" x14ac:dyDescent="0.15">
      <c r="A93" s="7" t="s">
        <v>147</v>
      </c>
      <c r="B93" s="7" t="s">
        <v>688</v>
      </c>
      <c r="C93" s="7" t="s">
        <v>146</v>
      </c>
      <c r="D93" s="7">
        <v>320</v>
      </c>
      <c r="E93" s="7" t="s">
        <v>689</v>
      </c>
      <c r="F93" s="7" t="s">
        <v>462</v>
      </c>
      <c r="G93" s="7" t="s">
        <v>463</v>
      </c>
      <c r="H93" s="7" t="s">
        <v>505</v>
      </c>
      <c r="I93" s="7">
        <v>19</v>
      </c>
      <c r="J93" s="7">
        <v>419</v>
      </c>
      <c r="K93" s="7">
        <v>13</v>
      </c>
    </row>
    <row r="94" spans="1:11" x14ac:dyDescent="0.15">
      <c r="A94" s="7" t="s">
        <v>690</v>
      </c>
      <c r="B94" s="7" t="s">
        <v>691</v>
      </c>
      <c r="C94" s="7" t="s">
        <v>692</v>
      </c>
      <c r="D94" s="7">
        <v>831</v>
      </c>
      <c r="E94" s="7" t="s">
        <v>693</v>
      </c>
      <c r="F94" s="7" t="s">
        <v>437</v>
      </c>
      <c r="G94" s="7" t="s">
        <v>438</v>
      </c>
      <c r="H94" s="7" t="s">
        <v>694</v>
      </c>
      <c r="I94" s="7">
        <v>150</v>
      </c>
      <c r="J94" s="7">
        <v>154</v>
      </c>
      <c r="K94" s="7">
        <v>830</v>
      </c>
    </row>
    <row r="95" spans="1:11" x14ac:dyDescent="0.15">
      <c r="A95" s="7" t="s">
        <v>95</v>
      </c>
      <c r="B95" s="7" t="s">
        <v>695</v>
      </c>
      <c r="C95" s="7" t="s">
        <v>94</v>
      </c>
      <c r="D95" s="7">
        <v>324</v>
      </c>
      <c r="E95" s="7" t="s">
        <v>696</v>
      </c>
      <c r="F95" s="7" t="s">
        <v>444</v>
      </c>
      <c r="G95" s="7" t="s">
        <v>456</v>
      </c>
      <c r="H95" s="7" t="s">
        <v>508</v>
      </c>
      <c r="I95" s="7">
        <v>2</v>
      </c>
      <c r="J95" s="7">
        <v>202</v>
      </c>
      <c r="K95" s="7">
        <v>11</v>
      </c>
    </row>
    <row r="96" spans="1:11" x14ac:dyDescent="0.15">
      <c r="A96" s="7" t="s">
        <v>697</v>
      </c>
      <c r="B96" s="7" t="s">
        <v>698</v>
      </c>
      <c r="C96" s="7" t="s">
        <v>30</v>
      </c>
      <c r="D96" s="7">
        <v>624</v>
      </c>
      <c r="E96" s="7" t="s">
        <v>699</v>
      </c>
      <c r="F96" s="7" t="s">
        <v>444</v>
      </c>
      <c r="G96" s="7" t="s">
        <v>456</v>
      </c>
      <c r="H96" s="7" t="s">
        <v>508</v>
      </c>
      <c r="I96" s="7">
        <v>2</v>
      </c>
      <c r="J96" s="7">
        <v>202</v>
      </c>
      <c r="K96" s="7">
        <v>11</v>
      </c>
    </row>
    <row r="97" spans="1:11" x14ac:dyDescent="0.15">
      <c r="A97" s="7" t="s">
        <v>81</v>
      </c>
      <c r="B97" s="7" t="s">
        <v>700</v>
      </c>
      <c r="C97" s="7" t="s">
        <v>80</v>
      </c>
      <c r="D97" s="7">
        <v>328</v>
      </c>
      <c r="E97" s="7" t="s">
        <v>701</v>
      </c>
      <c r="F97" s="7" t="s">
        <v>462</v>
      </c>
      <c r="G97" s="7" t="s">
        <v>463</v>
      </c>
      <c r="H97" s="7" t="s">
        <v>473</v>
      </c>
      <c r="I97" s="7">
        <v>19</v>
      </c>
      <c r="J97" s="7">
        <v>419</v>
      </c>
      <c r="K97" s="7">
        <v>5</v>
      </c>
    </row>
    <row r="98" spans="1:11" x14ac:dyDescent="0.15">
      <c r="A98" s="7" t="s">
        <v>135</v>
      </c>
      <c r="B98" s="7" t="s">
        <v>702</v>
      </c>
      <c r="C98" s="7" t="s">
        <v>134</v>
      </c>
      <c r="D98" s="7">
        <v>332</v>
      </c>
      <c r="E98" s="7" t="s">
        <v>703</v>
      </c>
      <c r="F98" s="7" t="s">
        <v>462</v>
      </c>
      <c r="G98" s="7" t="s">
        <v>463</v>
      </c>
      <c r="H98" s="7" t="s">
        <v>464</v>
      </c>
      <c r="I98" s="7">
        <v>19</v>
      </c>
      <c r="J98" s="7">
        <v>419</v>
      </c>
      <c r="K98" s="7">
        <v>29</v>
      </c>
    </row>
    <row r="99" spans="1:11" x14ac:dyDescent="0.15">
      <c r="A99" s="7" t="s">
        <v>704</v>
      </c>
      <c r="B99" s="7" t="s">
        <v>705</v>
      </c>
      <c r="C99" s="7" t="s">
        <v>706</v>
      </c>
      <c r="D99" s="7">
        <v>334</v>
      </c>
      <c r="E99" s="7" t="s">
        <v>707</v>
      </c>
      <c r="F99" s="7" t="s">
        <v>450</v>
      </c>
      <c r="G99" s="7" t="s">
        <v>483</v>
      </c>
      <c r="H99" s="7"/>
      <c r="I99" s="7">
        <v>9</v>
      </c>
      <c r="J99" s="7">
        <v>53</v>
      </c>
      <c r="K99" s="7"/>
    </row>
    <row r="100" spans="1:11" x14ac:dyDescent="0.15">
      <c r="A100" s="7" t="s">
        <v>708</v>
      </c>
      <c r="B100" s="7" t="s">
        <v>709</v>
      </c>
      <c r="C100" s="7" t="s">
        <v>710</v>
      </c>
      <c r="D100" s="7">
        <v>336</v>
      </c>
      <c r="E100" s="7" t="s">
        <v>711</v>
      </c>
      <c r="F100" s="7" t="s">
        <v>437</v>
      </c>
      <c r="G100" s="7" t="s">
        <v>441</v>
      </c>
      <c r="H100" s="7"/>
      <c r="I100" s="7">
        <v>150</v>
      </c>
      <c r="J100" s="7">
        <v>39</v>
      </c>
      <c r="K100" s="7"/>
    </row>
    <row r="101" spans="1:11" x14ac:dyDescent="0.15">
      <c r="A101" s="7" t="s">
        <v>103</v>
      </c>
      <c r="B101" s="7" t="s">
        <v>712</v>
      </c>
      <c r="C101" s="7" t="s">
        <v>102</v>
      </c>
      <c r="D101" s="7">
        <v>340</v>
      </c>
      <c r="E101" s="7" t="s">
        <v>713</v>
      </c>
      <c r="F101" s="7" t="s">
        <v>462</v>
      </c>
      <c r="G101" s="7" t="s">
        <v>463</v>
      </c>
      <c r="H101" s="7" t="s">
        <v>505</v>
      </c>
      <c r="I101" s="7">
        <v>19</v>
      </c>
      <c r="J101" s="7">
        <v>419</v>
      </c>
      <c r="K101" s="7">
        <v>13</v>
      </c>
    </row>
    <row r="102" spans="1:11" x14ac:dyDescent="0.15">
      <c r="A102" s="7" t="s">
        <v>714</v>
      </c>
      <c r="B102" s="7" t="s">
        <v>715</v>
      </c>
      <c r="C102" s="7" t="s">
        <v>716</v>
      </c>
      <c r="D102" s="7">
        <v>344</v>
      </c>
      <c r="E102" s="7" t="s">
        <v>717</v>
      </c>
      <c r="F102" s="7" t="s">
        <v>431</v>
      </c>
      <c r="G102" s="7" t="s">
        <v>568</v>
      </c>
      <c r="H102" s="7"/>
      <c r="I102" s="7">
        <v>142</v>
      </c>
      <c r="J102" s="7">
        <v>30</v>
      </c>
      <c r="K102" s="7"/>
    </row>
    <row r="103" spans="1:11" x14ac:dyDescent="0.15">
      <c r="A103" s="7" t="s">
        <v>321</v>
      </c>
      <c r="B103" s="7" t="s">
        <v>718</v>
      </c>
      <c r="C103" s="7" t="s">
        <v>320</v>
      </c>
      <c r="D103" s="7">
        <v>348</v>
      </c>
      <c r="E103" s="7" t="s">
        <v>719</v>
      </c>
      <c r="F103" s="7" t="s">
        <v>437</v>
      </c>
      <c r="G103" s="7" t="s">
        <v>500</v>
      </c>
      <c r="H103" s="7"/>
      <c r="I103" s="7">
        <v>150</v>
      </c>
      <c r="J103" s="7">
        <v>151</v>
      </c>
      <c r="K103" s="7"/>
    </row>
    <row r="104" spans="1:11" x14ac:dyDescent="0.15">
      <c r="A104" s="7" t="s">
        <v>239</v>
      </c>
      <c r="B104" s="7" t="s">
        <v>720</v>
      </c>
      <c r="C104" s="7" t="s">
        <v>238</v>
      </c>
      <c r="D104" s="7">
        <v>352</v>
      </c>
      <c r="E104" s="7" t="s">
        <v>721</v>
      </c>
      <c r="F104" s="7" t="s">
        <v>437</v>
      </c>
      <c r="G104" s="7" t="s">
        <v>438</v>
      </c>
      <c r="H104" s="7"/>
      <c r="I104" s="7">
        <v>150</v>
      </c>
      <c r="J104" s="7">
        <v>154</v>
      </c>
      <c r="K104" s="7"/>
    </row>
    <row r="105" spans="1:11" x14ac:dyDescent="0.15">
      <c r="A105" s="7" t="s">
        <v>231</v>
      </c>
      <c r="B105" s="7" t="s">
        <v>722</v>
      </c>
      <c r="C105" s="7" t="s">
        <v>230</v>
      </c>
      <c r="D105" s="7">
        <v>356</v>
      </c>
      <c r="E105" s="7" t="s">
        <v>723</v>
      </c>
      <c r="F105" s="7" t="s">
        <v>431</v>
      </c>
      <c r="G105" s="7" t="s">
        <v>432</v>
      </c>
      <c r="H105" s="7"/>
      <c r="I105" s="7">
        <v>142</v>
      </c>
      <c r="J105" s="7">
        <v>34</v>
      </c>
      <c r="K105" s="7"/>
    </row>
    <row r="106" spans="1:11" x14ac:dyDescent="0.15">
      <c r="A106" s="7" t="s">
        <v>215</v>
      </c>
      <c r="B106" s="7" t="s">
        <v>724</v>
      </c>
      <c r="C106" s="7" t="s">
        <v>214</v>
      </c>
      <c r="D106" s="7">
        <v>360</v>
      </c>
      <c r="E106" s="7" t="s">
        <v>725</v>
      </c>
      <c r="F106" s="7" t="s">
        <v>431</v>
      </c>
      <c r="G106" s="7" t="s">
        <v>540</v>
      </c>
      <c r="H106" s="7"/>
      <c r="I106" s="7">
        <v>142</v>
      </c>
      <c r="J106" s="7">
        <v>35</v>
      </c>
      <c r="K106" s="7"/>
    </row>
    <row r="107" spans="1:11" x14ac:dyDescent="0.15">
      <c r="A107" s="7" t="s">
        <v>726</v>
      </c>
      <c r="B107" s="7" t="s">
        <v>727</v>
      </c>
      <c r="C107" s="7" t="s">
        <v>154</v>
      </c>
      <c r="D107" s="7">
        <v>364</v>
      </c>
      <c r="E107" s="7" t="s">
        <v>728</v>
      </c>
      <c r="F107" s="7" t="s">
        <v>431</v>
      </c>
      <c r="G107" s="7" t="s">
        <v>432</v>
      </c>
      <c r="H107" s="7"/>
      <c r="I107" s="7">
        <v>142</v>
      </c>
      <c r="J107" s="7">
        <v>34</v>
      </c>
      <c r="K107" s="7"/>
    </row>
    <row r="108" spans="1:11" x14ac:dyDescent="0.15">
      <c r="A108" s="7" t="s">
        <v>145</v>
      </c>
      <c r="B108" s="7" t="s">
        <v>729</v>
      </c>
      <c r="C108" s="7" t="s">
        <v>144</v>
      </c>
      <c r="D108" s="7">
        <v>368</v>
      </c>
      <c r="E108" s="7" t="s">
        <v>730</v>
      </c>
      <c r="F108" s="7" t="s">
        <v>431</v>
      </c>
      <c r="G108" s="7" t="s">
        <v>476</v>
      </c>
      <c r="H108" s="7"/>
      <c r="I108" s="7">
        <v>142</v>
      </c>
      <c r="J108" s="7">
        <v>145</v>
      </c>
      <c r="K108" s="7"/>
    </row>
    <row r="109" spans="1:11" x14ac:dyDescent="0.15">
      <c r="A109" s="7" t="s">
        <v>353</v>
      </c>
      <c r="B109" s="7" t="s">
        <v>731</v>
      </c>
      <c r="C109" s="7" t="s">
        <v>352</v>
      </c>
      <c r="D109" s="7">
        <v>372</v>
      </c>
      <c r="E109" s="7" t="s">
        <v>732</v>
      </c>
      <c r="F109" s="7" t="s">
        <v>437</v>
      </c>
      <c r="G109" s="7" t="s">
        <v>438</v>
      </c>
      <c r="H109" s="7"/>
      <c r="I109" s="7">
        <v>150</v>
      </c>
      <c r="J109" s="7">
        <v>154</v>
      </c>
      <c r="K109" s="7"/>
    </row>
    <row r="110" spans="1:11" x14ac:dyDescent="0.15">
      <c r="A110" s="7" t="s">
        <v>733</v>
      </c>
      <c r="B110" s="7" t="s">
        <v>734</v>
      </c>
      <c r="C110" s="7" t="s">
        <v>735</v>
      </c>
      <c r="D110" s="7">
        <v>833</v>
      </c>
      <c r="E110" s="7" t="s">
        <v>736</v>
      </c>
      <c r="F110" s="7" t="s">
        <v>437</v>
      </c>
      <c r="G110" s="7" t="s">
        <v>438</v>
      </c>
      <c r="H110" s="7"/>
      <c r="I110" s="7">
        <v>150</v>
      </c>
      <c r="J110" s="7">
        <v>154</v>
      </c>
      <c r="K110" s="7"/>
    </row>
    <row r="111" spans="1:11" x14ac:dyDescent="0.15">
      <c r="A111" s="7" t="s">
        <v>295</v>
      </c>
      <c r="B111" s="7" t="s">
        <v>737</v>
      </c>
      <c r="C111" s="7" t="s">
        <v>294</v>
      </c>
      <c r="D111" s="7">
        <v>376</v>
      </c>
      <c r="E111" s="7" t="s">
        <v>738</v>
      </c>
      <c r="F111" s="7" t="s">
        <v>431</v>
      </c>
      <c r="G111" s="7" t="s">
        <v>476</v>
      </c>
      <c r="H111" s="7"/>
      <c r="I111" s="7">
        <v>142</v>
      </c>
      <c r="J111" s="7">
        <v>145</v>
      </c>
      <c r="K111" s="7"/>
    </row>
    <row r="112" spans="1:11" x14ac:dyDescent="0.15">
      <c r="A112" s="7" t="s">
        <v>395</v>
      </c>
      <c r="B112" s="7" t="s">
        <v>739</v>
      </c>
      <c r="C112" s="7" t="s">
        <v>394</v>
      </c>
      <c r="D112" s="7">
        <v>380</v>
      </c>
      <c r="E112" s="7" t="s">
        <v>740</v>
      </c>
      <c r="F112" s="7" t="s">
        <v>437</v>
      </c>
      <c r="G112" s="7" t="s">
        <v>441</v>
      </c>
      <c r="H112" s="7"/>
      <c r="I112" s="7">
        <v>150</v>
      </c>
      <c r="J112" s="7">
        <v>39</v>
      </c>
      <c r="K112" s="7"/>
    </row>
    <row r="113" spans="1:11" x14ac:dyDescent="0.15">
      <c r="A113" s="7" t="s">
        <v>205</v>
      </c>
      <c r="B113" s="7" t="s">
        <v>741</v>
      </c>
      <c r="C113" s="7" t="s">
        <v>204</v>
      </c>
      <c r="D113" s="7">
        <v>388</v>
      </c>
      <c r="E113" s="7" t="s">
        <v>742</v>
      </c>
      <c r="F113" s="7" t="s">
        <v>462</v>
      </c>
      <c r="G113" s="7" t="s">
        <v>463</v>
      </c>
      <c r="H113" s="7" t="s">
        <v>464</v>
      </c>
      <c r="I113" s="7">
        <v>19</v>
      </c>
      <c r="J113" s="7">
        <v>419</v>
      </c>
      <c r="K113" s="7">
        <v>29</v>
      </c>
    </row>
    <row r="114" spans="1:11" x14ac:dyDescent="0.15">
      <c r="A114" s="7" t="s">
        <v>357</v>
      </c>
      <c r="B114" s="7" t="s">
        <v>743</v>
      </c>
      <c r="C114" s="7" t="s">
        <v>356</v>
      </c>
      <c r="D114" s="7">
        <v>392</v>
      </c>
      <c r="E114" s="7" t="s">
        <v>744</v>
      </c>
      <c r="F114" s="7" t="s">
        <v>431</v>
      </c>
      <c r="G114" s="7" t="s">
        <v>568</v>
      </c>
      <c r="H114" s="7"/>
      <c r="I114" s="7">
        <v>142</v>
      </c>
      <c r="J114" s="7">
        <v>30</v>
      </c>
      <c r="K114" s="7"/>
    </row>
    <row r="115" spans="1:11" x14ac:dyDescent="0.15">
      <c r="A115" s="7" t="s">
        <v>405</v>
      </c>
      <c r="B115" s="7" t="s">
        <v>745</v>
      </c>
      <c r="C115" s="7" t="s">
        <v>404</v>
      </c>
      <c r="D115" s="7">
        <v>832</v>
      </c>
      <c r="E115" s="7" t="s">
        <v>746</v>
      </c>
      <c r="F115" s="7" t="s">
        <v>437</v>
      </c>
      <c r="G115" s="7" t="s">
        <v>438</v>
      </c>
      <c r="H115" s="7" t="s">
        <v>694</v>
      </c>
      <c r="I115" s="7">
        <v>150</v>
      </c>
      <c r="J115" s="7">
        <v>154</v>
      </c>
      <c r="K115" s="7">
        <v>830</v>
      </c>
    </row>
    <row r="116" spans="1:11" x14ac:dyDescent="0.15">
      <c r="A116" s="7" t="s">
        <v>299</v>
      </c>
      <c r="B116" s="7" t="s">
        <v>747</v>
      </c>
      <c r="C116" s="7" t="s">
        <v>298</v>
      </c>
      <c r="D116" s="7">
        <v>400</v>
      </c>
      <c r="E116" s="7" t="s">
        <v>748</v>
      </c>
      <c r="F116" s="7" t="s">
        <v>431</v>
      </c>
      <c r="G116" s="7" t="s">
        <v>476</v>
      </c>
      <c r="H116" s="7"/>
      <c r="I116" s="7">
        <v>142</v>
      </c>
      <c r="J116" s="7">
        <v>145</v>
      </c>
      <c r="K116" s="7"/>
    </row>
    <row r="117" spans="1:11" x14ac:dyDescent="0.15">
      <c r="A117" s="7" t="s">
        <v>57</v>
      </c>
      <c r="B117" s="7" t="s">
        <v>749</v>
      </c>
      <c r="C117" s="7" t="s">
        <v>56</v>
      </c>
      <c r="D117" s="7">
        <v>398</v>
      </c>
      <c r="E117" s="7" t="s">
        <v>750</v>
      </c>
      <c r="F117" s="7" t="s">
        <v>431</v>
      </c>
      <c r="G117" s="7" t="s">
        <v>751</v>
      </c>
      <c r="H117" s="7"/>
      <c r="I117" s="7">
        <v>142</v>
      </c>
      <c r="J117" s="7">
        <v>143</v>
      </c>
      <c r="K117" s="7"/>
    </row>
    <row r="118" spans="1:11" x14ac:dyDescent="0.15">
      <c r="A118" s="7" t="s">
        <v>157</v>
      </c>
      <c r="B118" s="7" t="s">
        <v>752</v>
      </c>
      <c r="C118" s="7" t="s">
        <v>156</v>
      </c>
      <c r="D118" s="7">
        <v>404</v>
      </c>
      <c r="E118" s="7" t="s">
        <v>753</v>
      </c>
      <c r="F118" s="7" t="s">
        <v>444</v>
      </c>
      <c r="G118" s="7" t="s">
        <v>456</v>
      </c>
      <c r="H118" s="7" t="s">
        <v>536</v>
      </c>
      <c r="I118" s="7">
        <v>2</v>
      </c>
      <c r="J118" s="7">
        <v>202</v>
      </c>
      <c r="K118" s="7">
        <v>14</v>
      </c>
    </row>
    <row r="119" spans="1:11" x14ac:dyDescent="0.15">
      <c r="A119" s="7" t="s">
        <v>291</v>
      </c>
      <c r="B119" s="7" t="s">
        <v>754</v>
      </c>
      <c r="C119" s="7" t="s">
        <v>290</v>
      </c>
      <c r="D119" s="7">
        <v>296</v>
      </c>
      <c r="E119" s="7" t="s">
        <v>755</v>
      </c>
      <c r="F119" s="7" t="s">
        <v>450</v>
      </c>
      <c r="G119" s="7" t="s">
        <v>687</v>
      </c>
      <c r="H119" s="7"/>
      <c r="I119" s="7">
        <v>9</v>
      </c>
      <c r="J119" s="7">
        <v>57</v>
      </c>
      <c r="K119" s="7"/>
    </row>
    <row r="120" spans="1:11" x14ac:dyDescent="0.15">
      <c r="A120" s="7" t="s">
        <v>756</v>
      </c>
      <c r="B120" s="7" t="s">
        <v>757</v>
      </c>
      <c r="C120" s="7" t="s">
        <v>292</v>
      </c>
      <c r="D120" s="7">
        <v>408</v>
      </c>
      <c r="E120" s="7" t="s">
        <v>758</v>
      </c>
      <c r="F120" s="7" t="s">
        <v>431</v>
      </c>
      <c r="G120" s="7" t="s">
        <v>568</v>
      </c>
      <c r="H120" s="7"/>
      <c r="I120" s="7">
        <v>142</v>
      </c>
      <c r="J120" s="7">
        <v>30</v>
      </c>
      <c r="K120" s="7"/>
    </row>
    <row r="121" spans="1:11" x14ac:dyDescent="0.15">
      <c r="A121" s="7" t="s">
        <v>759</v>
      </c>
      <c r="B121" s="7" t="s">
        <v>760</v>
      </c>
      <c r="C121" s="7" t="s">
        <v>370</v>
      </c>
      <c r="D121" s="7">
        <v>410</v>
      </c>
      <c r="E121" s="7" t="s">
        <v>761</v>
      </c>
      <c r="F121" s="7" t="s">
        <v>431</v>
      </c>
      <c r="G121" s="7" t="s">
        <v>568</v>
      </c>
      <c r="H121" s="7"/>
      <c r="I121" s="7">
        <v>142</v>
      </c>
      <c r="J121" s="7">
        <v>30</v>
      </c>
      <c r="K121" s="7"/>
    </row>
    <row r="122" spans="1:11" x14ac:dyDescent="0.15">
      <c r="A122" s="7" t="s">
        <v>117</v>
      </c>
      <c r="B122" s="7" t="s">
        <v>762</v>
      </c>
      <c r="C122" s="7" t="s">
        <v>116</v>
      </c>
      <c r="D122" s="7">
        <v>414</v>
      </c>
      <c r="E122" s="7" t="s">
        <v>763</v>
      </c>
      <c r="F122" s="7" t="s">
        <v>431</v>
      </c>
      <c r="G122" s="7" t="s">
        <v>476</v>
      </c>
      <c r="H122" s="7"/>
      <c r="I122" s="7">
        <v>142</v>
      </c>
      <c r="J122" s="7">
        <v>145</v>
      </c>
      <c r="K122" s="7"/>
    </row>
    <row r="123" spans="1:11" x14ac:dyDescent="0.15">
      <c r="A123" s="7" t="s">
        <v>115</v>
      </c>
      <c r="B123" s="7" t="s">
        <v>764</v>
      </c>
      <c r="C123" s="7" t="s">
        <v>114</v>
      </c>
      <c r="D123" s="7">
        <v>417</v>
      </c>
      <c r="E123" s="7" t="s">
        <v>765</v>
      </c>
      <c r="F123" s="7" t="s">
        <v>431</v>
      </c>
      <c r="G123" s="7" t="s">
        <v>751</v>
      </c>
      <c r="H123" s="7"/>
      <c r="I123" s="7">
        <v>142</v>
      </c>
      <c r="J123" s="7">
        <v>143</v>
      </c>
      <c r="K123" s="7"/>
    </row>
    <row r="124" spans="1:11" x14ac:dyDescent="0.15">
      <c r="A124" s="7" t="s">
        <v>766</v>
      </c>
      <c r="B124" s="7" t="s">
        <v>767</v>
      </c>
      <c r="C124" s="7" t="s">
        <v>132</v>
      </c>
      <c r="D124" s="7">
        <v>418</v>
      </c>
      <c r="E124" s="7" t="s">
        <v>768</v>
      </c>
      <c r="F124" s="7" t="s">
        <v>431</v>
      </c>
      <c r="G124" s="7" t="s">
        <v>540</v>
      </c>
      <c r="H124" s="7"/>
      <c r="I124" s="7">
        <v>142</v>
      </c>
      <c r="J124" s="7">
        <v>35</v>
      </c>
      <c r="K124" s="7"/>
    </row>
    <row r="125" spans="1:11" x14ac:dyDescent="0.15">
      <c r="A125" s="7" t="s">
        <v>323</v>
      </c>
      <c r="B125" s="7" t="s">
        <v>769</v>
      </c>
      <c r="C125" s="7" t="s">
        <v>322</v>
      </c>
      <c r="D125" s="7">
        <v>428</v>
      </c>
      <c r="E125" s="7" t="s">
        <v>770</v>
      </c>
      <c r="F125" s="7" t="s">
        <v>437</v>
      </c>
      <c r="G125" s="7" t="s">
        <v>438</v>
      </c>
      <c r="H125" s="7"/>
      <c r="I125" s="7">
        <v>150</v>
      </c>
      <c r="J125" s="7">
        <v>154</v>
      </c>
      <c r="K125" s="7"/>
    </row>
    <row r="126" spans="1:11" x14ac:dyDescent="0.15">
      <c r="A126" s="7" t="s">
        <v>383</v>
      </c>
      <c r="B126" s="7" t="s">
        <v>771</v>
      </c>
      <c r="C126" s="7" t="s">
        <v>382</v>
      </c>
      <c r="D126" s="7">
        <v>422</v>
      </c>
      <c r="E126" s="7" t="s">
        <v>772</v>
      </c>
      <c r="F126" s="7" t="s">
        <v>431</v>
      </c>
      <c r="G126" s="7" t="s">
        <v>476</v>
      </c>
      <c r="H126" s="7"/>
      <c r="I126" s="7">
        <v>142</v>
      </c>
      <c r="J126" s="7">
        <v>145</v>
      </c>
      <c r="K126" s="7"/>
    </row>
    <row r="127" spans="1:11" x14ac:dyDescent="0.15">
      <c r="A127" s="7" t="s">
        <v>159</v>
      </c>
      <c r="B127" s="7" t="s">
        <v>773</v>
      </c>
      <c r="C127" s="7" t="s">
        <v>158</v>
      </c>
      <c r="D127" s="7">
        <v>426</v>
      </c>
      <c r="E127" s="7" t="s">
        <v>774</v>
      </c>
      <c r="F127" s="7" t="s">
        <v>444</v>
      </c>
      <c r="G127" s="7" t="s">
        <v>456</v>
      </c>
      <c r="H127" s="7" t="s">
        <v>525</v>
      </c>
      <c r="I127" s="7">
        <v>2</v>
      </c>
      <c r="J127" s="7">
        <v>202</v>
      </c>
      <c r="K127" s="7">
        <v>18</v>
      </c>
    </row>
    <row r="128" spans="1:11" x14ac:dyDescent="0.15">
      <c r="A128" s="7" t="s">
        <v>111</v>
      </c>
      <c r="B128" s="7" t="s">
        <v>775</v>
      </c>
      <c r="C128" s="7" t="s">
        <v>110</v>
      </c>
      <c r="D128" s="7">
        <v>430</v>
      </c>
      <c r="E128" s="7" t="s">
        <v>776</v>
      </c>
      <c r="F128" s="7" t="s">
        <v>444</v>
      </c>
      <c r="G128" s="7" t="s">
        <v>456</v>
      </c>
      <c r="H128" s="7" t="s">
        <v>508</v>
      </c>
      <c r="I128" s="7">
        <v>2</v>
      </c>
      <c r="J128" s="7">
        <v>202</v>
      </c>
      <c r="K128" s="7">
        <v>11</v>
      </c>
    </row>
    <row r="129" spans="1:11" x14ac:dyDescent="0.15">
      <c r="A129" s="7" t="s">
        <v>87</v>
      </c>
      <c r="B129" s="7" t="s">
        <v>777</v>
      </c>
      <c r="C129" s="7" t="s">
        <v>86</v>
      </c>
      <c r="D129" s="7">
        <v>434</v>
      </c>
      <c r="E129" s="7" t="s">
        <v>778</v>
      </c>
      <c r="F129" s="7" t="s">
        <v>444</v>
      </c>
      <c r="G129" s="7" t="s">
        <v>445</v>
      </c>
      <c r="H129" s="7"/>
      <c r="I129" s="7">
        <v>2</v>
      </c>
      <c r="J129" s="7">
        <v>15</v>
      </c>
      <c r="K129" s="7"/>
    </row>
    <row r="130" spans="1:11" x14ac:dyDescent="0.15">
      <c r="A130" s="7" t="s">
        <v>109</v>
      </c>
      <c r="B130" s="7" t="s">
        <v>779</v>
      </c>
      <c r="C130" s="7" t="s">
        <v>108</v>
      </c>
      <c r="D130" s="7">
        <v>438</v>
      </c>
      <c r="E130" s="7" t="s">
        <v>780</v>
      </c>
      <c r="F130" s="7" t="s">
        <v>437</v>
      </c>
      <c r="G130" s="7" t="s">
        <v>486</v>
      </c>
      <c r="H130" s="7"/>
      <c r="I130" s="7">
        <v>150</v>
      </c>
      <c r="J130" s="7">
        <v>155</v>
      </c>
      <c r="K130" s="7"/>
    </row>
    <row r="131" spans="1:11" x14ac:dyDescent="0.15">
      <c r="A131" s="7" t="s">
        <v>331</v>
      </c>
      <c r="B131" s="7" t="s">
        <v>781</v>
      </c>
      <c r="C131" s="7" t="s">
        <v>330</v>
      </c>
      <c r="D131" s="7">
        <v>440</v>
      </c>
      <c r="E131" s="7" t="s">
        <v>782</v>
      </c>
      <c r="F131" s="7" t="s">
        <v>437</v>
      </c>
      <c r="G131" s="7" t="s">
        <v>438</v>
      </c>
      <c r="H131" s="7"/>
      <c r="I131" s="7">
        <v>150</v>
      </c>
      <c r="J131" s="7">
        <v>154</v>
      </c>
      <c r="K131" s="7"/>
    </row>
    <row r="132" spans="1:11" x14ac:dyDescent="0.15">
      <c r="A132" s="7" t="s">
        <v>407</v>
      </c>
      <c r="B132" s="7" t="s">
        <v>783</v>
      </c>
      <c r="C132" s="7" t="s">
        <v>406</v>
      </c>
      <c r="D132" s="7">
        <v>442</v>
      </c>
      <c r="E132" s="7" t="s">
        <v>784</v>
      </c>
      <c r="F132" s="7" t="s">
        <v>437</v>
      </c>
      <c r="G132" s="7" t="s">
        <v>486</v>
      </c>
      <c r="H132" s="7"/>
      <c r="I132" s="7">
        <v>150</v>
      </c>
      <c r="J132" s="7">
        <v>155</v>
      </c>
      <c r="K132" s="7"/>
    </row>
    <row r="133" spans="1:11" x14ac:dyDescent="0.15">
      <c r="A133" s="7" t="s">
        <v>785</v>
      </c>
      <c r="B133" s="7" t="s">
        <v>786</v>
      </c>
      <c r="C133" s="7" t="s">
        <v>787</v>
      </c>
      <c r="D133" s="7">
        <v>446</v>
      </c>
      <c r="E133" s="7" t="s">
        <v>788</v>
      </c>
      <c r="F133" s="7" t="s">
        <v>431</v>
      </c>
      <c r="G133" s="7" t="s">
        <v>568</v>
      </c>
      <c r="H133" s="7"/>
      <c r="I133" s="7">
        <v>142</v>
      </c>
      <c r="J133" s="7">
        <v>30</v>
      </c>
      <c r="K133" s="7"/>
    </row>
    <row r="134" spans="1:11" x14ac:dyDescent="0.15">
      <c r="A134" s="7" t="s">
        <v>29</v>
      </c>
      <c r="B134" s="7" t="s">
        <v>789</v>
      </c>
      <c r="C134" s="7" t="s">
        <v>28</v>
      </c>
      <c r="D134" s="7">
        <v>450</v>
      </c>
      <c r="E134" s="7" t="s">
        <v>790</v>
      </c>
      <c r="F134" s="7" t="s">
        <v>444</v>
      </c>
      <c r="G134" s="7" t="s">
        <v>456</v>
      </c>
      <c r="H134" s="7" t="s">
        <v>536</v>
      </c>
      <c r="I134" s="7">
        <v>2</v>
      </c>
      <c r="J134" s="7">
        <v>202</v>
      </c>
      <c r="K134" s="7">
        <v>14</v>
      </c>
    </row>
    <row r="135" spans="1:11" x14ac:dyDescent="0.15">
      <c r="A135" s="7" t="s">
        <v>171</v>
      </c>
      <c r="B135" s="7" t="s">
        <v>791</v>
      </c>
      <c r="C135" s="7" t="s">
        <v>170</v>
      </c>
      <c r="D135" s="7">
        <v>454</v>
      </c>
      <c r="E135" s="7" t="s">
        <v>792</v>
      </c>
      <c r="F135" s="7" t="s">
        <v>444</v>
      </c>
      <c r="G135" s="7" t="s">
        <v>456</v>
      </c>
      <c r="H135" s="7" t="s">
        <v>536</v>
      </c>
      <c r="I135" s="7">
        <v>2</v>
      </c>
      <c r="J135" s="7">
        <v>202</v>
      </c>
      <c r="K135" s="7">
        <v>14</v>
      </c>
    </row>
    <row r="136" spans="1:11" x14ac:dyDescent="0.15">
      <c r="A136" s="7" t="s">
        <v>223</v>
      </c>
      <c r="B136" s="7" t="s">
        <v>793</v>
      </c>
      <c r="C136" s="7" t="s">
        <v>222</v>
      </c>
      <c r="D136" s="7">
        <v>458</v>
      </c>
      <c r="E136" s="7" t="s">
        <v>794</v>
      </c>
      <c r="F136" s="7" t="s">
        <v>431</v>
      </c>
      <c r="G136" s="7" t="s">
        <v>540</v>
      </c>
      <c r="H136" s="7"/>
      <c r="I136" s="7">
        <v>142</v>
      </c>
      <c r="J136" s="7">
        <v>35</v>
      </c>
      <c r="K136" s="7"/>
    </row>
    <row r="137" spans="1:11" x14ac:dyDescent="0.15">
      <c r="A137" s="7" t="s">
        <v>259</v>
      </c>
      <c r="B137" s="7" t="s">
        <v>795</v>
      </c>
      <c r="C137" s="7" t="s">
        <v>258</v>
      </c>
      <c r="D137" s="7">
        <v>462</v>
      </c>
      <c r="E137" s="7" t="s">
        <v>796</v>
      </c>
      <c r="F137" s="7" t="s">
        <v>431</v>
      </c>
      <c r="G137" s="7" t="s">
        <v>432</v>
      </c>
      <c r="H137" s="7"/>
      <c r="I137" s="7">
        <v>142</v>
      </c>
      <c r="J137" s="7">
        <v>34</v>
      </c>
      <c r="K137" s="7"/>
    </row>
    <row r="138" spans="1:11" x14ac:dyDescent="0.15">
      <c r="A138" s="7" t="s">
        <v>47</v>
      </c>
      <c r="B138" s="7" t="s">
        <v>797</v>
      </c>
      <c r="C138" s="7" t="s">
        <v>46</v>
      </c>
      <c r="D138" s="7">
        <v>466</v>
      </c>
      <c r="E138" s="7" t="s">
        <v>798</v>
      </c>
      <c r="F138" s="7" t="s">
        <v>444</v>
      </c>
      <c r="G138" s="7" t="s">
        <v>456</v>
      </c>
      <c r="H138" s="7" t="s">
        <v>508</v>
      </c>
      <c r="I138" s="7">
        <v>2</v>
      </c>
      <c r="J138" s="7">
        <v>202</v>
      </c>
      <c r="K138" s="7">
        <v>11</v>
      </c>
    </row>
    <row r="139" spans="1:11" x14ac:dyDescent="0.15">
      <c r="A139" s="7" t="s">
        <v>381</v>
      </c>
      <c r="B139" s="7" t="s">
        <v>799</v>
      </c>
      <c r="C139" s="7" t="s">
        <v>380</v>
      </c>
      <c r="D139" s="7">
        <v>470</v>
      </c>
      <c r="E139" s="7" t="s">
        <v>800</v>
      </c>
      <c r="F139" s="7" t="s">
        <v>437</v>
      </c>
      <c r="G139" s="7" t="s">
        <v>441</v>
      </c>
      <c r="H139" s="7"/>
      <c r="I139" s="7">
        <v>150</v>
      </c>
      <c r="J139" s="7">
        <v>39</v>
      </c>
      <c r="K139" s="7"/>
    </row>
    <row r="140" spans="1:11" x14ac:dyDescent="0.15">
      <c r="A140" s="7" t="s">
        <v>801</v>
      </c>
      <c r="B140" s="7" t="s">
        <v>802</v>
      </c>
      <c r="C140" s="7" t="s">
        <v>803</v>
      </c>
      <c r="D140" s="7">
        <v>584</v>
      </c>
      <c r="E140" s="7" t="s">
        <v>804</v>
      </c>
      <c r="F140" s="7" t="s">
        <v>450</v>
      </c>
      <c r="G140" s="7" t="s">
        <v>687</v>
      </c>
      <c r="H140" s="7"/>
      <c r="I140" s="7">
        <v>9</v>
      </c>
      <c r="J140" s="7">
        <v>57</v>
      </c>
      <c r="K140" s="7"/>
    </row>
    <row r="141" spans="1:11" x14ac:dyDescent="0.15">
      <c r="A141" s="7" t="s">
        <v>805</v>
      </c>
      <c r="B141" s="7" t="s">
        <v>806</v>
      </c>
      <c r="C141" s="7" t="s">
        <v>807</v>
      </c>
      <c r="D141" s="7">
        <v>474</v>
      </c>
      <c r="E141" s="7" t="s">
        <v>808</v>
      </c>
      <c r="F141" s="7" t="s">
        <v>462</v>
      </c>
      <c r="G141" s="7" t="s">
        <v>463</v>
      </c>
      <c r="H141" s="7" t="s">
        <v>464</v>
      </c>
      <c r="I141" s="7">
        <v>19</v>
      </c>
      <c r="J141" s="7">
        <v>419</v>
      </c>
      <c r="K141" s="7">
        <v>29</v>
      </c>
    </row>
    <row r="142" spans="1:11" x14ac:dyDescent="0.15">
      <c r="A142" s="7" t="s">
        <v>27</v>
      </c>
      <c r="B142" s="7" t="s">
        <v>809</v>
      </c>
      <c r="C142" s="7" t="s">
        <v>26</v>
      </c>
      <c r="D142" s="7">
        <v>478</v>
      </c>
      <c r="E142" s="7" t="s">
        <v>810</v>
      </c>
      <c r="F142" s="7" t="s">
        <v>444</v>
      </c>
      <c r="G142" s="7" t="s">
        <v>456</v>
      </c>
      <c r="H142" s="7" t="s">
        <v>508</v>
      </c>
      <c r="I142" s="7">
        <v>2</v>
      </c>
      <c r="J142" s="7">
        <v>202</v>
      </c>
      <c r="K142" s="7">
        <v>11</v>
      </c>
    </row>
    <row r="143" spans="1:11" x14ac:dyDescent="0.15">
      <c r="A143" s="7" t="s">
        <v>369</v>
      </c>
      <c r="B143" s="7" t="s">
        <v>811</v>
      </c>
      <c r="C143" s="7" t="s">
        <v>368</v>
      </c>
      <c r="D143" s="7">
        <v>480</v>
      </c>
      <c r="E143" s="7" t="s">
        <v>812</v>
      </c>
      <c r="F143" s="7" t="s">
        <v>444</v>
      </c>
      <c r="G143" s="7" t="s">
        <v>456</v>
      </c>
      <c r="H143" s="7" t="s">
        <v>536</v>
      </c>
      <c r="I143" s="7">
        <v>2</v>
      </c>
      <c r="J143" s="7">
        <v>202</v>
      </c>
      <c r="K143" s="7">
        <v>14</v>
      </c>
    </row>
    <row r="144" spans="1:11" x14ac:dyDescent="0.15">
      <c r="A144" s="7" t="s">
        <v>813</v>
      </c>
      <c r="B144" s="7" t="s">
        <v>814</v>
      </c>
      <c r="C144" s="7" t="s">
        <v>815</v>
      </c>
      <c r="D144" s="7">
        <v>175</v>
      </c>
      <c r="E144" s="7" t="s">
        <v>816</v>
      </c>
      <c r="F144" s="7" t="s">
        <v>444</v>
      </c>
      <c r="G144" s="7" t="s">
        <v>456</v>
      </c>
      <c r="H144" s="7" t="s">
        <v>536</v>
      </c>
      <c r="I144" s="7">
        <v>2</v>
      </c>
      <c r="J144" s="7">
        <v>202</v>
      </c>
      <c r="K144" s="7">
        <v>14</v>
      </c>
    </row>
    <row r="145" spans="1:11" x14ac:dyDescent="0.15">
      <c r="A145" s="7" t="s">
        <v>267</v>
      </c>
      <c r="B145" s="7" t="s">
        <v>817</v>
      </c>
      <c r="C145" s="7" t="s">
        <v>266</v>
      </c>
      <c r="D145" s="7">
        <v>484</v>
      </c>
      <c r="E145" s="7" t="s">
        <v>818</v>
      </c>
      <c r="F145" s="7" t="s">
        <v>462</v>
      </c>
      <c r="G145" s="7" t="s">
        <v>463</v>
      </c>
      <c r="H145" s="7" t="s">
        <v>505</v>
      </c>
      <c r="I145" s="7">
        <v>19</v>
      </c>
      <c r="J145" s="7">
        <v>419</v>
      </c>
      <c r="K145" s="7">
        <v>13</v>
      </c>
    </row>
    <row r="146" spans="1:11" x14ac:dyDescent="0.15">
      <c r="A146" s="7" t="s">
        <v>819</v>
      </c>
      <c r="B146" s="7" t="s">
        <v>820</v>
      </c>
      <c r="C146" s="7" t="s">
        <v>126</v>
      </c>
      <c r="D146" s="7">
        <v>583</v>
      </c>
      <c r="E146" s="7" t="s">
        <v>821</v>
      </c>
      <c r="F146" s="7" t="s">
        <v>450</v>
      </c>
      <c r="G146" s="7" t="s">
        <v>687</v>
      </c>
      <c r="H146" s="7"/>
      <c r="I146" s="7">
        <v>9</v>
      </c>
      <c r="J146" s="7">
        <v>57</v>
      </c>
      <c r="K146" s="7"/>
    </row>
    <row r="147" spans="1:11" x14ac:dyDescent="0.15">
      <c r="A147" s="7" t="s">
        <v>822</v>
      </c>
      <c r="B147" s="7" t="s">
        <v>823</v>
      </c>
      <c r="C147" s="7" t="s">
        <v>326</v>
      </c>
      <c r="D147" s="7">
        <v>498</v>
      </c>
      <c r="E147" s="7" t="s">
        <v>824</v>
      </c>
      <c r="F147" s="7" t="s">
        <v>437</v>
      </c>
      <c r="G147" s="7" t="s">
        <v>500</v>
      </c>
      <c r="H147" s="7"/>
      <c r="I147" s="7">
        <v>150</v>
      </c>
      <c r="J147" s="7">
        <v>151</v>
      </c>
      <c r="K147" s="7"/>
    </row>
    <row r="148" spans="1:11" x14ac:dyDescent="0.15">
      <c r="A148" s="7" t="s">
        <v>413</v>
      </c>
      <c r="B148" s="7" t="s">
        <v>825</v>
      </c>
      <c r="C148" s="7" t="s">
        <v>412</v>
      </c>
      <c r="D148" s="7">
        <v>492</v>
      </c>
      <c r="E148" s="7" t="s">
        <v>826</v>
      </c>
      <c r="F148" s="7" t="s">
        <v>437</v>
      </c>
      <c r="G148" s="7" t="s">
        <v>486</v>
      </c>
      <c r="H148" s="7"/>
      <c r="I148" s="7">
        <v>150</v>
      </c>
      <c r="J148" s="7">
        <v>155</v>
      </c>
      <c r="K148" s="7"/>
    </row>
    <row r="149" spans="1:11" x14ac:dyDescent="0.15">
      <c r="A149" s="7" t="s">
        <v>79</v>
      </c>
      <c r="B149" s="7" t="s">
        <v>827</v>
      </c>
      <c r="C149" s="7" t="s">
        <v>78</v>
      </c>
      <c r="D149" s="7">
        <v>496</v>
      </c>
      <c r="E149" s="7" t="s">
        <v>828</v>
      </c>
      <c r="F149" s="7" t="s">
        <v>431</v>
      </c>
      <c r="G149" s="7" t="s">
        <v>568</v>
      </c>
      <c r="H149" s="7"/>
      <c r="I149" s="7">
        <v>142</v>
      </c>
      <c r="J149" s="7">
        <v>30</v>
      </c>
      <c r="K149" s="7"/>
    </row>
    <row r="150" spans="1:11" x14ac:dyDescent="0.15">
      <c r="A150" s="7" t="s">
        <v>217</v>
      </c>
      <c r="B150" s="7" t="s">
        <v>829</v>
      </c>
      <c r="C150" s="7" t="s">
        <v>216</v>
      </c>
      <c r="D150" s="7">
        <v>499</v>
      </c>
      <c r="E150" s="7" t="s">
        <v>830</v>
      </c>
      <c r="F150" s="7" t="s">
        <v>437</v>
      </c>
      <c r="G150" s="7" t="s">
        <v>441</v>
      </c>
      <c r="H150" s="7"/>
      <c r="I150" s="7">
        <v>150</v>
      </c>
      <c r="J150" s="7">
        <v>39</v>
      </c>
      <c r="K150" s="7"/>
    </row>
    <row r="151" spans="1:11" x14ac:dyDescent="0.15">
      <c r="A151" s="7" t="s">
        <v>831</v>
      </c>
      <c r="B151" s="7" t="s">
        <v>832</v>
      </c>
      <c r="C151" s="7" t="s">
        <v>833</v>
      </c>
      <c r="D151" s="7">
        <v>500</v>
      </c>
      <c r="E151" s="7" t="s">
        <v>834</v>
      </c>
      <c r="F151" s="7" t="s">
        <v>462</v>
      </c>
      <c r="G151" s="7" t="s">
        <v>463</v>
      </c>
      <c r="H151" s="7" t="s">
        <v>464</v>
      </c>
      <c r="I151" s="7">
        <v>19</v>
      </c>
      <c r="J151" s="7">
        <v>419</v>
      </c>
      <c r="K151" s="7">
        <v>29</v>
      </c>
    </row>
    <row r="152" spans="1:11" x14ac:dyDescent="0.15">
      <c r="A152" s="7" t="s">
        <v>229</v>
      </c>
      <c r="B152" s="7" t="s">
        <v>835</v>
      </c>
      <c r="C152" s="7" t="s">
        <v>228</v>
      </c>
      <c r="D152" s="7">
        <v>504</v>
      </c>
      <c r="E152" s="7" t="s">
        <v>836</v>
      </c>
      <c r="F152" s="7" t="s">
        <v>444</v>
      </c>
      <c r="G152" s="7" t="s">
        <v>445</v>
      </c>
      <c r="H152" s="7"/>
      <c r="I152" s="7">
        <v>2</v>
      </c>
      <c r="J152" s="7">
        <v>15</v>
      </c>
      <c r="K152" s="7"/>
    </row>
    <row r="153" spans="1:11" x14ac:dyDescent="0.15">
      <c r="A153" s="7" t="s">
        <v>61</v>
      </c>
      <c r="B153" s="7" t="s">
        <v>837</v>
      </c>
      <c r="C153" s="7" t="s">
        <v>60</v>
      </c>
      <c r="D153" s="7">
        <v>508</v>
      </c>
      <c r="E153" s="7" t="s">
        <v>838</v>
      </c>
      <c r="F153" s="7" t="s">
        <v>444</v>
      </c>
      <c r="G153" s="7" t="s">
        <v>456</v>
      </c>
      <c r="H153" s="7" t="s">
        <v>536</v>
      </c>
      <c r="I153" s="7">
        <v>2</v>
      </c>
      <c r="J153" s="7">
        <v>202</v>
      </c>
      <c r="K153" s="7">
        <v>14</v>
      </c>
    </row>
    <row r="154" spans="1:11" x14ac:dyDescent="0.15">
      <c r="A154" s="7" t="s">
        <v>65</v>
      </c>
      <c r="B154" s="7" t="s">
        <v>839</v>
      </c>
      <c r="C154" s="7" t="s">
        <v>64</v>
      </c>
      <c r="D154" s="7">
        <v>104</v>
      </c>
      <c r="E154" s="7" t="s">
        <v>840</v>
      </c>
      <c r="F154" s="7" t="s">
        <v>431</v>
      </c>
      <c r="G154" s="7" t="s">
        <v>540</v>
      </c>
      <c r="H154" s="7"/>
      <c r="I154" s="7">
        <v>142</v>
      </c>
      <c r="J154" s="7">
        <v>35</v>
      </c>
      <c r="K154" s="7"/>
    </row>
    <row r="155" spans="1:11" x14ac:dyDescent="0.15">
      <c r="A155" s="7" t="s">
        <v>99</v>
      </c>
      <c r="B155" s="7" t="s">
        <v>841</v>
      </c>
      <c r="C155" s="7" t="s">
        <v>98</v>
      </c>
      <c r="D155" s="7">
        <v>516</v>
      </c>
      <c r="E155" s="7" t="s">
        <v>842</v>
      </c>
      <c r="F155" s="7" t="s">
        <v>444</v>
      </c>
      <c r="G155" s="7" t="s">
        <v>456</v>
      </c>
      <c r="H155" s="7" t="s">
        <v>525</v>
      </c>
      <c r="I155" s="7">
        <v>2</v>
      </c>
      <c r="J155" s="7">
        <v>202</v>
      </c>
      <c r="K155" s="7">
        <v>18</v>
      </c>
    </row>
    <row r="156" spans="1:11" x14ac:dyDescent="0.15">
      <c r="A156" s="7" t="s">
        <v>415</v>
      </c>
      <c r="B156" s="7" t="s">
        <v>843</v>
      </c>
      <c r="C156" s="7" t="s">
        <v>414</v>
      </c>
      <c r="D156" s="7">
        <v>520</v>
      </c>
      <c r="E156" s="7" t="s">
        <v>844</v>
      </c>
      <c r="F156" s="7" t="s">
        <v>450</v>
      </c>
      <c r="G156" s="7" t="s">
        <v>687</v>
      </c>
      <c r="H156" s="7"/>
      <c r="I156" s="7">
        <v>9</v>
      </c>
      <c r="J156" s="7">
        <v>57</v>
      </c>
      <c r="K156" s="7"/>
    </row>
    <row r="157" spans="1:11" x14ac:dyDescent="0.15">
      <c r="A157" s="7" t="s">
        <v>193</v>
      </c>
      <c r="B157" s="7" t="s">
        <v>845</v>
      </c>
      <c r="C157" s="7" t="s">
        <v>192</v>
      </c>
      <c r="D157" s="7">
        <v>524</v>
      </c>
      <c r="E157" s="7" t="s">
        <v>846</v>
      </c>
      <c r="F157" s="7" t="s">
        <v>431</v>
      </c>
      <c r="G157" s="7" t="s">
        <v>432</v>
      </c>
      <c r="H157" s="7"/>
      <c r="I157" s="7">
        <v>142</v>
      </c>
      <c r="J157" s="7">
        <v>34</v>
      </c>
      <c r="K157" s="7"/>
    </row>
    <row r="158" spans="1:11" x14ac:dyDescent="0.15">
      <c r="A158" s="7" t="s">
        <v>385</v>
      </c>
      <c r="B158" s="7" t="s">
        <v>847</v>
      </c>
      <c r="C158" s="7" t="s">
        <v>384</v>
      </c>
      <c r="D158" s="7">
        <v>528</v>
      </c>
      <c r="E158" s="7" t="s">
        <v>848</v>
      </c>
      <c r="F158" s="7" t="s">
        <v>437</v>
      </c>
      <c r="G158" s="7" t="s">
        <v>486</v>
      </c>
      <c r="H158" s="7"/>
      <c r="I158" s="7">
        <v>150</v>
      </c>
      <c r="J158" s="7">
        <v>155</v>
      </c>
      <c r="K158" s="7"/>
    </row>
    <row r="159" spans="1:11" x14ac:dyDescent="0.15">
      <c r="A159" s="7" t="s">
        <v>849</v>
      </c>
      <c r="B159" s="7" t="s">
        <v>850</v>
      </c>
      <c r="C159" s="7" t="s">
        <v>851</v>
      </c>
      <c r="D159" s="7">
        <v>540</v>
      </c>
      <c r="E159" s="7" t="s">
        <v>852</v>
      </c>
      <c r="F159" s="7" t="s">
        <v>450</v>
      </c>
      <c r="G159" s="7" t="s">
        <v>644</v>
      </c>
      <c r="H159" s="7"/>
      <c r="I159" s="7">
        <v>9</v>
      </c>
      <c r="J159" s="7">
        <v>54</v>
      </c>
      <c r="K159" s="7"/>
    </row>
    <row r="160" spans="1:11" x14ac:dyDescent="0.15">
      <c r="A160" s="7" t="s">
        <v>275</v>
      </c>
      <c r="B160" s="7" t="s">
        <v>853</v>
      </c>
      <c r="C160" s="7" t="s">
        <v>274</v>
      </c>
      <c r="D160" s="7">
        <v>554</v>
      </c>
      <c r="E160" s="7" t="s">
        <v>854</v>
      </c>
      <c r="F160" s="7" t="s">
        <v>450</v>
      </c>
      <c r="G160" s="7" t="s">
        <v>483</v>
      </c>
      <c r="H160" s="7"/>
      <c r="I160" s="7">
        <v>9</v>
      </c>
      <c r="J160" s="7">
        <v>53</v>
      </c>
      <c r="K160" s="7"/>
    </row>
    <row r="161" spans="1:11" x14ac:dyDescent="0.15">
      <c r="A161" s="7" t="s">
        <v>55</v>
      </c>
      <c r="B161" s="7" t="s">
        <v>855</v>
      </c>
      <c r="C161" s="7" t="s">
        <v>54</v>
      </c>
      <c r="D161" s="7">
        <v>558</v>
      </c>
      <c r="E161" s="7" t="s">
        <v>856</v>
      </c>
      <c r="F161" s="7" t="s">
        <v>462</v>
      </c>
      <c r="G161" s="7" t="s">
        <v>463</v>
      </c>
      <c r="H161" s="7" t="s">
        <v>505</v>
      </c>
      <c r="I161" s="7">
        <v>19</v>
      </c>
      <c r="J161" s="7">
        <v>419</v>
      </c>
      <c r="K161" s="7">
        <v>13</v>
      </c>
    </row>
    <row r="162" spans="1:11" x14ac:dyDescent="0.15">
      <c r="A162" s="7" t="s">
        <v>35</v>
      </c>
      <c r="B162" s="7" t="s">
        <v>857</v>
      </c>
      <c r="C162" s="7" t="s">
        <v>34</v>
      </c>
      <c r="D162" s="7">
        <v>562</v>
      </c>
      <c r="E162" s="7" t="s">
        <v>858</v>
      </c>
      <c r="F162" s="7" t="s">
        <v>444</v>
      </c>
      <c r="G162" s="7" t="s">
        <v>456</v>
      </c>
      <c r="H162" s="7" t="s">
        <v>508</v>
      </c>
      <c r="I162" s="7">
        <v>2</v>
      </c>
      <c r="J162" s="7">
        <v>202</v>
      </c>
      <c r="K162" s="7">
        <v>11</v>
      </c>
    </row>
    <row r="163" spans="1:11" x14ac:dyDescent="0.15">
      <c r="A163" s="7" t="s">
        <v>169</v>
      </c>
      <c r="B163" s="7" t="s">
        <v>859</v>
      </c>
      <c r="C163" s="7" t="s">
        <v>168</v>
      </c>
      <c r="D163" s="7">
        <v>566</v>
      </c>
      <c r="E163" s="7" t="s">
        <v>860</v>
      </c>
      <c r="F163" s="7" t="s">
        <v>444</v>
      </c>
      <c r="G163" s="7" t="s">
        <v>456</v>
      </c>
      <c r="H163" s="7" t="s">
        <v>508</v>
      </c>
      <c r="I163" s="7">
        <v>2</v>
      </c>
      <c r="J163" s="7">
        <v>202</v>
      </c>
      <c r="K163" s="7">
        <v>11</v>
      </c>
    </row>
    <row r="164" spans="1:11" x14ac:dyDescent="0.15">
      <c r="A164" s="7" t="s">
        <v>343</v>
      </c>
      <c r="B164" s="7" t="s">
        <v>861</v>
      </c>
      <c r="C164" s="7" t="s">
        <v>342</v>
      </c>
      <c r="D164" s="7">
        <v>570</v>
      </c>
      <c r="E164" s="7" t="s">
        <v>862</v>
      </c>
      <c r="F164" s="7" t="s">
        <v>450</v>
      </c>
      <c r="G164" s="7" t="s">
        <v>451</v>
      </c>
      <c r="H164" s="7"/>
      <c r="I164" s="7">
        <v>9</v>
      </c>
      <c r="J164" s="7">
        <v>61</v>
      </c>
      <c r="K164" s="7"/>
    </row>
    <row r="165" spans="1:11" x14ac:dyDescent="0.15">
      <c r="A165" s="7" t="s">
        <v>863</v>
      </c>
      <c r="B165" s="7" t="s">
        <v>864</v>
      </c>
      <c r="C165" s="7" t="s">
        <v>865</v>
      </c>
      <c r="D165" s="7">
        <v>574</v>
      </c>
      <c r="E165" s="7" t="s">
        <v>866</v>
      </c>
      <c r="F165" s="7" t="s">
        <v>450</v>
      </c>
      <c r="G165" s="7" t="s">
        <v>483</v>
      </c>
      <c r="H165" s="7"/>
      <c r="I165" s="7">
        <v>9</v>
      </c>
      <c r="J165" s="7">
        <v>53</v>
      </c>
      <c r="K165" s="7"/>
    </row>
    <row r="166" spans="1:11" x14ac:dyDescent="0.15">
      <c r="A166" s="7" t="s">
        <v>867</v>
      </c>
      <c r="B166" s="7" t="s">
        <v>868</v>
      </c>
      <c r="C166" s="7" t="s">
        <v>234</v>
      </c>
      <c r="D166" s="7">
        <v>807</v>
      </c>
      <c r="E166" s="7" t="s">
        <v>869</v>
      </c>
      <c r="F166" s="7" t="s">
        <v>437</v>
      </c>
      <c r="G166" s="7" t="s">
        <v>441</v>
      </c>
      <c r="H166" s="7"/>
      <c r="I166" s="7">
        <v>150</v>
      </c>
      <c r="J166" s="7">
        <v>39</v>
      </c>
      <c r="K166" s="7"/>
    </row>
    <row r="167" spans="1:11" x14ac:dyDescent="0.15">
      <c r="A167" s="7" t="s">
        <v>391</v>
      </c>
      <c r="B167" s="7" t="s">
        <v>870</v>
      </c>
      <c r="C167" s="7" t="s">
        <v>390</v>
      </c>
      <c r="D167" s="7">
        <v>580</v>
      </c>
      <c r="E167" s="7" t="s">
        <v>871</v>
      </c>
      <c r="F167" s="7" t="s">
        <v>450</v>
      </c>
      <c r="G167" s="7" t="s">
        <v>687</v>
      </c>
      <c r="H167" s="7"/>
      <c r="I167" s="7">
        <v>9</v>
      </c>
      <c r="J167" s="7">
        <v>57</v>
      </c>
      <c r="K167" s="7"/>
    </row>
    <row r="168" spans="1:11" x14ac:dyDescent="0.15">
      <c r="A168" s="7" t="s">
        <v>241</v>
      </c>
      <c r="B168" s="7" t="s">
        <v>872</v>
      </c>
      <c r="C168" s="7" t="s">
        <v>240</v>
      </c>
      <c r="D168" s="7">
        <v>578</v>
      </c>
      <c r="E168" s="7" t="s">
        <v>873</v>
      </c>
      <c r="F168" s="7" t="s">
        <v>437</v>
      </c>
      <c r="G168" s="7" t="s">
        <v>438</v>
      </c>
      <c r="H168" s="7"/>
      <c r="I168" s="7">
        <v>150</v>
      </c>
      <c r="J168" s="7">
        <v>154</v>
      </c>
      <c r="K168" s="7"/>
    </row>
    <row r="169" spans="1:11" x14ac:dyDescent="0.15">
      <c r="A169" s="7" t="s">
        <v>75</v>
      </c>
      <c r="B169" s="7" t="s">
        <v>874</v>
      </c>
      <c r="C169" s="7" t="s">
        <v>74</v>
      </c>
      <c r="D169" s="7">
        <v>512</v>
      </c>
      <c r="E169" s="7" t="s">
        <v>875</v>
      </c>
      <c r="F169" s="7" t="s">
        <v>431</v>
      </c>
      <c r="G169" s="7" t="s">
        <v>476</v>
      </c>
      <c r="H169" s="7"/>
      <c r="I169" s="7">
        <v>142</v>
      </c>
      <c r="J169" s="7">
        <v>145</v>
      </c>
      <c r="K169" s="7"/>
    </row>
    <row r="170" spans="1:11" x14ac:dyDescent="0.15">
      <c r="A170" s="7" t="s">
        <v>165</v>
      </c>
      <c r="B170" s="7" t="s">
        <v>876</v>
      </c>
      <c r="C170" s="7" t="s">
        <v>164</v>
      </c>
      <c r="D170" s="7">
        <v>586</v>
      </c>
      <c r="E170" s="7" t="s">
        <v>877</v>
      </c>
      <c r="F170" s="7" t="s">
        <v>431</v>
      </c>
      <c r="G170" s="7" t="s">
        <v>432</v>
      </c>
      <c r="H170" s="7"/>
      <c r="I170" s="7">
        <v>142</v>
      </c>
      <c r="J170" s="7">
        <v>34</v>
      </c>
      <c r="K170" s="7"/>
    </row>
    <row r="171" spans="1:11" x14ac:dyDescent="0.15">
      <c r="A171" s="7" t="s">
        <v>245</v>
      </c>
      <c r="B171" s="7" t="s">
        <v>878</v>
      </c>
      <c r="C171" s="7" t="s">
        <v>244</v>
      </c>
      <c r="D171" s="7">
        <v>585</v>
      </c>
      <c r="E171" s="7" t="s">
        <v>879</v>
      </c>
      <c r="F171" s="7" t="s">
        <v>450</v>
      </c>
      <c r="G171" s="7" t="s">
        <v>687</v>
      </c>
      <c r="H171" s="7"/>
      <c r="I171" s="7">
        <v>9</v>
      </c>
      <c r="J171" s="7">
        <v>57</v>
      </c>
      <c r="K171" s="7"/>
    </row>
    <row r="172" spans="1:11" x14ac:dyDescent="0.15">
      <c r="A172" s="7" t="s">
        <v>880</v>
      </c>
      <c r="B172" s="7" t="s">
        <v>881</v>
      </c>
      <c r="C172" s="7" t="s">
        <v>366</v>
      </c>
      <c r="D172" s="7">
        <v>275</v>
      </c>
      <c r="E172" s="7" t="s">
        <v>882</v>
      </c>
      <c r="F172" s="7" t="s">
        <v>431</v>
      </c>
      <c r="G172" s="7" t="s">
        <v>476</v>
      </c>
      <c r="H172" s="7"/>
      <c r="I172" s="7">
        <v>142</v>
      </c>
      <c r="J172" s="7">
        <v>145</v>
      </c>
      <c r="K172" s="7"/>
    </row>
    <row r="173" spans="1:11" x14ac:dyDescent="0.15">
      <c r="A173" s="7" t="s">
        <v>59</v>
      </c>
      <c r="B173" s="7" t="s">
        <v>883</v>
      </c>
      <c r="C173" s="7" t="s">
        <v>58</v>
      </c>
      <c r="D173" s="7">
        <v>591</v>
      </c>
      <c r="E173" s="7" t="s">
        <v>884</v>
      </c>
      <c r="F173" s="7" t="s">
        <v>462</v>
      </c>
      <c r="G173" s="7" t="s">
        <v>463</v>
      </c>
      <c r="H173" s="7" t="s">
        <v>505</v>
      </c>
      <c r="I173" s="7">
        <v>19</v>
      </c>
      <c r="J173" s="7">
        <v>419</v>
      </c>
      <c r="K173" s="7">
        <v>13</v>
      </c>
    </row>
    <row r="174" spans="1:11" x14ac:dyDescent="0.15">
      <c r="A174" s="7" t="s">
        <v>21</v>
      </c>
      <c r="B174" s="7" t="s">
        <v>885</v>
      </c>
      <c r="C174" s="7" t="s">
        <v>20</v>
      </c>
      <c r="D174" s="7">
        <v>598</v>
      </c>
      <c r="E174" s="7" t="s">
        <v>886</v>
      </c>
      <c r="F174" s="7" t="s">
        <v>450</v>
      </c>
      <c r="G174" s="7" t="s">
        <v>644</v>
      </c>
      <c r="H174" s="7"/>
      <c r="I174" s="7">
        <v>9</v>
      </c>
      <c r="J174" s="7">
        <v>54</v>
      </c>
      <c r="K174" s="7"/>
    </row>
    <row r="175" spans="1:11" x14ac:dyDescent="0.15">
      <c r="A175" s="7" t="s">
        <v>123</v>
      </c>
      <c r="B175" s="7" t="s">
        <v>887</v>
      </c>
      <c r="C175" s="7" t="s">
        <v>122</v>
      </c>
      <c r="D175" s="7">
        <v>600</v>
      </c>
      <c r="E175" s="7" t="s">
        <v>888</v>
      </c>
      <c r="F175" s="7" t="s">
        <v>462</v>
      </c>
      <c r="G175" s="7" t="s">
        <v>463</v>
      </c>
      <c r="H175" s="7" t="s">
        <v>473</v>
      </c>
      <c r="I175" s="7">
        <v>19</v>
      </c>
      <c r="J175" s="7">
        <v>419</v>
      </c>
      <c r="K175" s="7">
        <v>5</v>
      </c>
    </row>
    <row r="176" spans="1:11" x14ac:dyDescent="0.15">
      <c r="A176" s="7" t="s">
        <v>143</v>
      </c>
      <c r="B176" s="7" t="s">
        <v>889</v>
      </c>
      <c r="C176" s="7" t="s">
        <v>142</v>
      </c>
      <c r="D176" s="7">
        <v>604</v>
      </c>
      <c r="E176" s="7" t="s">
        <v>890</v>
      </c>
      <c r="F176" s="7" t="s">
        <v>462</v>
      </c>
      <c r="G176" s="7" t="s">
        <v>463</v>
      </c>
      <c r="H176" s="7" t="s">
        <v>473</v>
      </c>
      <c r="I176" s="7">
        <v>19</v>
      </c>
      <c r="J176" s="7">
        <v>419</v>
      </c>
      <c r="K176" s="7">
        <v>5</v>
      </c>
    </row>
    <row r="177" spans="1:11" x14ac:dyDescent="0.15">
      <c r="A177" s="7" t="s">
        <v>287</v>
      </c>
      <c r="B177" s="7" t="s">
        <v>891</v>
      </c>
      <c r="C177" s="7" t="s">
        <v>286</v>
      </c>
      <c r="D177" s="7">
        <v>608</v>
      </c>
      <c r="E177" s="7" t="s">
        <v>892</v>
      </c>
      <c r="F177" s="7" t="s">
        <v>431</v>
      </c>
      <c r="G177" s="7" t="s">
        <v>540</v>
      </c>
      <c r="H177" s="7"/>
      <c r="I177" s="7">
        <v>142</v>
      </c>
      <c r="J177" s="7">
        <v>35</v>
      </c>
      <c r="K177" s="7"/>
    </row>
    <row r="178" spans="1:11" x14ac:dyDescent="0.15">
      <c r="A178" s="7" t="s">
        <v>893</v>
      </c>
      <c r="B178" s="7" t="s">
        <v>894</v>
      </c>
      <c r="C178" s="7" t="s">
        <v>895</v>
      </c>
      <c r="D178" s="7">
        <v>612</v>
      </c>
      <c r="E178" s="7" t="s">
        <v>896</v>
      </c>
      <c r="F178" s="7" t="s">
        <v>450</v>
      </c>
      <c r="G178" s="7" t="s">
        <v>451</v>
      </c>
      <c r="H178" s="7"/>
      <c r="I178" s="7">
        <v>9</v>
      </c>
      <c r="J178" s="7">
        <v>61</v>
      </c>
      <c r="K178" s="7"/>
    </row>
    <row r="179" spans="1:11" x14ac:dyDescent="0.15">
      <c r="A179" s="7" t="s">
        <v>347</v>
      </c>
      <c r="B179" s="7" t="s">
        <v>897</v>
      </c>
      <c r="C179" s="7" t="s">
        <v>346</v>
      </c>
      <c r="D179" s="7">
        <v>616</v>
      </c>
      <c r="E179" s="7" t="s">
        <v>898</v>
      </c>
      <c r="F179" s="7" t="s">
        <v>437</v>
      </c>
      <c r="G179" s="7" t="s">
        <v>500</v>
      </c>
      <c r="H179" s="7"/>
      <c r="I179" s="7">
        <v>150</v>
      </c>
      <c r="J179" s="7">
        <v>151</v>
      </c>
      <c r="K179" s="7"/>
    </row>
    <row r="180" spans="1:11" x14ac:dyDescent="0.15">
      <c r="A180" s="7" t="s">
        <v>387</v>
      </c>
      <c r="B180" s="7" t="s">
        <v>899</v>
      </c>
      <c r="C180" s="7" t="s">
        <v>386</v>
      </c>
      <c r="D180" s="7">
        <v>620</v>
      </c>
      <c r="E180" s="7" t="s">
        <v>900</v>
      </c>
      <c r="F180" s="7" t="s">
        <v>437</v>
      </c>
      <c r="G180" s="7" t="s">
        <v>441</v>
      </c>
      <c r="H180" s="7"/>
      <c r="I180" s="7">
        <v>150</v>
      </c>
      <c r="J180" s="7">
        <v>39</v>
      </c>
      <c r="K180" s="7"/>
    </row>
    <row r="181" spans="1:11" x14ac:dyDescent="0.15">
      <c r="A181" s="7" t="s">
        <v>403</v>
      </c>
      <c r="B181" s="7" t="s">
        <v>901</v>
      </c>
      <c r="C181" s="7" t="s">
        <v>402</v>
      </c>
      <c r="D181" s="7">
        <v>630</v>
      </c>
      <c r="E181" s="7" t="s">
        <v>902</v>
      </c>
      <c r="F181" s="7" t="s">
        <v>462</v>
      </c>
      <c r="G181" s="7" t="s">
        <v>463</v>
      </c>
      <c r="H181" s="7" t="s">
        <v>464</v>
      </c>
      <c r="I181" s="7">
        <v>19</v>
      </c>
      <c r="J181" s="7">
        <v>419</v>
      </c>
      <c r="K181" s="7">
        <v>29</v>
      </c>
    </row>
    <row r="182" spans="1:11" x14ac:dyDescent="0.15">
      <c r="A182" s="7" t="s">
        <v>197</v>
      </c>
      <c r="B182" s="7" t="s">
        <v>903</v>
      </c>
      <c r="C182" s="7" t="s">
        <v>196</v>
      </c>
      <c r="D182" s="7">
        <v>634</v>
      </c>
      <c r="E182" s="7" t="s">
        <v>904</v>
      </c>
      <c r="F182" s="7" t="s">
        <v>431</v>
      </c>
      <c r="G182" s="7" t="s">
        <v>476</v>
      </c>
      <c r="H182" s="7"/>
      <c r="I182" s="7">
        <v>142</v>
      </c>
      <c r="J182" s="7">
        <v>145</v>
      </c>
      <c r="K182" s="7"/>
    </row>
    <row r="183" spans="1:11" x14ac:dyDescent="0.15">
      <c r="A183" s="7" t="s">
        <v>905</v>
      </c>
      <c r="B183" s="7" t="s">
        <v>906</v>
      </c>
      <c r="C183" s="7" t="s">
        <v>907</v>
      </c>
      <c r="D183" s="7">
        <v>638</v>
      </c>
      <c r="E183" s="7" t="s">
        <v>908</v>
      </c>
      <c r="F183" s="7" t="s">
        <v>444</v>
      </c>
      <c r="G183" s="7" t="s">
        <v>456</v>
      </c>
      <c r="H183" s="7" t="s">
        <v>536</v>
      </c>
      <c r="I183" s="7">
        <v>2</v>
      </c>
      <c r="J183" s="7">
        <v>202</v>
      </c>
      <c r="K183" s="7">
        <v>14</v>
      </c>
    </row>
    <row r="184" spans="1:11" x14ac:dyDescent="0.15">
      <c r="A184" s="7" t="s">
        <v>263</v>
      </c>
      <c r="B184" s="7" t="s">
        <v>909</v>
      </c>
      <c r="C184" s="7" t="s">
        <v>262</v>
      </c>
      <c r="D184" s="7">
        <v>642</v>
      </c>
      <c r="E184" s="7" t="s">
        <v>910</v>
      </c>
      <c r="F184" s="7" t="s">
        <v>437</v>
      </c>
      <c r="G184" s="7" t="s">
        <v>500</v>
      </c>
      <c r="H184" s="7"/>
      <c r="I184" s="7">
        <v>150</v>
      </c>
      <c r="J184" s="7">
        <v>151</v>
      </c>
      <c r="K184" s="7"/>
    </row>
    <row r="185" spans="1:11" x14ac:dyDescent="0.15">
      <c r="A185" s="7" t="s">
        <v>911</v>
      </c>
      <c r="B185" s="7" t="s">
        <v>912</v>
      </c>
      <c r="C185" s="7" t="s">
        <v>220</v>
      </c>
      <c r="D185" s="7">
        <v>643</v>
      </c>
      <c r="E185" s="7" t="s">
        <v>913</v>
      </c>
      <c r="F185" s="7" t="s">
        <v>437</v>
      </c>
      <c r="G185" s="7" t="s">
        <v>500</v>
      </c>
      <c r="H185" s="7"/>
      <c r="I185" s="7">
        <v>150</v>
      </c>
      <c r="J185" s="7">
        <v>151</v>
      </c>
      <c r="K185" s="7"/>
    </row>
    <row r="186" spans="1:11" x14ac:dyDescent="0.15">
      <c r="A186" s="7" t="s">
        <v>261</v>
      </c>
      <c r="B186" s="7" t="s">
        <v>914</v>
      </c>
      <c r="C186" s="7" t="s">
        <v>260</v>
      </c>
      <c r="D186" s="7">
        <v>646</v>
      </c>
      <c r="E186" s="7" t="s">
        <v>915</v>
      </c>
      <c r="F186" s="7" t="s">
        <v>444</v>
      </c>
      <c r="G186" s="7" t="s">
        <v>456</v>
      </c>
      <c r="H186" s="7" t="s">
        <v>536</v>
      </c>
      <c r="I186" s="7">
        <v>2</v>
      </c>
      <c r="J186" s="7">
        <v>202</v>
      </c>
      <c r="K186" s="7">
        <v>14</v>
      </c>
    </row>
    <row r="187" spans="1:11" x14ac:dyDescent="0.15">
      <c r="A187" s="7" t="s">
        <v>916</v>
      </c>
      <c r="B187" s="7" t="s">
        <v>917</v>
      </c>
      <c r="C187" s="7" t="s">
        <v>918</v>
      </c>
      <c r="D187" s="7">
        <v>652</v>
      </c>
      <c r="E187" s="7" t="s">
        <v>919</v>
      </c>
      <c r="F187" s="7" t="s">
        <v>462</v>
      </c>
      <c r="G187" s="7" t="s">
        <v>463</v>
      </c>
      <c r="H187" s="7" t="s">
        <v>464</v>
      </c>
      <c r="I187" s="7">
        <v>19</v>
      </c>
      <c r="J187" s="7">
        <v>419</v>
      </c>
      <c r="K187" s="7">
        <v>29</v>
      </c>
    </row>
    <row r="188" spans="1:11" x14ac:dyDescent="0.15">
      <c r="A188" s="7" t="s">
        <v>920</v>
      </c>
      <c r="B188" s="7" t="s">
        <v>921</v>
      </c>
      <c r="C188" s="7" t="s">
        <v>32</v>
      </c>
      <c r="D188" s="7">
        <v>654</v>
      </c>
      <c r="E188" s="7" t="s">
        <v>922</v>
      </c>
      <c r="F188" s="7" t="s">
        <v>444</v>
      </c>
      <c r="G188" s="7" t="s">
        <v>456</v>
      </c>
      <c r="H188" s="7" t="s">
        <v>508</v>
      </c>
      <c r="I188" s="7">
        <v>2</v>
      </c>
      <c r="J188" s="7">
        <v>202</v>
      </c>
      <c r="K188" s="7">
        <v>11</v>
      </c>
    </row>
    <row r="189" spans="1:11" x14ac:dyDescent="0.15">
      <c r="A189" s="7" t="s">
        <v>315</v>
      </c>
      <c r="B189" s="7" t="s">
        <v>923</v>
      </c>
      <c r="C189" s="7" t="s">
        <v>314</v>
      </c>
      <c r="D189" s="7">
        <v>659</v>
      </c>
      <c r="E189" s="7" t="s">
        <v>924</v>
      </c>
      <c r="F189" s="7" t="s">
        <v>462</v>
      </c>
      <c r="G189" s="7" t="s">
        <v>463</v>
      </c>
      <c r="H189" s="7" t="s">
        <v>464</v>
      </c>
      <c r="I189" s="7">
        <v>19</v>
      </c>
      <c r="J189" s="7">
        <v>419</v>
      </c>
      <c r="K189" s="7">
        <v>29</v>
      </c>
    </row>
    <row r="190" spans="1:11" x14ac:dyDescent="0.15">
      <c r="A190" s="7" t="s">
        <v>257</v>
      </c>
      <c r="B190" s="7" t="s">
        <v>925</v>
      </c>
      <c r="C190" s="7" t="s">
        <v>256</v>
      </c>
      <c r="D190" s="7">
        <v>662</v>
      </c>
      <c r="E190" s="7" t="s">
        <v>926</v>
      </c>
      <c r="F190" s="7" t="s">
        <v>462</v>
      </c>
      <c r="G190" s="7" t="s">
        <v>463</v>
      </c>
      <c r="H190" s="7" t="s">
        <v>464</v>
      </c>
      <c r="I190" s="7">
        <v>19</v>
      </c>
      <c r="J190" s="7">
        <v>419</v>
      </c>
      <c r="K190" s="7">
        <v>29</v>
      </c>
    </row>
    <row r="191" spans="1:11" x14ac:dyDescent="0.15">
      <c r="A191" s="7" t="s">
        <v>927</v>
      </c>
      <c r="B191" s="7" t="s">
        <v>928</v>
      </c>
      <c r="C191" s="7" t="s">
        <v>929</v>
      </c>
      <c r="D191" s="7">
        <v>663</v>
      </c>
      <c r="E191" s="7" t="s">
        <v>930</v>
      </c>
      <c r="F191" s="7" t="s">
        <v>462</v>
      </c>
      <c r="G191" s="7" t="s">
        <v>463</v>
      </c>
      <c r="H191" s="7" t="s">
        <v>464</v>
      </c>
      <c r="I191" s="7">
        <v>19</v>
      </c>
      <c r="J191" s="7">
        <v>419</v>
      </c>
      <c r="K191" s="7">
        <v>29</v>
      </c>
    </row>
    <row r="192" spans="1:11" x14ac:dyDescent="0.15">
      <c r="A192" s="7" t="s">
        <v>931</v>
      </c>
      <c r="B192" s="7" t="s">
        <v>932</v>
      </c>
      <c r="C192" s="7" t="s">
        <v>933</v>
      </c>
      <c r="D192" s="7">
        <v>666</v>
      </c>
      <c r="E192" s="7" t="s">
        <v>934</v>
      </c>
      <c r="F192" s="7" t="s">
        <v>462</v>
      </c>
      <c r="G192" s="7" t="s">
        <v>511</v>
      </c>
      <c r="H192" s="7"/>
      <c r="I192" s="7">
        <v>19</v>
      </c>
      <c r="J192" s="7">
        <v>21</v>
      </c>
      <c r="K192" s="7"/>
    </row>
    <row r="193" spans="1:11" x14ac:dyDescent="0.15">
      <c r="A193" s="7" t="s">
        <v>191</v>
      </c>
      <c r="B193" s="7" t="s">
        <v>935</v>
      </c>
      <c r="C193" s="7" t="s">
        <v>190</v>
      </c>
      <c r="D193" s="7">
        <v>670</v>
      </c>
      <c r="E193" s="7" t="s">
        <v>936</v>
      </c>
      <c r="F193" s="7" t="s">
        <v>462</v>
      </c>
      <c r="G193" s="7" t="s">
        <v>463</v>
      </c>
      <c r="H193" s="7" t="s">
        <v>464</v>
      </c>
      <c r="I193" s="7">
        <v>19</v>
      </c>
      <c r="J193" s="7">
        <v>419</v>
      </c>
      <c r="K193" s="7">
        <v>29</v>
      </c>
    </row>
    <row r="194" spans="1:11" x14ac:dyDescent="0.15">
      <c r="A194" s="7" t="s">
        <v>179</v>
      </c>
      <c r="B194" s="7" t="s">
        <v>937</v>
      </c>
      <c r="C194" s="7" t="s">
        <v>178</v>
      </c>
      <c r="D194" s="7">
        <v>882</v>
      </c>
      <c r="E194" s="7" t="s">
        <v>938</v>
      </c>
      <c r="F194" s="7" t="s">
        <v>450</v>
      </c>
      <c r="G194" s="7" t="s">
        <v>451</v>
      </c>
      <c r="H194" s="7"/>
      <c r="I194" s="7">
        <v>9</v>
      </c>
      <c r="J194" s="7">
        <v>61</v>
      </c>
      <c r="K194" s="7"/>
    </row>
    <row r="195" spans="1:11" x14ac:dyDescent="0.15">
      <c r="A195" s="7" t="s">
        <v>417</v>
      </c>
      <c r="B195" s="7" t="s">
        <v>939</v>
      </c>
      <c r="C195" s="7" t="s">
        <v>416</v>
      </c>
      <c r="D195" s="7">
        <v>674</v>
      </c>
      <c r="E195" s="7" t="s">
        <v>940</v>
      </c>
      <c r="F195" s="7" t="s">
        <v>437</v>
      </c>
      <c r="G195" s="7" t="s">
        <v>441</v>
      </c>
      <c r="H195" s="7"/>
      <c r="I195" s="7">
        <v>150</v>
      </c>
      <c r="J195" s="7">
        <v>39</v>
      </c>
      <c r="K195" s="7"/>
    </row>
    <row r="196" spans="1:11" x14ac:dyDescent="0.15">
      <c r="A196" s="7" t="s">
        <v>167</v>
      </c>
      <c r="B196" s="7" t="s">
        <v>941</v>
      </c>
      <c r="C196" s="7" t="s">
        <v>166</v>
      </c>
      <c r="D196" s="7">
        <v>678</v>
      </c>
      <c r="E196" s="7" t="s">
        <v>942</v>
      </c>
      <c r="F196" s="7" t="s">
        <v>444</v>
      </c>
      <c r="G196" s="7" t="s">
        <v>456</v>
      </c>
      <c r="H196" s="7" t="s">
        <v>457</v>
      </c>
      <c r="I196" s="7">
        <v>2</v>
      </c>
      <c r="J196" s="7">
        <v>202</v>
      </c>
      <c r="K196" s="7">
        <v>17</v>
      </c>
    </row>
    <row r="197" spans="1:11" x14ac:dyDescent="0.15">
      <c r="A197" s="7" t="s">
        <v>49</v>
      </c>
      <c r="B197" s="7" t="s">
        <v>943</v>
      </c>
      <c r="C197" s="7" t="s">
        <v>48</v>
      </c>
      <c r="D197" s="7">
        <v>682</v>
      </c>
      <c r="E197" s="7" t="s">
        <v>944</v>
      </c>
      <c r="F197" s="7" t="s">
        <v>431</v>
      </c>
      <c r="G197" s="7" t="s">
        <v>476</v>
      </c>
      <c r="H197" s="7"/>
      <c r="I197" s="7">
        <v>142</v>
      </c>
      <c r="J197" s="7">
        <v>145</v>
      </c>
      <c r="K197" s="7"/>
    </row>
    <row r="198" spans="1:11" x14ac:dyDescent="0.15">
      <c r="A198" s="7" t="s">
        <v>85</v>
      </c>
      <c r="B198" s="7" t="s">
        <v>945</v>
      </c>
      <c r="C198" s="7" t="s">
        <v>84</v>
      </c>
      <c r="D198" s="7">
        <v>686</v>
      </c>
      <c r="E198" s="7" t="s">
        <v>946</v>
      </c>
      <c r="F198" s="7" t="s">
        <v>444</v>
      </c>
      <c r="G198" s="7" t="s">
        <v>456</v>
      </c>
      <c r="H198" s="7" t="s">
        <v>508</v>
      </c>
      <c r="I198" s="7">
        <v>2</v>
      </c>
      <c r="J198" s="7">
        <v>202</v>
      </c>
      <c r="K198" s="7">
        <v>11</v>
      </c>
    </row>
    <row r="199" spans="1:11" x14ac:dyDescent="0.15">
      <c r="A199" s="7" t="s">
        <v>947</v>
      </c>
      <c r="B199" s="7" t="s">
        <v>948</v>
      </c>
      <c r="C199" s="7" t="s">
        <v>232</v>
      </c>
      <c r="D199" s="7">
        <v>688</v>
      </c>
      <c r="E199" s="7" t="s">
        <v>949</v>
      </c>
      <c r="F199" s="7" t="s">
        <v>437</v>
      </c>
      <c r="G199" s="7" t="s">
        <v>441</v>
      </c>
      <c r="H199" s="7"/>
      <c r="I199" s="7">
        <v>150</v>
      </c>
      <c r="J199" s="7">
        <v>39</v>
      </c>
      <c r="K199" s="7"/>
    </row>
    <row r="200" spans="1:11" x14ac:dyDescent="0.15">
      <c r="A200" s="7" t="s">
        <v>339</v>
      </c>
      <c r="B200" s="7" t="s">
        <v>950</v>
      </c>
      <c r="C200" s="7" t="s">
        <v>338</v>
      </c>
      <c r="D200" s="7">
        <v>690</v>
      </c>
      <c r="E200" s="7" t="s">
        <v>951</v>
      </c>
      <c r="F200" s="7" t="s">
        <v>444</v>
      </c>
      <c r="G200" s="7" t="s">
        <v>456</v>
      </c>
      <c r="H200" s="7" t="s">
        <v>536</v>
      </c>
      <c r="I200" s="7">
        <v>2</v>
      </c>
      <c r="J200" s="7">
        <v>202</v>
      </c>
      <c r="K200" s="7">
        <v>14</v>
      </c>
    </row>
    <row r="201" spans="1:11" x14ac:dyDescent="0.15">
      <c r="A201" s="7" t="s">
        <v>125</v>
      </c>
      <c r="B201" s="7" t="s">
        <v>952</v>
      </c>
      <c r="C201" s="7" t="s">
        <v>124</v>
      </c>
      <c r="D201" s="7">
        <v>694</v>
      </c>
      <c r="E201" s="7" t="s">
        <v>953</v>
      </c>
      <c r="F201" s="7" t="s">
        <v>444</v>
      </c>
      <c r="G201" s="7" t="s">
        <v>456</v>
      </c>
      <c r="H201" s="7" t="s">
        <v>508</v>
      </c>
      <c r="I201" s="7">
        <v>2</v>
      </c>
      <c r="J201" s="7">
        <v>202</v>
      </c>
      <c r="K201" s="7">
        <v>11</v>
      </c>
    </row>
    <row r="202" spans="1:11" x14ac:dyDescent="0.15">
      <c r="A202" s="7" t="s">
        <v>409</v>
      </c>
      <c r="B202" s="7" t="s">
        <v>954</v>
      </c>
      <c r="C202" s="7" t="s">
        <v>408</v>
      </c>
      <c r="D202" s="7">
        <v>702</v>
      </c>
      <c r="E202" s="7" t="s">
        <v>955</v>
      </c>
      <c r="F202" s="7" t="s">
        <v>431</v>
      </c>
      <c r="G202" s="7" t="s">
        <v>540</v>
      </c>
      <c r="H202" s="7"/>
      <c r="I202" s="7">
        <v>142</v>
      </c>
      <c r="J202" s="7">
        <v>35</v>
      </c>
      <c r="K202" s="7"/>
    </row>
    <row r="203" spans="1:11" x14ac:dyDescent="0.15">
      <c r="A203" s="7" t="s">
        <v>956</v>
      </c>
      <c r="B203" s="7" t="s">
        <v>957</v>
      </c>
      <c r="C203" s="7" t="s">
        <v>958</v>
      </c>
      <c r="D203" s="7">
        <v>534</v>
      </c>
      <c r="E203" s="7" t="s">
        <v>959</v>
      </c>
      <c r="F203" s="7" t="s">
        <v>462</v>
      </c>
      <c r="G203" s="7" t="s">
        <v>463</v>
      </c>
      <c r="H203" s="7" t="s">
        <v>464</v>
      </c>
      <c r="I203" s="7">
        <v>19</v>
      </c>
      <c r="J203" s="7">
        <v>419</v>
      </c>
      <c r="K203" s="7">
        <v>29</v>
      </c>
    </row>
    <row r="204" spans="1:11" x14ac:dyDescent="0.15">
      <c r="A204" s="7" t="s">
        <v>361</v>
      </c>
      <c r="B204" s="7" t="s">
        <v>960</v>
      </c>
      <c r="C204" s="7" t="s">
        <v>360</v>
      </c>
      <c r="D204" s="7">
        <v>703</v>
      </c>
      <c r="E204" s="7" t="s">
        <v>961</v>
      </c>
      <c r="F204" s="7" t="s">
        <v>437</v>
      </c>
      <c r="G204" s="7" t="s">
        <v>500</v>
      </c>
      <c r="H204" s="7"/>
      <c r="I204" s="7">
        <v>150</v>
      </c>
      <c r="J204" s="7">
        <v>151</v>
      </c>
      <c r="K204" s="7"/>
    </row>
    <row r="205" spans="1:11" x14ac:dyDescent="0.15">
      <c r="A205" s="7" t="s">
        <v>333</v>
      </c>
      <c r="B205" s="7" t="s">
        <v>962</v>
      </c>
      <c r="C205" s="7" t="s">
        <v>332</v>
      </c>
      <c r="D205" s="7">
        <v>705</v>
      </c>
      <c r="E205" s="7" t="s">
        <v>963</v>
      </c>
      <c r="F205" s="7" t="s">
        <v>437</v>
      </c>
      <c r="G205" s="7" t="s">
        <v>441</v>
      </c>
      <c r="H205" s="7"/>
      <c r="I205" s="7">
        <v>150</v>
      </c>
      <c r="J205" s="7">
        <v>39</v>
      </c>
      <c r="K205" s="7"/>
    </row>
    <row r="206" spans="1:11" x14ac:dyDescent="0.15">
      <c r="A206" s="7" t="s">
        <v>25</v>
      </c>
      <c r="B206" s="7" t="s">
        <v>964</v>
      </c>
      <c r="C206" s="7" t="s">
        <v>24</v>
      </c>
      <c r="D206" s="7">
        <v>90</v>
      </c>
      <c r="E206" s="7" t="s">
        <v>965</v>
      </c>
      <c r="F206" s="7" t="s">
        <v>450</v>
      </c>
      <c r="G206" s="7" t="s">
        <v>644</v>
      </c>
      <c r="H206" s="7"/>
      <c r="I206" s="7">
        <v>9</v>
      </c>
      <c r="J206" s="7">
        <v>54</v>
      </c>
      <c r="K206" s="7"/>
    </row>
    <row r="207" spans="1:11" x14ac:dyDescent="0.15">
      <c r="A207" s="7" t="s">
        <v>19</v>
      </c>
      <c r="B207" s="7" t="s">
        <v>966</v>
      </c>
      <c r="C207" s="7" t="s">
        <v>18</v>
      </c>
      <c r="D207" s="7">
        <v>706</v>
      </c>
      <c r="E207" s="7" t="s">
        <v>967</v>
      </c>
      <c r="F207" s="7" t="s">
        <v>444</v>
      </c>
      <c r="G207" s="7" t="s">
        <v>456</v>
      </c>
      <c r="H207" s="7" t="s">
        <v>536</v>
      </c>
      <c r="I207" s="7">
        <v>2</v>
      </c>
      <c r="J207" s="7">
        <v>202</v>
      </c>
      <c r="K207" s="7">
        <v>14</v>
      </c>
    </row>
    <row r="208" spans="1:11" x14ac:dyDescent="0.15">
      <c r="A208" s="7" t="s">
        <v>225</v>
      </c>
      <c r="B208" s="7" t="s">
        <v>968</v>
      </c>
      <c r="C208" s="7" t="s">
        <v>224</v>
      </c>
      <c r="D208" s="7">
        <v>710</v>
      </c>
      <c r="E208" s="7" t="s">
        <v>969</v>
      </c>
      <c r="F208" s="7" t="s">
        <v>444</v>
      </c>
      <c r="G208" s="7" t="s">
        <v>456</v>
      </c>
      <c r="H208" s="7" t="s">
        <v>525</v>
      </c>
      <c r="I208" s="7">
        <v>2</v>
      </c>
      <c r="J208" s="7">
        <v>202</v>
      </c>
      <c r="K208" s="7">
        <v>18</v>
      </c>
    </row>
    <row r="209" spans="1:11" x14ac:dyDescent="0.15">
      <c r="A209" s="7" t="s">
        <v>970</v>
      </c>
      <c r="B209" s="7" t="s">
        <v>971</v>
      </c>
      <c r="C209" s="7" t="s">
        <v>972</v>
      </c>
      <c r="D209" s="7">
        <v>239</v>
      </c>
      <c r="E209" s="7" t="s">
        <v>973</v>
      </c>
      <c r="F209" s="7" t="s">
        <v>462</v>
      </c>
      <c r="G209" s="7" t="s">
        <v>463</v>
      </c>
      <c r="H209" s="7" t="s">
        <v>473</v>
      </c>
      <c r="I209" s="7">
        <v>19</v>
      </c>
      <c r="J209" s="7">
        <v>419</v>
      </c>
      <c r="K209" s="7">
        <v>5</v>
      </c>
    </row>
    <row r="210" spans="1:11" x14ac:dyDescent="0.15">
      <c r="A210" s="7" t="s">
        <v>13</v>
      </c>
      <c r="B210" s="7" t="s">
        <v>974</v>
      </c>
      <c r="C210" s="7" t="s">
        <v>12</v>
      </c>
      <c r="D210" s="7">
        <v>728</v>
      </c>
      <c r="E210" s="7" t="s">
        <v>975</v>
      </c>
      <c r="F210" s="7" t="s">
        <v>444</v>
      </c>
      <c r="G210" s="7" t="s">
        <v>456</v>
      </c>
      <c r="H210" s="7" t="s">
        <v>536</v>
      </c>
      <c r="I210" s="7">
        <v>2</v>
      </c>
      <c r="J210" s="7">
        <v>202</v>
      </c>
      <c r="K210" s="7">
        <v>14</v>
      </c>
    </row>
    <row r="211" spans="1:11" x14ac:dyDescent="0.15">
      <c r="A211" s="7" t="s">
        <v>313</v>
      </c>
      <c r="B211" s="7" t="s">
        <v>976</v>
      </c>
      <c r="C211" s="7" t="s">
        <v>312</v>
      </c>
      <c r="D211" s="7">
        <v>724</v>
      </c>
      <c r="E211" s="7" t="s">
        <v>977</v>
      </c>
      <c r="F211" s="7" t="s">
        <v>437</v>
      </c>
      <c r="G211" s="7" t="s">
        <v>441</v>
      </c>
      <c r="H211" s="7"/>
      <c r="I211" s="7">
        <v>150</v>
      </c>
      <c r="J211" s="7">
        <v>39</v>
      </c>
      <c r="K211" s="7"/>
    </row>
    <row r="212" spans="1:11" x14ac:dyDescent="0.15">
      <c r="A212" s="7" t="s">
        <v>351</v>
      </c>
      <c r="B212" s="7" t="s">
        <v>978</v>
      </c>
      <c r="C212" s="7" t="s">
        <v>350</v>
      </c>
      <c r="D212" s="7">
        <v>144</v>
      </c>
      <c r="E212" s="7" t="s">
        <v>979</v>
      </c>
      <c r="F212" s="7" t="s">
        <v>431</v>
      </c>
      <c r="G212" s="7" t="s">
        <v>432</v>
      </c>
      <c r="H212" s="7"/>
      <c r="I212" s="7">
        <v>142</v>
      </c>
      <c r="J212" s="7">
        <v>34</v>
      </c>
      <c r="K212" s="7"/>
    </row>
    <row r="213" spans="1:11" x14ac:dyDescent="0.15">
      <c r="A213" s="7" t="s">
        <v>15</v>
      </c>
      <c r="B213" s="7" t="s">
        <v>980</v>
      </c>
      <c r="C213" s="7" t="s">
        <v>14</v>
      </c>
      <c r="D213" s="7">
        <v>729</v>
      </c>
      <c r="E213" s="7" t="s">
        <v>981</v>
      </c>
      <c r="F213" s="7" t="s">
        <v>444</v>
      </c>
      <c r="G213" s="7" t="s">
        <v>445</v>
      </c>
      <c r="H213" s="7"/>
      <c r="I213" s="7">
        <v>2</v>
      </c>
      <c r="J213" s="7">
        <v>15</v>
      </c>
      <c r="K213" s="7"/>
    </row>
    <row r="214" spans="1:11" x14ac:dyDescent="0.15">
      <c r="A214" s="7" t="s">
        <v>83</v>
      </c>
      <c r="B214" s="7" t="s">
        <v>982</v>
      </c>
      <c r="C214" s="7" t="s">
        <v>82</v>
      </c>
      <c r="D214" s="7">
        <v>740</v>
      </c>
      <c r="E214" s="7" t="s">
        <v>983</v>
      </c>
      <c r="F214" s="7" t="s">
        <v>462</v>
      </c>
      <c r="G214" s="7" t="s">
        <v>463</v>
      </c>
      <c r="H214" s="7" t="s">
        <v>473</v>
      </c>
      <c r="I214" s="7">
        <v>19</v>
      </c>
      <c r="J214" s="7">
        <v>419</v>
      </c>
      <c r="K214" s="7">
        <v>5</v>
      </c>
    </row>
    <row r="215" spans="1:11" x14ac:dyDescent="0.15">
      <c r="A215" s="7" t="s">
        <v>984</v>
      </c>
      <c r="B215" s="7" t="s">
        <v>985</v>
      </c>
      <c r="C215" s="7" t="s">
        <v>986</v>
      </c>
      <c r="D215" s="7">
        <v>744</v>
      </c>
      <c r="E215" s="7" t="s">
        <v>987</v>
      </c>
      <c r="F215" s="7" t="s">
        <v>437</v>
      </c>
      <c r="G215" s="7" t="s">
        <v>438</v>
      </c>
      <c r="H215" s="7"/>
      <c r="I215" s="7">
        <v>150</v>
      </c>
      <c r="J215" s="7">
        <v>154</v>
      </c>
      <c r="K215" s="7"/>
    </row>
    <row r="216" spans="1:11" x14ac:dyDescent="0.15">
      <c r="A216" s="7" t="s">
        <v>319</v>
      </c>
      <c r="B216" s="7" t="s">
        <v>988</v>
      </c>
      <c r="C216" s="7" t="s">
        <v>318</v>
      </c>
      <c r="D216" s="7">
        <v>752</v>
      </c>
      <c r="E216" s="7" t="s">
        <v>989</v>
      </c>
      <c r="F216" s="7" t="s">
        <v>437</v>
      </c>
      <c r="G216" s="7" t="s">
        <v>438</v>
      </c>
      <c r="H216" s="7"/>
      <c r="I216" s="7">
        <v>150</v>
      </c>
      <c r="J216" s="7">
        <v>154</v>
      </c>
      <c r="K216" s="7"/>
    </row>
    <row r="217" spans="1:11" x14ac:dyDescent="0.15">
      <c r="A217" s="7" t="s">
        <v>363</v>
      </c>
      <c r="B217" s="7" t="s">
        <v>990</v>
      </c>
      <c r="C217" s="7" t="s">
        <v>362</v>
      </c>
      <c r="D217" s="7">
        <v>756</v>
      </c>
      <c r="E217" s="7" t="s">
        <v>991</v>
      </c>
      <c r="F217" s="7" t="s">
        <v>437</v>
      </c>
      <c r="G217" s="7" t="s">
        <v>486</v>
      </c>
      <c r="H217" s="7"/>
      <c r="I217" s="7">
        <v>150</v>
      </c>
      <c r="J217" s="7">
        <v>155</v>
      </c>
      <c r="K217" s="7"/>
    </row>
    <row r="218" spans="1:11" x14ac:dyDescent="0.15">
      <c r="A218" s="7" t="s">
        <v>992</v>
      </c>
      <c r="B218" s="7" t="s">
        <v>993</v>
      </c>
      <c r="C218" s="7" t="s">
        <v>304</v>
      </c>
      <c r="D218" s="7">
        <v>760</v>
      </c>
      <c r="E218" s="7" t="s">
        <v>994</v>
      </c>
      <c r="F218" s="7" t="s">
        <v>431</v>
      </c>
      <c r="G218" s="7" t="s">
        <v>476</v>
      </c>
      <c r="H218" s="7"/>
      <c r="I218" s="7">
        <v>142</v>
      </c>
      <c r="J218" s="7">
        <v>145</v>
      </c>
      <c r="K218" s="7"/>
    </row>
    <row r="219" spans="1:11" x14ac:dyDescent="0.15">
      <c r="A219" s="7" t="s">
        <v>995</v>
      </c>
      <c r="B219" s="7" t="s">
        <v>996</v>
      </c>
      <c r="C219" s="7" t="s">
        <v>344</v>
      </c>
      <c r="D219" s="7">
        <v>158</v>
      </c>
      <c r="E219" s="7" t="s">
        <v>997</v>
      </c>
      <c r="F219" s="7" t="s">
        <v>431</v>
      </c>
      <c r="G219" s="7" t="s">
        <v>568</v>
      </c>
      <c r="H219" s="7"/>
      <c r="I219" s="7">
        <v>142</v>
      </c>
      <c r="J219" s="7">
        <v>30</v>
      </c>
      <c r="K219" s="7"/>
    </row>
    <row r="220" spans="1:11" x14ac:dyDescent="0.15">
      <c r="A220" s="7" t="s">
        <v>113</v>
      </c>
      <c r="B220" s="7" t="s">
        <v>998</v>
      </c>
      <c r="C220" s="7" t="s">
        <v>112</v>
      </c>
      <c r="D220" s="7">
        <v>762</v>
      </c>
      <c r="E220" s="7" t="s">
        <v>999</v>
      </c>
      <c r="F220" s="7" t="s">
        <v>431</v>
      </c>
      <c r="G220" s="7" t="s">
        <v>751</v>
      </c>
      <c r="H220" s="7"/>
      <c r="I220" s="7">
        <v>142</v>
      </c>
      <c r="J220" s="7">
        <v>143</v>
      </c>
      <c r="K220" s="7"/>
    </row>
    <row r="221" spans="1:11" x14ac:dyDescent="0.15">
      <c r="A221" s="7" t="s">
        <v>1000</v>
      </c>
      <c r="B221" s="7" t="s">
        <v>1001</v>
      </c>
      <c r="C221" s="7" t="s">
        <v>136</v>
      </c>
      <c r="D221" s="7">
        <v>834</v>
      </c>
      <c r="E221" s="7" t="s">
        <v>1002</v>
      </c>
      <c r="F221" s="7" t="s">
        <v>444</v>
      </c>
      <c r="G221" s="7" t="s">
        <v>456</v>
      </c>
      <c r="H221" s="7" t="s">
        <v>536</v>
      </c>
      <c r="I221" s="7">
        <v>2</v>
      </c>
      <c r="J221" s="7">
        <v>202</v>
      </c>
      <c r="K221" s="7">
        <v>14</v>
      </c>
    </row>
    <row r="222" spans="1:11" x14ac:dyDescent="0.15">
      <c r="A222" s="7" t="s">
        <v>251</v>
      </c>
      <c r="B222" s="7" t="s">
        <v>1003</v>
      </c>
      <c r="C222" s="7" t="s">
        <v>250</v>
      </c>
      <c r="D222" s="7">
        <v>764</v>
      </c>
      <c r="E222" s="7" t="s">
        <v>1004</v>
      </c>
      <c r="F222" s="7" t="s">
        <v>431</v>
      </c>
      <c r="G222" s="7" t="s">
        <v>540</v>
      </c>
      <c r="H222" s="7"/>
      <c r="I222" s="7">
        <v>142</v>
      </c>
      <c r="J222" s="7">
        <v>35</v>
      </c>
      <c r="K222" s="7"/>
    </row>
    <row r="223" spans="1:11" x14ac:dyDescent="0.15">
      <c r="A223" s="7" t="s">
        <v>1005</v>
      </c>
      <c r="B223" s="7" t="s">
        <v>1006</v>
      </c>
      <c r="C223" s="7" t="s">
        <v>184</v>
      </c>
      <c r="D223" s="7">
        <v>626</v>
      </c>
      <c r="E223" s="7" t="s">
        <v>1007</v>
      </c>
      <c r="F223" s="7" t="s">
        <v>431</v>
      </c>
      <c r="G223" s="7" t="s">
        <v>540</v>
      </c>
      <c r="H223" s="7"/>
      <c r="I223" s="7">
        <v>142</v>
      </c>
      <c r="J223" s="7">
        <v>35</v>
      </c>
      <c r="K223" s="7"/>
    </row>
    <row r="224" spans="1:11" x14ac:dyDescent="0.15">
      <c r="A224" s="7" t="s">
        <v>161</v>
      </c>
      <c r="B224" s="7" t="s">
        <v>1008</v>
      </c>
      <c r="C224" s="7" t="s">
        <v>160</v>
      </c>
      <c r="D224" s="7">
        <v>768</v>
      </c>
      <c r="E224" s="7" t="s">
        <v>1009</v>
      </c>
      <c r="F224" s="7" t="s">
        <v>444</v>
      </c>
      <c r="G224" s="7" t="s">
        <v>456</v>
      </c>
      <c r="H224" s="7" t="s">
        <v>508</v>
      </c>
      <c r="I224" s="7">
        <v>2</v>
      </c>
      <c r="J224" s="7">
        <v>202</v>
      </c>
      <c r="K224" s="7">
        <v>11</v>
      </c>
    </row>
    <row r="225" spans="1:11" x14ac:dyDescent="0.15">
      <c r="A225" s="7" t="s">
        <v>1010</v>
      </c>
      <c r="B225" s="7" t="s">
        <v>1011</v>
      </c>
      <c r="C225" s="7" t="s">
        <v>1012</v>
      </c>
      <c r="D225" s="7">
        <v>772</v>
      </c>
      <c r="E225" s="7" t="s">
        <v>1013</v>
      </c>
      <c r="F225" s="7" t="s">
        <v>450</v>
      </c>
      <c r="G225" s="7" t="s">
        <v>451</v>
      </c>
      <c r="H225" s="7"/>
      <c r="I225" s="7">
        <v>9</v>
      </c>
      <c r="J225" s="7">
        <v>61</v>
      </c>
      <c r="K225" s="7"/>
    </row>
    <row r="226" spans="1:11" x14ac:dyDescent="0.15">
      <c r="A226" s="7" t="s">
        <v>335</v>
      </c>
      <c r="B226" s="7" t="s">
        <v>1014</v>
      </c>
      <c r="C226" s="7" t="s">
        <v>334</v>
      </c>
      <c r="D226" s="7">
        <v>776</v>
      </c>
      <c r="E226" s="7" t="s">
        <v>1015</v>
      </c>
      <c r="F226" s="7" t="s">
        <v>450</v>
      </c>
      <c r="G226" s="7" t="s">
        <v>451</v>
      </c>
      <c r="H226" s="7"/>
      <c r="I226" s="7">
        <v>9</v>
      </c>
      <c r="J226" s="7">
        <v>61</v>
      </c>
      <c r="K226" s="7"/>
    </row>
    <row r="227" spans="1:11" x14ac:dyDescent="0.15">
      <c r="A227" s="7" t="s">
        <v>247</v>
      </c>
      <c r="B227" s="7" t="s">
        <v>1016</v>
      </c>
      <c r="C227" s="7" t="s">
        <v>246</v>
      </c>
      <c r="D227" s="7">
        <v>780</v>
      </c>
      <c r="E227" s="7" t="s">
        <v>1017</v>
      </c>
      <c r="F227" s="7" t="s">
        <v>462</v>
      </c>
      <c r="G227" s="7" t="s">
        <v>463</v>
      </c>
      <c r="H227" s="7" t="s">
        <v>464</v>
      </c>
      <c r="I227" s="7">
        <v>19</v>
      </c>
      <c r="J227" s="7">
        <v>419</v>
      </c>
      <c r="K227" s="7">
        <v>29</v>
      </c>
    </row>
    <row r="228" spans="1:11" x14ac:dyDescent="0.15">
      <c r="A228" s="7" t="s">
        <v>199</v>
      </c>
      <c r="B228" s="7" t="s">
        <v>1018</v>
      </c>
      <c r="C228" s="7" t="s">
        <v>198</v>
      </c>
      <c r="D228" s="7">
        <v>788</v>
      </c>
      <c r="E228" s="7" t="s">
        <v>1019</v>
      </c>
      <c r="F228" s="7" t="s">
        <v>444</v>
      </c>
      <c r="G228" s="7" t="s">
        <v>445</v>
      </c>
      <c r="H228" s="7"/>
      <c r="I228" s="7">
        <v>2</v>
      </c>
      <c r="J228" s="7">
        <v>15</v>
      </c>
      <c r="K228" s="7"/>
    </row>
    <row r="229" spans="1:11" x14ac:dyDescent="0.15">
      <c r="A229" s="7" t="s">
        <v>329</v>
      </c>
      <c r="B229" s="7" t="s">
        <v>1020</v>
      </c>
      <c r="C229" s="7" t="s">
        <v>328</v>
      </c>
      <c r="D229" s="7">
        <v>792</v>
      </c>
      <c r="E229" s="7" t="s">
        <v>1021</v>
      </c>
      <c r="F229" s="7" t="s">
        <v>431</v>
      </c>
      <c r="G229" s="7" t="s">
        <v>476</v>
      </c>
      <c r="H229" s="7"/>
      <c r="I229" s="7">
        <v>142</v>
      </c>
      <c r="J229" s="7">
        <v>145</v>
      </c>
      <c r="K229" s="7"/>
    </row>
    <row r="230" spans="1:11" x14ac:dyDescent="0.15">
      <c r="A230" s="7" t="s">
        <v>39</v>
      </c>
      <c r="B230" s="7" t="s">
        <v>1022</v>
      </c>
      <c r="C230" s="7" t="s">
        <v>38</v>
      </c>
      <c r="D230" s="7">
        <v>795</v>
      </c>
      <c r="E230" s="7" t="s">
        <v>1023</v>
      </c>
      <c r="F230" s="7" t="s">
        <v>431</v>
      </c>
      <c r="G230" s="7" t="s">
        <v>751</v>
      </c>
      <c r="H230" s="7"/>
      <c r="I230" s="7">
        <v>142</v>
      </c>
      <c r="J230" s="7">
        <v>143</v>
      </c>
      <c r="K230" s="7"/>
    </row>
    <row r="231" spans="1:11" x14ac:dyDescent="0.15">
      <c r="A231" s="7" t="s">
        <v>265</v>
      </c>
      <c r="B231" s="7" t="s">
        <v>1024</v>
      </c>
      <c r="C231" s="7" t="s">
        <v>264</v>
      </c>
      <c r="D231" s="7">
        <v>796</v>
      </c>
      <c r="E231" s="7" t="s">
        <v>1025</v>
      </c>
      <c r="F231" s="7" t="s">
        <v>462</v>
      </c>
      <c r="G231" s="7" t="s">
        <v>463</v>
      </c>
      <c r="H231" s="7" t="s">
        <v>464</v>
      </c>
      <c r="I231" s="7">
        <v>19</v>
      </c>
      <c r="J231" s="7">
        <v>419</v>
      </c>
      <c r="K231" s="7">
        <v>29</v>
      </c>
    </row>
    <row r="232" spans="1:11" x14ac:dyDescent="0.15">
      <c r="A232" s="7" t="s">
        <v>1026</v>
      </c>
      <c r="B232" s="7" t="s">
        <v>1027</v>
      </c>
      <c r="C232" s="7" t="s">
        <v>1028</v>
      </c>
      <c r="D232" s="7">
        <v>798</v>
      </c>
      <c r="E232" s="7" t="s">
        <v>1029</v>
      </c>
      <c r="F232" s="7" t="s">
        <v>450</v>
      </c>
      <c r="G232" s="7" t="s">
        <v>451</v>
      </c>
      <c r="H232" s="7"/>
      <c r="I232" s="7">
        <v>9</v>
      </c>
      <c r="J232" s="7">
        <v>61</v>
      </c>
      <c r="K232" s="7"/>
    </row>
    <row r="233" spans="1:11" x14ac:dyDescent="0.15">
      <c r="A233" s="7" t="s">
        <v>209</v>
      </c>
      <c r="B233" s="7" t="s">
        <v>1030</v>
      </c>
      <c r="C233" s="7" t="s">
        <v>208</v>
      </c>
      <c r="D233" s="7">
        <v>800</v>
      </c>
      <c r="E233" s="7" t="s">
        <v>1031</v>
      </c>
      <c r="F233" s="7" t="s">
        <v>444</v>
      </c>
      <c r="G233" s="7" t="s">
        <v>456</v>
      </c>
      <c r="H233" s="7" t="s">
        <v>536</v>
      </c>
      <c r="I233" s="7">
        <v>2</v>
      </c>
      <c r="J233" s="7">
        <v>202</v>
      </c>
      <c r="K233" s="7">
        <v>14</v>
      </c>
    </row>
    <row r="234" spans="1:11" x14ac:dyDescent="0.15">
      <c r="A234" s="7" t="s">
        <v>289</v>
      </c>
      <c r="B234" s="7" t="s">
        <v>1032</v>
      </c>
      <c r="C234" s="7" t="s">
        <v>288</v>
      </c>
      <c r="D234" s="7">
        <v>804</v>
      </c>
      <c r="E234" s="7" t="s">
        <v>1033</v>
      </c>
      <c r="F234" s="7" t="s">
        <v>437</v>
      </c>
      <c r="G234" s="7" t="s">
        <v>500</v>
      </c>
      <c r="H234" s="7"/>
      <c r="I234" s="7">
        <v>150</v>
      </c>
      <c r="J234" s="7">
        <v>151</v>
      </c>
      <c r="K234" s="7"/>
    </row>
    <row r="235" spans="1:11" x14ac:dyDescent="0.15">
      <c r="A235" s="7" t="s">
        <v>203</v>
      </c>
      <c r="B235" s="7" t="s">
        <v>1034</v>
      </c>
      <c r="C235" s="7" t="s">
        <v>202</v>
      </c>
      <c r="D235" s="7">
        <v>784</v>
      </c>
      <c r="E235" s="7" t="s">
        <v>1035</v>
      </c>
      <c r="F235" s="7" t="s">
        <v>431</v>
      </c>
      <c r="G235" s="7" t="s">
        <v>476</v>
      </c>
      <c r="H235" s="7"/>
      <c r="I235" s="7">
        <v>142</v>
      </c>
      <c r="J235" s="7">
        <v>145</v>
      </c>
      <c r="K235" s="7"/>
    </row>
    <row r="236" spans="1:11" x14ac:dyDescent="0.15">
      <c r="A236" s="7" t="s">
        <v>1036</v>
      </c>
      <c r="B236" s="7" t="s">
        <v>1037</v>
      </c>
      <c r="C236" s="7" t="s">
        <v>372</v>
      </c>
      <c r="D236" s="7">
        <v>826</v>
      </c>
      <c r="E236" s="7" t="s">
        <v>1038</v>
      </c>
      <c r="F236" s="7" t="s">
        <v>437</v>
      </c>
      <c r="G236" s="7" t="s">
        <v>438</v>
      </c>
      <c r="H236" s="7"/>
      <c r="I236" s="7">
        <v>150</v>
      </c>
      <c r="J236" s="7">
        <v>154</v>
      </c>
      <c r="K236" s="7"/>
    </row>
    <row r="237" spans="1:11" x14ac:dyDescent="0.15">
      <c r="A237" s="7" t="s">
        <v>1039</v>
      </c>
      <c r="B237" s="7" t="s">
        <v>1040</v>
      </c>
      <c r="C237" s="7" t="s">
        <v>306</v>
      </c>
      <c r="D237" s="7">
        <v>840</v>
      </c>
      <c r="E237" s="7" t="s">
        <v>1041</v>
      </c>
      <c r="F237" s="7" t="s">
        <v>462</v>
      </c>
      <c r="G237" s="7" t="s">
        <v>511</v>
      </c>
      <c r="H237" s="7"/>
      <c r="I237" s="7">
        <v>19</v>
      </c>
      <c r="J237" s="7">
        <v>21</v>
      </c>
      <c r="K237" s="7"/>
    </row>
    <row r="238" spans="1:11" x14ac:dyDescent="0.15">
      <c r="A238" s="7" t="s">
        <v>1042</v>
      </c>
      <c r="B238" s="7" t="s">
        <v>1043</v>
      </c>
      <c r="C238" s="7" t="s">
        <v>1044</v>
      </c>
      <c r="D238" s="7">
        <v>581</v>
      </c>
      <c r="E238" s="7" t="s">
        <v>1045</v>
      </c>
      <c r="F238" s="7" t="s">
        <v>450</v>
      </c>
      <c r="G238" s="7" t="s">
        <v>687</v>
      </c>
      <c r="H238" s="7"/>
      <c r="I238" s="7">
        <v>9</v>
      </c>
      <c r="J238" s="7">
        <v>57</v>
      </c>
      <c r="K238" s="7"/>
    </row>
    <row r="239" spans="1:11" x14ac:dyDescent="0.15">
      <c r="A239" s="7" t="s">
        <v>255</v>
      </c>
      <c r="B239" s="7" t="s">
        <v>1046</v>
      </c>
      <c r="C239" s="7" t="s">
        <v>254</v>
      </c>
      <c r="D239" s="7">
        <v>858</v>
      </c>
      <c r="E239" s="7" t="s">
        <v>1047</v>
      </c>
      <c r="F239" s="7" t="s">
        <v>462</v>
      </c>
      <c r="G239" s="7" t="s">
        <v>463</v>
      </c>
      <c r="H239" s="7" t="s">
        <v>473</v>
      </c>
      <c r="I239" s="7">
        <v>19</v>
      </c>
      <c r="J239" s="7">
        <v>419</v>
      </c>
      <c r="K239" s="7">
        <v>5</v>
      </c>
    </row>
    <row r="240" spans="1:11" x14ac:dyDescent="0.15">
      <c r="A240" s="7" t="s">
        <v>153</v>
      </c>
      <c r="B240" s="7" t="s">
        <v>1048</v>
      </c>
      <c r="C240" s="7" t="s">
        <v>152</v>
      </c>
      <c r="D240" s="7">
        <v>860</v>
      </c>
      <c r="E240" s="7" t="s">
        <v>1049</v>
      </c>
      <c r="F240" s="7" t="s">
        <v>431</v>
      </c>
      <c r="G240" s="7" t="s">
        <v>751</v>
      </c>
      <c r="H240" s="7"/>
      <c r="I240" s="7">
        <v>142</v>
      </c>
      <c r="J240" s="7">
        <v>143</v>
      </c>
      <c r="K240" s="7"/>
    </row>
    <row r="241" spans="1:11" x14ac:dyDescent="0.15">
      <c r="A241" s="7" t="s">
        <v>101</v>
      </c>
      <c r="B241" s="7" t="s">
        <v>1050</v>
      </c>
      <c r="C241" s="7" t="s">
        <v>100</v>
      </c>
      <c r="D241" s="7">
        <v>548</v>
      </c>
      <c r="E241" s="7" t="s">
        <v>1051</v>
      </c>
      <c r="F241" s="7" t="s">
        <v>450</v>
      </c>
      <c r="G241" s="7" t="s">
        <v>644</v>
      </c>
      <c r="H241" s="7"/>
      <c r="I241" s="7">
        <v>9</v>
      </c>
      <c r="J241" s="7">
        <v>54</v>
      </c>
      <c r="K241" s="7"/>
    </row>
    <row r="242" spans="1:11" x14ac:dyDescent="0.15">
      <c r="A242" s="7" t="s">
        <v>1052</v>
      </c>
      <c r="B242" s="7" t="s">
        <v>1053</v>
      </c>
      <c r="C242" s="7" t="s">
        <v>44</v>
      </c>
      <c r="D242" s="7">
        <v>862</v>
      </c>
      <c r="E242" s="7" t="s">
        <v>1054</v>
      </c>
      <c r="F242" s="7" t="s">
        <v>462</v>
      </c>
      <c r="G242" s="7" t="s">
        <v>463</v>
      </c>
      <c r="H242" s="7" t="s">
        <v>473</v>
      </c>
      <c r="I242" s="7">
        <v>19</v>
      </c>
      <c r="J242" s="7">
        <v>419</v>
      </c>
      <c r="K242" s="7">
        <v>5</v>
      </c>
    </row>
    <row r="243" spans="1:11" x14ac:dyDescent="0.15">
      <c r="A243" s="7" t="s">
        <v>1055</v>
      </c>
      <c r="B243" s="7" t="s">
        <v>1056</v>
      </c>
      <c r="C243" s="7" t="s">
        <v>284</v>
      </c>
      <c r="D243" s="7">
        <v>704</v>
      </c>
      <c r="E243" s="7" t="s">
        <v>1057</v>
      </c>
      <c r="F243" s="7" t="s">
        <v>431</v>
      </c>
      <c r="G243" s="7" t="s">
        <v>540</v>
      </c>
      <c r="H243" s="7"/>
      <c r="I243" s="7">
        <v>142</v>
      </c>
      <c r="J243" s="7">
        <v>35</v>
      </c>
      <c r="K243" s="7"/>
    </row>
    <row r="244" spans="1:11" x14ac:dyDescent="0.15">
      <c r="A244" s="7" t="s">
        <v>1058</v>
      </c>
      <c r="B244" s="7" t="s">
        <v>1059</v>
      </c>
      <c r="C244" s="7" t="s">
        <v>1060</v>
      </c>
      <c r="D244" s="7">
        <v>92</v>
      </c>
      <c r="E244" s="7" t="s">
        <v>1061</v>
      </c>
      <c r="F244" s="7" t="s">
        <v>462</v>
      </c>
      <c r="G244" s="7" t="s">
        <v>463</v>
      </c>
      <c r="H244" s="7" t="s">
        <v>464</v>
      </c>
      <c r="I244" s="7">
        <v>19</v>
      </c>
      <c r="J244" s="7">
        <v>419</v>
      </c>
      <c r="K244" s="7">
        <v>29</v>
      </c>
    </row>
    <row r="245" spans="1:11" x14ac:dyDescent="0.15">
      <c r="A245" s="7" t="s">
        <v>1062</v>
      </c>
      <c r="B245" s="7" t="s">
        <v>1063</v>
      </c>
      <c r="C245" s="7" t="s">
        <v>1064</v>
      </c>
      <c r="D245" s="7">
        <v>850</v>
      </c>
      <c r="E245" s="7" t="s">
        <v>1065</v>
      </c>
      <c r="F245" s="7" t="s">
        <v>462</v>
      </c>
      <c r="G245" s="7" t="s">
        <v>463</v>
      </c>
      <c r="H245" s="7" t="s">
        <v>464</v>
      </c>
      <c r="I245" s="7">
        <v>19</v>
      </c>
      <c r="J245" s="7">
        <v>419</v>
      </c>
      <c r="K245" s="7">
        <v>29</v>
      </c>
    </row>
    <row r="246" spans="1:11" x14ac:dyDescent="0.15">
      <c r="A246" s="7" t="s">
        <v>1066</v>
      </c>
      <c r="B246" s="7" t="s">
        <v>1067</v>
      </c>
      <c r="C246" s="7" t="s">
        <v>1068</v>
      </c>
      <c r="D246" s="7">
        <v>876</v>
      </c>
      <c r="E246" s="7" t="s">
        <v>1069</v>
      </c>
      <c r="F246" s="7" t="s">
        <v>450</v>
      </c>
      <c r="G246" s="7" t="s">
        <v>451</v>
      </c>
      <c r="H246" s="7"/>
      <c r="I246" s="7">
        <v>9</v>
      </c>
      <c r="J246" s="7">
        <v>61</v>
      </c>
      <c r="K246" s="7"/>
    </row>
    <row r="247" spans="1:11" x14ac:dyDescent="0.15">
      <c r="A247" s="7" t="s">
        <v>51</v>
      </c>
      <c r="B247" s="7" t="s">
        <v>1070</v>
      </c>
      <c r="C247" s="7" t="s">
        <v>50</v>
      </c>
      <c r="D247" s="7">
        <v>732</v>
      </c>
      <c r="E247" s="7" t="s">
        <v>1071</v>
      </c>
      <c r="F247" s="7" t="s">
        <v>444</v>
      </c>
      <c r="G247" s="7" t="s">
        <v>445</v>
      </c>
      <c r="H247" s="7"/>
      <c r="I247" s="7">
        <v>2</v>
      </c>
      <c r="J247" s="7">
        <v>15</v>
      </c>
      <c r="K247" s="7"/>
    </row>
    <row r="248" spans="1:11" x14ac:dyDescent="0.15">
      <c r="A248" s="7" t="s">
        <v>67</v>
      </c>
      <c r="B248" s="7" t="s">
        <v>1072</v>
      </c>
      <c r="C248" s="7" t="s">
        <v>66</v>
      </c>
      <c r="D248" s="7">
        <v>887</v>
      </c>
      <c r="E248" s="7" t="s">
        <v>1073</v>
      </c>
      <c r="F248" s="7" t="s">
        <v>431</v>
      </c>
      <c r="G248" s="7" t="s">
        <v>476</v>
      </c>
      <c r="H248" s="7"/>
      <c r="I248" s="7">
        <v>142</v>
      </c>
      <c r="J248" s="7">
        <v>145</v>
      </c>
      <c r="K248" s="7"/>
    </row>
    <row r="249" spans="1:11" x14ac:dyDescent="0.15">
      <c r="A249" s="7" t="s">
        <v>37</v>
      </c>
      <c r="B249" s="7" t="s">
        <v>1074</v>
      </c>
      <c r="C249" s="7" t="s">
        <v>36</v>
      </c>
      <c r="D249" s="7">
        <v>894</v>
      </c>
      <c r="E249" s="7" t="s">
        <v>1075</v>
      </c>
      <c r="F249" s="7" t="s">
        <v>444</v>
      </c>
      <c r="G249" s="7" t="s">
        <v>456</v>
      </c>
      <c r="H249" s="7" t="s">
        <v>536</v>
      </c>
      <c r="I249" s="7">
        <v>2</v>
      </c>
      <c r="J249" s="7">
        <v>202</v>
      </c>
      <c r="K249" s="7">
        <v>14</v>
      </c>
    </row>
    <row r="250" spans="1:11" x14ac:dyDescent="0.15">
      <c r="A250" s="7" t="s">
        <v>121</v>
      </c>
      <c r="B250" s="7" t="s">
        <v>1076</v>
      </c>
      <c r="C250" s="7" t="s">
        <v>120</v>
      </c>
      <c r="D250" s="7">
        <v>716</v>
      </c>
      <c r="E250" s="7" t="s">
        <v>1077</v>
      </c>
      <c r="F250" s="7" t="s">
        <v>444</v>
      </c>
      <c r="G250" s="7" t="s">
        <v>456</v>
      </c>
      <c r="H250" s="7" t="s">
        <v>536</v>
      </c>
      <c r="I250" s="7">
        <v>2</v>
      </c>
      <c r="J250" s="7">
        <v>202</v>
      </c>
      <c r="K250" s="7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J24" sqref="J24"/>
    </sheetView>
  </sheetViews>
  <sheetFormatPr baseColWidth="10" defaultColWidth="8.83203125" defaultRowHeight="13" x14ac:dyDescent="0.15"/>
  <cols>
    <col min="1" max="1" width="13.33203125" customWidth="1"/>
    <col min="2" max="2" width="14.1640625" bestFit="1" customWidth="1"/>
    <col min="3" max="3" width="16.6640625" bestFit="1" customWidth="1"/>
    <col min="4" max="4" width="22.1640625" bestFit="1" customWidth="1"/>
    <col min="7" max="7" width="28.1640625" bestFit="1" customWidth="1"/>
    <col min="8" max="9" width="16.6640625" bestFit="1" customWidth="1"/>
    <col min="10" max="10" width="22.1640625" bestFit="1" customWidth="1"/>
  </cols>
  <sheetData>
    <row r="3" spans="1:10" x14ac:dyDescent="0.15">
      <c r="A3" s="8" t="s">
        <v>1079</v>
      </c>
      <c r="B3" t="s">
        <v>1078</v>
      </c>
      <c r="C3" t="s">
        <v>1082</v>
      </c>
      <c r="D3" t="s">
        <v>1083</v>
      </c>
      <c r="G3" s="8" t="s">
        <v>1079</v>
      </c>
      <c r="H3" t="s">
        <v>1078</v>
      </c>
      <c r="I3" t="s">
        <v>1082</v>
      </c>
      <c r="J3" t="s">
        <v>1083</v>
      </c>
    </row>
    <row r="4" spans="1:10" x14ac:dyDescent="0.15">
      <c r="A4" s="9" t="s">
        <v>444</v>
      </c>
      <c r="B4" s="10">
        <v>1315049765.6837962</v>
      </c>
      <c r="C4" s="10">
        <v>905737982.95721602</v>
      </c>
      <c r="D4" s="10">
        <v>419021095.2366178</v>
      </c>
      <c r="G4" s="9" t="s">
        <v>483</v>
      </c>
      <c r="H4" s="10">
        <v>25897825.354543701</v>
      </c>
      <c r="I4" s="10">
        <v>3275155.6088759792</v>
      </c>
      <c r="J4" s="10">
        <v>468262.60619029996</v>
      </c>
    </row>
    <row r="5" spans="1:10" x14ac:dyDescent="0.15">
      <c r="A5" s="9" t="s">
        <v>462</v>
      </c>
      <c r="B5" s="10">
        <v>1057269867.0152233</v>
      </c>
      <c r="C5" s="10">
        <v>222663809.40509149</v>
      </c>
      <c r="D5" s="10">
        <v>71035425.326613411</v>
      </c>
      <c r="G5" s="9" t="s">
        <v>751</v>
      </c>
      <c r="H5" s="10">
        <v>75459266.802515879</v>
      </c>
      <c r="I5" s="10">
        <v>40564422.967388749</v>
      </c>
      <c r="J5" s="10">
        <v>18893257.152575262</v>
      </c>
    </row>
    <row r="6" spans="1:10" x14ac:dyDescent="0.15">
      <c r="A6" s="9" t="s">
        <v>431</v>
      </c>
      <c r="B6" s="10">
        <v>4632760107.9801817</v>
      </c>
      <c r="C6" s="10">
        <v>2590561710.9969454</v>
      </c>
      <c r="D6" s="10">
        <v>658850910.21131015</v>
      </c>
      <c r="G6" s="9" t="s">
        <v>568</v>
      </c>
      <c r="H6" s="10">
        <v>1663376767.3121829</v>
      </c>
      <c r="I6" s="10">
        <v>767065519.78459311</v>
      </c>
      <c r="J6" s="10">
        <v>154369162.46050632</v>
      </c>
    </row>
    <row r="7" spans="1:10" x14ac:dyDescent="0.15">
      <c r="A7" s="9" t="s">
        <v>437</v>
      </c>
      <c r="B7" s="10">
        <v>755036550.74307132</v>
      </c>
      <c r="C7" s="10">
        <v>188924511.40648851</v>
      </c>
      <c r="D7" s="10">
        <v>19512252.648599058</v>
      </c>
      <c r="G7" s="9" t="s">
        <v>500</v>
      </c>
      <c r="H7" s="10">
        <v>297256579.55509561</v>
      </c>
      <c r="I7" s="10">
        <v>92764263.523107573</v>
      </c>
      <c r="J7" s="10">
        <v>15721414.907971613</v>
      </c>
    </row>
    <row r="8" spans="1:10" x14ac:dyDescent="0.15">
      <c r="A8" s="9" t="s">
        <v>450</v>
      </c>
      <c r="B8" s="10">
        <v>37389061.663156301</v>
      </c>
      <c r="C8" s="10">
        <v>12788839.133275207</v>
      </c>
      <c r="D8" s="10">
        <v>7389823.4428185355</v>
      </c>
      <c r="G8" s="9" t="s">
        <v>463</v>
      </c>
      <c r="H8" s="10">
        <v>680879389.80778563</v>
      </c>
      <c r="I8" s="10">
        <v>176788539.34127668</v>
      </c>
      <c r="J8" s="10">
        <v>65103450.148565687</v>
      </c>
    </row>
    <row r="9" spans="1:10" x14ac:dyDescent="0.15">
      <c r="A9" s="9" t="s">
        <v>1080</v>
      </c>
      <c r="B9" s="10">
        <v>4774842.8336420506</v>
      </c>
      <c r="C9" s="10">
        <v>4325767.7361121802</v>
      </c>
      <c r="D9" s="10">
        <v>2368302.864650907</v>
      </c>
      <c r="G9" s="9" t="s">
        <v>644</v>
      </c>
      <c r="H9" s="10">
        <v>10743165.259928111</v>
      </c>
      <c r="I9" s="10">
        <v>9168988.1452436503</v>
      </c>
      <c r="J9" s="10">
        <v>6840157.1787816482</v>
      </c>
    </row>
    <row r="10" spans="1:10" x14ac:dyDescent="0.15">
      <c r="A10" s="9" t="s">
        <v>1081</v>
      </c>
      <c r="B10" s="10">
        <v>7802280195.9190712</v>
      </c>
      <c r="C10" s="10">
        <v>3925002621.6351285</v>
      </c>
      <c r="D10" s="10">
        <v>1178177809.7306101</v>
      </c>
      <c r="G10" s="9" t="s">
        <v>687</v>
      </c>
      <c r="H10" s="10">
        <v>444417.02781002346</v>
      </c>
      <c r="I10" s="10">
        <v>177903.64677356489</v>
      </c>
      <c r="J10" s="10">
        <v>36808.46772540758</v>
      </c>
    </row>
    <row r="11" spans="1:10" x14ac:dyDescent="0.15">
      <c r="G11" s="9" t="s">
        <v>445</v>
      </c>
      <c r="H11" s="10">
        <v>232393016.66637957</v>
      </c>
      <c r="I11" s="10">
        <v>90358346.273511067</v>
      </c>
      <c r="J11" s="10">
        <v>39142285.304183677</v>
      </c>
    </row>
    <row r="12" spans="1:10" x14ac:dyDescent="0.15">
      <c r="G12" s="9" t="s">
        <v>511</v>
      </c>
      <c r="H12" s="10">
        <v>376390477.20743769</v>
      </c>
      <c r="I12" s="10">
        <v>45875270.063814841</v>
      </c>
      <c r="J12" s="10">
        <v>5931975.1780477194</v>
      </c>
    </row>
    <row r="13" spans="1:10" x14ac:dyDescent="0.15">
      <c r="G13" s="9" t="s">
        <v>438</v>
      </c>
      <c r="H13" s="10">
        <v>106462768.24425372</v>
      </c>
      <c r="I13" s="10">
        <v>15199498.658298722</v>
      </c>
      <c r="J13" s="10">
        <v>955046.09467600822</v>
      </c>
    </row>
    <row r="14" spans="1:10" x14ac:dyDescent="0.15">
      <c r="G14" s="9" t="s">
        <v>451</v>
      </c>
      <c r="H14" s="10">
        <v>303654.02087446267</v>
      </c>
      <c r="I14" s="10">
        <v>166791.7323820137</v>
      </c>
      <c r="J14" s="10">
        <v>44595.190121179723</v>
      </c>
    </row>
    <row r="15" spans="1:10" x14ac:dyDescent="0.15">
      <c r="G15" s="9" t="s">
        <v>540</v>
      </c>
      <c r="H15" s="10">
        <v>673309836.58474433</v>
      </c>
      <c r="I15" s="10">
        <v>409633986.33082807</v>
      </c>
      <c r="J15" s="10">
        <v>106537782.60696124</v>
      </c>
    </row>
    <row r="16" spans="1:10" x14ac:dyDescent="0.15">
      <c r="G16" s="9" t="s">
        <v>432</v>
      </c>
      <c r="H16" s="10">
        <v>1934341664.4159365</v>
      </c>
      <c r="I16" s="10">
        <v>1264363146.1808078</v>
      </c>
      <c r="J16" s="10">
        <v>342543366.31519729</v>
      </c>
    </row>
    <row r="17" spans="7:10" x14ac:dyDescent="0.15">
      <c r="G17" s="9" t="s">
        <v>441</v>
      </c>
      <c r="H17" s="10">
        <v>158445885.20160431</v>
      </c>
      <c r="I17" s="10">
        <v>28417003.945406698</v>
      </c>
      <c r="J17" s="10">
        <v>2088336.5671949254</v>
      </c>
    </row>
    <row r="18" spans="7:10" x14ac:dyDescent="0.15">
      <c r="G18" s="9" t="s">
        <v>456</v>
      </c>
      <c r="H18" s="10">
        <v>1082656749.0174162</v>
      </c>
      <c r="I18" s="10">
        <v>815379636.68370497</v>
      </c>
      <c r="J18" s="10">
        <v>379878809.93243402</v>
      </c>
    </row>
    <row r="19" spans="7:10" x14ac:dyDescent="0.15">
      <c r="G19" s="9" t="s">
        <v>476</v>
      </c>
      <c r="H19" s="10">
        <v>286272572.86480212</v>
      </c>
      <c r="I19" s="10">
        <v>108934635.73332717</v>
      </c>
      <c r="J19" s="10">
        <v>36507341.676070049</v>
      </c>
    </row>
    <row r="20" spans="7:10" x14ac:dyDescent="0.15">
      <c r="G20" s="9" t="s">
        <v>486</v>
      </c>
      <c r="H20" s="10">
        <v>192871317.74211773</v>
      </c>
      <c r="I20" s="10">
        <v>52543745.279675573</v>
      </c>
      <c r="J20" s="10">
        <v>747455.07875651785</v>
      </c>
    </row>
    <row r="21" spans="7:10" x14ac:dyDescent="0.15">
      <c r="G21" s="9" t="s">
        <v>1080</v>
      </c>
      <c r="H21" s="10">
        <v>4774842.8336420506</v>
      </c>
      <c r="I21" s="10">
        <v>4325767.7361121802</v>
      </c>
      <c r="J21" s="10">
        <v>2368302.864650907</v>
      </c>
    </row>
    <row r="22" spans="7:10" x14ac:dyDescent="0.15">
      <c r="G22" s="9" t="s">
        <v>1081</v>
      </c>
      <c r="H22" s="10">
        <v>7802280195.9190702</v>
      </c>
      <c r="I22" s="10">
        <v>3925002621.6351285</v>
      </c>
      <c r="J22" s="10">
        <v>1178177809.7306099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2019_11_06cardno_final_output</vt:lpstr>
      <vt:lpstr>regions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2019-11-07T23:32:40Z</dcterms:created>
  <dcterms:modified xsi:type="dcterms:W3CDTF">2019-11-07T23:32:41Z</dcterms:modified>
</cp:coreProperties>
</file>