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eigha\Documents\GitHub\CAPOW_Emission\Generator\"/>
    </mc:Choice>
  </mc:AlternateContent>
  <bookViews>
    <workbookView xWindow="0" yWindow="0" windowWidth="23040" windowHeight="9192"/>
  </bookViews>
  <sheets>
    <sheet name="generator" sheetId="1" r:id="rId1"/>
  </sheets>
  <definedNames>
    <definedName name="_xlnm._FilterDatabase" localSheetId="0" hidden="1">generator!$A$3:$AQ$3</definedName>
  </definedNames>
  <calcPr calcId="162913"/>
</workbook>
</file>

<file path=xl/calcChain.xml><?xml version="1.0" encoding="utf-8"?>
<calcChain xmlns="http://schemas.openxmlformats.org/spreadsheetml/2006/main">
  <c r="AN4" i="1" l="1"/>
  <c r="AQ95" i="1" l="1"/>
  <c r="AQ133" i="1"/>
  <c r="AQ134" i="1"/>
  <c r="AQ132" i="1"/>
  <c r="AQ156" i="1"/>
  <c r="AQ157" i="1"/>
  <c r="AQ158" i="1"/>
  <c r="AQ58" i="1"/>
  <c r="AQ6" i="1"/>
  <c r="AQ7" i="1"/>
  <c r="AQ8" i="1"/>
  <c r="AQ9" i="1"/>
  <c r="AQ10" i="1"/>
  <c r="AQ11" i="1"/>
  <c r="AQ60" i="1"/>
  <c r="AQ61" i="1"/>
  <c r="AQ67" i="1"/>
  <c r="AQ68" i="1"/>
  <c r="AQ92" i="1"/>
  <c r="AQ93" i="1"/>
  <c r="AQ88" i="1"/>
  <c r="AQ89" i="1"/>
  <c r="AQ90" i="1"/>
  <c r="AQ91" i="1"/>
  <c r="AQ129" i="1"/>
  <c r="AQ130" i="1"/>
  <c r="AQ131" i="1"/>
  <c r="AQ147" i="1"/>
  <c r="AQ148" i="1"/>
  <c r="AQ165" i="1"/>
  <c r="AQ166" i="1"/>
  <c r="AQ167" i="1"/>
  <c r="AQ168" i="1"/>
  <c r="AQ180" i="1"/>
  <c r="AQ181" i="1"/>
  <c r="AQ84" i="1"/>
  <c r="AQ26" i="1"/>
  <c r="AQ74" i="1"/>
  <c r="AQ75" i="1"/>
  <c r="AQ76" i="1"/>
  <c r="AQ77" i="1"/>
  <c r="AQ138" i="1"/>
  <c r="AQ139" i="1"/>
  <c r="AQ140" i="1"/>
  <c r="AQ47" i="1"/>
  <c r="AQ48" i="1"/>
  <c r="AQ46" i="1"/>
  <c r="AQ12" i="1"/>
  <c r="AQ13" i="1"/>
  <c r="AQ120" i="1"/>
  <c r="AQ18" i="1"/>
  <c r="AQ78" i="1"/>
  <c r="AQ21" i="1"/>
  <c r="AQ69" i="1"/>
  <c r="AQ5" i="1"/>
  <c r="AQ4" i="1"/>
  <c r="AQ115" i="1"/>
  <c r="AQ106" i="1"/>
  <c r="AQ207" i="1"/>
  <c r="AQ223" i="1"/>
  <c r="AQ81" i="1"/>
  <c r="AQ82" i="1"/>
  <c r="AQ105" i="1"/>
  <c r="AQ65" i="1"/>
  <c r="AQ179" i="1"/>
  <c r="AQ143" i="1"/>
  <c r="AQ144" i="1"/>
  <c r="AQ145" i="1"/>
  <c r="AQ146" i="1"/>
  <c r="AQ124" i="1"/>
  <c r="AQ125" i="1"/>
  <c r="AQ23" i="1"/>
  <c r="AQ22" i="1"/>
  <c r="AQ196" i="1"/>
  <c r="AQ163" i="1"/>
  <c r="AQ52" i="1"/>
  <c r="AQ137" i="1"/>
  <c r="AQ31" i="1"/>
  <c r="AQ94" i="1"/>
  <c r="AQ209" i="1"/>
  <c r="AQ201" i="1"/>
  <c r="AQ202" i="1"/>
  <c r="AQ203" i="1"/>
  <c r="AQ204" i="1"/>
  <c r="AQ210" i="1"/>
  <c r="AQ19" i="1"/>
  <c r="AQ79" i="1"/>
  <c r="AQ53" i="1"/>
  <c r="AQ103" i="1"/>
  <c r="AQ193" i="1"/>
  <c r="AQ197" i="1"/>
  <c r="AQ127" i="1"/>
  <c r="AQ205" i="1"/>
  <c r="AQ80" i="1"/>
  <c r="AQ28" i="1"/>
  <c r="AQ41" i="1"/>
  <c r="AQ104" i="1"/>
  <c r="AQ83" i="1"/>
  <c r="AQ35" i="1"/>
  <c r="AQ178" i="1"/>
  <c r="AQ176" i="1"/>
  <c r="AQ208" i="1"/>
  <c r="AQ32" i="1"/>
  <c r="AQ33" i="1"/>
  <c r="AQ34" i="1"/>
  <c r="AQ206" i="1"/>
  <c r="AQ51" i="1"/>
  <c r="AQ177" i="1"/>
  <c r="AQ200" i="1"/>
  <c r="AQ222" i="1"/>
  <c r="AQ50" i="1"/>
  <c r="AQ142" i="1"/>
  <c r="AQ149" i="1"/>
  <c r="AQ64" i="1"/>
  <c r="AQ192" i="1"/>
  <c r="AQ135" i="1"/>
  <c r="AQ45" i="1"/>
  <c r="AQ107" i="1"/>
  <c r="AQ108" i="1"/>
  <c r="AQ109" i="1"/>
  <c r="AQ110" i="1"/>
  <c r="AQ199" i="1"/>
  <c r="AQ119" i="1"/>
  <c r="AQ27" i="1"/>
  <c r="AQ49" i="1"/>
  <c r="AQ151" i="1"/>
  <c r="AQ123" i="1"/>
  <c r="AQ59" i="1"/>
  <c r="AQ211" i="1"/>
  <c r="AQ162" i="1"/>
  <c r="AQ25" i="1"/>
  <c r="AQ57" i="1"/>
  <c r="AQ63" i="1"/>
  <c r="AQ87" i="1"/>
  <c r="AQ62" i="1"/>
  <c r="AQ150" i="1"/>
  <c r="AQ97" i="1"/>
  <c r="AQ98" i="1"/>
  <c r="AQ99" i="1"/>
  <c r="AQ111" i="1"/>
  <c r="AQ112" i="1"/>
  <c r="AQ117" i="1"/>
  <c r="AQ116" i="1"/>
  <c r="AQ118" i="1"/>
  <c r="AQ113" i="1"/>
  <c r="AQ114" i="1"/>
  <c r="AQ85" i="1"/>
  <c r="AQ86" i="1"/>
  <c r="AQ71" i="1"/>
  <c r="AQ73" i="1"/>
  <c r="AQ72" i="1"/>
  <c r="AQ24" i="1"/>
  <c r="AQ101" i="1"/>
  <c r="AQ100" i="1"/>
  <c r="AQ221" i="1"/>
  <c r="AQ182" i="1"/>
  <c r="AQ30" i="1"/>
  <c r="AQ54" i="1"/>
  <c r="AQ42" i="1"/>
  <c r="AQ170" i="1"/>
  <c r="AQ152" i="1"/>
  <c r="AQ55" i="1"/>
  <c r="AQ212" i="1"/>
  <c r="AQ213" i="1"/>
  <c r="AQ214" i="1"/>
  <c r="AQ194" i="1"/>
  <c r="AQ173" i="1"/>
  <c r="AQ174" i="1"/>
  <c r="AQ171" i="1"/>
  <c r="AQ172" i="1"/>
  <c r="AQ175" i="1"/>
  <c r="AQ164" i="1"/>
  <c r="AQ36" i="1"/>
  <c r="AQ136" i="1"/>
  <c r="AQ122" i="1"/>
  <c r="AQ44" i="1"/>
  <c r="AQ169" i="1"/>
  <c r="AQ128" i="1"/>
  <c r="AQ66" i="1"/>
  <c r="AQ126" i="1"/>
  <c r="AQ20" i="1"/>
  <c r="AQ29" i="1"/>
  <c r="AQ70" i="1"/>
  <c r="AQ43" i="1"/>
  <c r="AQ161" i="1"/>
  <c r="AQ160" i="1"/>
  <c r="AQ141" i="1"/>
  <c r="AQ56" i="1"/>
  <c r="AQ14" i="1"/>
  <c r="AQ15" i="1"/>
  <c r="AQ16" i="1"/>
  <c r="AQ17" i="1"/>
  <c r="AQ37" i="1"/>
  <c r="AQ38" i="1"/>
  <c r="AQ39" i="1"/>
  <c r="AQ40" i="1"/>
  <c r="AQ183" i="1"/>
  <c r="AQ184" i="1"/>
  <c r="AQ185" i="1"/>
  <c r="AQ186" i="1"/>
  <c r="AQ187" i="1"/>
  <c r="AQ188" i="1"/>
  <c r="AQ189" i="1"/>
  <c r="AQ190" i="1"/>
  <c r="AQ102" i="1"/>
  <c r="AQ216" i="1"/>
  <c r="AQ217" i="1"/>
  <c r="AQ218" i="1"/>
  <c r="AQ219" i="1"/>
  <c r="AQ220" i="1"/>
  <c r="AQ153" i="1"/>
  <c r="AQ154" i="1"/>
  <c r="AQ155" i="1"/>
  <c r="AQ191" i="1"/>
  <c r="AQ159" i="1"/>
  <c r="AQ121" i="1"/>
  <c r="AQ198" i="1"/>
  <c r="AQ215" i="1"/>
  <c r="AQ195" i="1"/>
  <c r="AQ96" i="1"/>
  <c r="AJ95" i="1"/>
  <c r="AM95" i="1" s="1"/>
  <c r="AP95" i="1" s="1"/>
  <c r="AJ133" i="1"/>
  <c r="AK133" i="1" s="1"/>
  <c r="AN133" i="1" s="1"/>
  <c r="AJ134" i="1"/>
  <c r="AJ132" i="1"/>
  <c r="AK132" i="1" s="1"/>
  <c r="AN132" i="1" s="1"/>
  <c r="AJ156" i="1"/>
  <c r="AM156" i="1" s="1"/>
  <c r="AP156" i="1" s="1"/>
  <c r="AJ157" i="1"/>
  <c r="AK157" i="1" s="1"/>
  <c r="AN157" i="1" s="1"/>
  <c r="AJ158" i="1"/>
  <c r="AM158" i="1" s="1"/>
  <c r="AP158" i="1" s="1"/>
  <c r="AJ58" i="1"/>
  <c r="AL58" i="1" s="1"/>
  <c r="AO58" i="1" s="1"/>
  <c r="AJ6" i="1"/>
  <c r="AJ7" i="1"/>
  <c r="AJ8" i="1"/>
  <c r="AM8" i="1" s="1"/>
  <c r="AP8" i="1" s="1"/>
  <c r="AJ9" i="1"/>
  <c r="AK9" i="1" s="1"/>
  <c r="AN9" i="1" s="1"/>
  <c r="AJ10" i="1"/>
  <c r="AM10" i="1" s="1"/>
  <c r="AP10" i="1" s="1"/>
  <c r="AJ11" i="1"/>
  <c r="AJ60" i="1"/>
  <c r="AK60" i="1" s="1"/>
  <c r="AN60" i="1" s="1"/>
  <c r="AJ61" i="1"/>
  <c r="AK61" i="1" s="1"/>
  <c r="AN61" i="1" s="1"/>
  <c r="AJ67" i="1"/>
  <c r="AJ68" i="1"/>
  <c r="AK68" i="1" s="1"/>
  <c r="AN68" i="1" s="1"/>
  <c r="AJ92" i="1"/>
  <c r="AM92" i="1" s="1"/>
  <c r="AP92" i="1" s="1"/>
  <c r="AJ93" i="1"/>
  <c r="AK93" i="1" s="1"/>
  <c r="AN93" i="1" s="1"/>
  <c r="AJ88" i="1"/>
  <c r="AJ89" i="1"/>
  <c r="AK89" i="1" s="1"/>
  <c r="AN89" i="1" s="1"/>
  <c r="AJ90" i="1"/>
  <c r="AK90" i="1" s="1"/>
  <c r="AN90" i="1" s="1"/>
  <c r="AJ91" i="1"/>
  <c r="AK91" i="1" s="1"/>
  <c r="AN91" i="1" s="1"/>
  <c r="AJ129" i="1"/>
  <c r="AM129" i="1" s="1"/>
  <c r="AP129" i="1" s="1"/>
  <c r="AJ130" i="1"/>
  <c r="AK130" i="1" s="1"/>
  <c r="AN130" i="1" s="1"/>
  <c r="AJ131" i="1"/>
  <c r="AM131" i="1" s="1"/>
  <c r="AP131" i="1" s="1"/>
  <c r="AJ147" i="1"/>
  <c r="AJ148" i="1"/>
  <c r="AK148" i="1" s="1"/>
  <c r="AN148" i="1" s="1"/>
  <c r="AJ165" i="1"/>
  <c r="AK165" i="1" s="1"/>
  <c r="AN165" i="1" s="1"/>
  <c r="AJ166" i="1"/>
  <c r="AM166" i="1" s="1"/>
  <c r="AP166" i="1" s="1"/>
  <c r="AJ167" i="1"/>
  <c r="AK167" i="1" s="1"/>
  <c r="AN167" i="1" s="1"/>
  <c r="AJ168" i="1"/>
  <c r="AJ180" i="1"/>
  <c r="AK180" i="1" s="1"/>
  <c r="AN180" i="1" s="1"/>
  <c r="AJ181" i="1"/>
  <c r="AJ84" i="1"/>
  <c r="AK84" i="1" s="1"/>
  <c r="AN84" i="1" s="1"/>
  <c r="AJ26" i="1"/>
  <c r="AK26" i="1" s="1"/>
  <c r="AN26" i="1" s="1"/>
  <c r="AJ74" i="1"/>
  <c r="AK74" i="1" s="1"/>
  <c r="AN74" i="1" s="1"/>
  <c r="AJ75" i="1"/>
  <c r="AM75" i="1" s="1"/>
  <c r="AP75" i="1" s="1"/>
  <c r="AJ76" i="1"/>
  <c r="AK76" i="1" s="1"/>
  <c r="AN76" i="1" s="1"/>
  <c r="AJ77" i="1"/>
  <c r="AJ138" i="1"/>
  <c r="AJ139" i="1"/>
  <c r="AM139" i="1" s="1"/>
  <c r="AP139" i="1" s="1"/>
  <c r="AJ140" i="1"/>
  <c r="AK140" i="1" s="1"/>
  <c r="AN140" i="1" s="1"/>
  <c r="AJ47" i="1"/>
  <c r="AM47" i="1" s="1"/>
  <c r="AP47" i="1" s="1"/>
  <c r="AJ48" i="1"/>
  <c r="AJ46" i="1"/>
  <c r="AK46" i="1" s="1"/>
  <c r="AN46" i="1" s="1"/>
  <c r="AJ12" i="1"/>
  <c r="AK12" i="1" s="1"/>
  <c r="AN12" i="1" s="1"/>
  <c r="AJ13" i="1"/>
  <c r="AJ120" i="1"/>
  <c r="AK120" i="1" s="1"/>
  <c r="AN120" i="1" s="1"/>
  <c r="AJ18" i="1"/>
  <c r="AM18" i="1" s="1"/>
  <c r="AP18" i="1" s="1"/>
  <c r="AJ78" i="1"/>
  <c r="AK78" i="1" s="1"/>
  <c r="AN78" i="1" s="1"/>
  <c r="AJ21" i="1"/>
  <c r="AM21" i="1" s="1"/>
  <c r="AP21" i="1" s="1"/>
  <c r="AJ69" i="1"/>
  <c r="AK69" i="1" s="1"/>
  <c r="AN69" i="1" s="1"/>
  <c r="AJ5" i="1"/>
  <c r="AM5" i="1" s="1"/>
  <c r="AP5" i="1" s="1"/>
  <c r="AJ4" i="1"/>
  <c r="AJ115" i="1"/>
  <c r="AJ106" i="1"/>
  <c r="AK106" i="1" s="1"/>
  <c r="AN106" i="1" s="1"/>
  <c r="AJ207" i="1"/>
  <c r="AM207" i="1" s="1"/>
  <c r="AP207" i="1" s="1"/>
  <c r="AJ223" i="1"/>
  <c r="AJ81" i="1"/>
  <c r="AK81" i="1" s="1"/>
  <c r="AN81" i="1" s="1"/>
  <c r="AJ82" i="1"/>
  <c r="AK82" i="1" s="1"/>
  <c r="AN82" i="1" s="1"/>
  <c r="AJ105" i="1"/>
  <c r="AM105" i="1" s="1"/>
  <c r="AP105" i="1" s="1"/>
  <c r="AJ65" i="1"/>
  <c r="AK65" i="1" s="1"/>
  <c r="AN65" i="1" s="1"/>
  <c r="AJ179" i="1"/>
  <c r="AJ143" i="1"/>
  <c r="AK143" i="1" s="1"/>
  <c r="AN143" i="1" s="1"/>
  <c r="AJ144" i="1"/>
  <c r="AJ145" i="1"/>
  <c r="AK145" i="1" s="1"/>
  <c r="AN145" i="1" s="1"/>
  <c r="AJ146" i="1"/>
  <c r="AK146" i="1" s="1"/>
  <c r="AN146" i="1" s="1"/>
  <c r="AJ124" i="1"/>
  <c r="AK124" i="1" s="1"/>
  <c r="AN124" i="1" s="1"/>
  <c r="AJ125" i="1"/>
  <c r="AM125" i="1" s="1"/>
  <c r="AP125" i="1" s="1"/>
  <c r="AJ23" i="1"/>
  <c r="AK23" i="1" s="1"/>
  <c r="AN23" i="1" s="1"/>
  <c r="AJ22" i="1"/>
  <c r="AM22" i="1" s="1"/>
  <c r="AP22" i="1" s="1"/>
  <c r="AJ196" i="1"/>
  <c r="AK196" i="1" s="1"/>
  <c r="AN196" i="1" s="1"/>
  <c r="AJ163" i="1"/>
  <c r="AM163" i="1" s="1"/>
  <c r="AP163" i="1" s="1"/>
  <c r="AJ52" i="1"/>
  <c r="AK52" i="1" s="1"/>
  <c r="AN52" i="1" s="1"/>
  <c r="AJ137" i="1"/>
  <c r="AM137" i="1" s="1"/>
  <c r="AP137" i="1" s="1"/>
  <c r="AJ31" i="1"/>
  <c r="AJ94" i="1"/>
  <c r="AM94" i="1" s="1"/>
  <c r="AP94" i="1" s="1"/>
  <c r="AJ209" i="1"/>
  <c r="AK209" i="1" s="1"/>
  <c r="AN209" i="1" s="1"/>
  <c r="AJ201" i="1"/>
  <c r="AJ202" i="1"/>
  <c r="AK202" i="1" s="1"/>
  <c r="AN202" i="1" s="1"/>
  <c r="AJ203" i="1"/>
  <c r="AM203" i="1" s="1"/>
  <c r="AP203" i="1" s="1"/>
  <c r="AJ204" i="1"/>
  <c r="AK204" i="1" s="1"/>
  <c r="AN204" i="1" s="1"/>
  <c r="AJ210" i="1"/>
  <c r="AM210" i="1" s="1"/>
  <c r="AP210" i="1" s="1"/>
  <c r="AJ19" i="1"/>
  <c r="AK19" i="1" s="1"/>
  <c r="AN19" i="1" s="1"/>
  <c r="AJ79" i="1"/>
  <c r="AK79" i="1" s="1"/>
  <c r="AN79" i="1" s="1"/>
  <c r="AJ53" i="1"/>
  <c r="AK53" i="1" s="1"/>
  <c r="AN53" i="1" s="1"/>
  <c r="AJ103" i="1"/>
  <c r="AJ193" i="1"/>
  <c r="AK193" i="1" s="1"/>
  <c r="AN193" i="1" s="1"/>
  <c r="AJ197" i="1"/>
  <c r="AM197" i="1" s="1"/>
  <c r="AP197" i="1" s="1"/>
  <c r="AJ127" i="1"/>
  <c r="AJ205" i="1"/>
  <c r="AK205" i="1" s="1"/>
  <c r="AN205" i="1" s="1"/>
  <c r="AJ80" i="1"/>
  <c r="AK80" i="1" s="1"/>
  <c r="AN80" i="1" s="1"/>
  <c r="AJ28" i="1"/>
  <c r="AM28" i="1" s="1"/>
  <c r="AP28" i="1" s="1"/>
  <c r="AJ41" i="1"/>
  <c r="AK41" i="1" s="1"/>
  <c r="AN41" i="1" s="1"/>
  <c r="AJ104" i="1"/>
  <c r="AM104" i="1" s="1"/>
  <c r="AP104" i="1" s="1"/>
  <c r="AJ83" i="1"/>
  <c r="AL83" i="1" s="1"/>
  <c r="AO83" i="1" s="1"/>
  <c r="AJ35" i="1"/>
  <c r="AJ178" i="1"/>
  <c r="AK178" i="1" s="1"/>
  <c r="AN178" i="1" s="1"/>
  <c r="AJ176" i="1"/>
  <c r="AM176" i="1" s="1"/>
  <c r="AP176" i="1" s="1"/>
  <c r="AJ208" i="1"/>
  <c r="AK208" i="1" s="1"/>
  <c r="AN208" i="1" s="1"/>
  <c r="AJ32" i="1"/>
  <c r="AJ33" i="1"/>
  <c r="AK33" i="1" s="1"/>
  <c r="AN33" i="1" s="1"/>
  <c r="AJ34" i="1"/>
  <c r="AM34" i="1" s="1"/>
  <c r="AP34" i="1" s="1"/>
  <c r="AJ206" i="1"/>
  <c r="AK206" i="1" s="1"/>
  <c r="AN206" i="1" s="1"/>
  <c r="AJ51" i="1"/>
  <c r="AM51" i="1" s="1"/>
  <c r="AP51" i="1" s="1"/>
  <c r="AJ177" i="1"/>
  <c r="AK177" i="1" s="1"/>
  <c r="AN177" i="1" s="1"/>
  <c r="AJ200" i="1"/>
  <c r="AM200" i="1" s="1"/>
  <c r="AP200" i="1" s="1"/>
  <c r="AJ222" i="1"/>
  <c r="AJ50" i="1"/>
  <c r="AK50" i="1" s="1"/>
  <c r="AN50" i="1" s="1"/>
  <c r="AJ142" i="1"/>
  <c r="AL142" i="1" s="1"/>
  <c r="AO142" i="1" s="1"/>
  <c r="AJ149" i="1"/>
  <c r="AJ64" i="1"/>
  <c r="AK64" i="1" s="1"/>
  <c r="AN64" i="1" s="1"/>
  <c r="AJ192" i="1"/>
  <c r="AM192" i="1" s="1"/>
  <c r="AP192" i="1" s="1"/>
  <c r="AJ135" i="1"/>
  <c r="AK135" i="1" s="1"/>
  <c r="AN135" i="1" s="1"/>
  <c r="AJ45" i="1"/>
  <c r="AM45" i="1" s="1"/>
  <c r="AP45" i="1" s="1"/>
  <c r="AJ107" i="1"/>
  <c r="AK107" i="1" s="1"/>
  <c r="AN107" i="1" s="1"/>
  <c r="AJ108" i="1"/>
  <c r="AK108" i="1" s="1"/>
  <c r="AN108" i="1" s="1"/>
  <c r="AJ109" i="1"/>
  <c r="AK109" i="1" s="1"/>
  <c r="AN109" i="1" s="1"/>
  <c r="AJ110" i="1"/>
  <c r="AM110" i="1" s="1"/>
  <c r="AP110" i="1" s="1"/>
  <c r="AJ199" i="1"/>
  <c r="AK199" i="1" s="1"/>
  <c r="AN199" i="1" s="1"/>
  <c r="AJ119" i="1"/>
  <c r="AJ27" i="1"/>
  <c r="AL27" i="1" s="1"/>
  <c r="AO27" i="1" s="1"/>
  <c r="AJ49" i="1"/>
  <c r="AM49" i="1" s="1"/>
  <c r="AP49" i="1" s="1"/>
  <c r="AJ151" i="1"/>
  <c r="AK151" i="1" s="1"/>
  <c r="AN151" i="1" s="1"/>
  <c r="AJ123" i="1"/>
  <c r="AK123" i="1" s="1"/>
  <c r="AN123" i="1" s="1"/>
  <c r="AJ59" i="1"/>
  <c r="AK59" i="1" s="1"/>
  <c r="AN59" i="1" s="1"/>
  <c r="AJ211" i="1"/>
  <c r="AK211" i="1" s="1"/>
  <c r="AN211" i="1" s="1"/>
  <c r="AJ162" i="1"/>
  <c r="AK162" i="1" s="1"/>
  <c r="AN162" i="1" s="1"/>
  <c r="AJ25" i="1"/>
  <c r="AJ57" i="1"/>
  <c r="AK57" i="1" s="1"/>
  <c r="AN57" i="1" s="1"/>
  <c r="AJ63" i="1"/>
  <c r="AM63" i="1" s="1"/>
  <c r="AP63" i="1" s="1"/>
  <c r="AJ87" i="1"/>
  <c r="AK87" i="1" s="1"/>
  <c r="AN87" i="1" s="1"/>
  <c r="AJ62" i="1"/>
  <c r="AM62" i="1" s="1"/>
  <c r="AP62" i="1" s="1"/>
  <c r="AJ150" i="1"/>
  <c r="AJ97" i="1"/>
  <c r="AK97" i="1" s="1"/>
  <c r="AN97" i="1" s="1"/>
  <c r="AJ98" i="1"/>
  <c r="AK98" i="1" s="1"/>
  <c r="AN98" i="1" s="1"/>
  <c r="AJ99" i="1"/>
  <c r="AJ111" i="1"/>
  <c r="AM111" i="1" s="1"/>
  <c r="AP111" i="1" s="1"/>
  <c r="AJ112" i="1"/>
  <c r="AM112" i="1" s="1"/>
  <c r="AP112" i="1" s="1"/>
  <c r="AJ117" i="1"/>
  <c r="AK117" i="1" s="1"/>
  <c r="AN117" i="1" s="1"/>
  <c r="AJ116" i="1"/>
  <c r="AK116" i="1" s="1"/>
  <c r="AN116" i="1" s="1"/>
  <c r="AJ118" i="1"/>
  <c r="AK118" i="1" s="1"/>
  <c r="AN118" i="1" s="1"/>
  <c r="AJ113" i="1"/>
  <c r="AK113" i="1" s="1"/>
  <c r="AN113" i="1" s="1"/>
  <c r="AJ114" i="1"/>
  <c r="AL114" i="1" s="1"/>
  <c r="AO114" i="1" s="1"/>
  <c r="AJ85" i="1"/>
  <c r="AJ86" i="1"/>
  <c r="AK86" i="1" s="1"/>
  <c r="AN86" i="1" s="1"/>
  <c r="AJ71" i="1"/>
  <c r="AM71" i="1" s="1"/>
  <c r="AP71" i="1" s="1"/>
  <c r="AJ73" i="1"/>
  <c r="AK73" i="1" s="1"/>
  <c r="AN73" i="1" s="1"/>
  <c r="AJ72" i="1"/>
  <c r="AK72" i="1" s="1"/>
  <c r="AN72" i="1" s="1"/>
  <c r="AJ24" i="1"/>
  <c r="AK24" i="1" s="1"/>
  <c r="AN24" i="1" s="1"/>
  <c r="AJ101" i="1"/>
  <c r="AM101" i="1" s="1"/>
  <c r="AP101" i="1" s="1"/>
  <c r="AJ100" i="1"/>
  <c r="AK100" i="1" s="1"/>
  <c r="AN100" i="1" s="1"/>
  <c r="AJ221" i="1"/>
  <c r="AJ182" i="1"/>
  <c r="AL182" i="1" s="1"/>
  <c r="AO182" i="1" s="1"/>
  <c r="AJ30" i="1"/>
  <c r="AM30" i="1" s="1"/>
  <c r="AP30" i="1" s="1"/>
  <c r="AJ54" i="1"/>
  <c r="AK54" i="1" s="1"/>
  <c r="AN54" i="1" s="1"/>
  <c r="AJ42" i="1"/>
  <c r="AK42" i="1" s="1"/>
  <c r="AN42" i="1" s="1"/>
  <c r="AJ170" i="1"/>
  <c r="AK170" i="1" s="1"/>
  <c r="AN170" i="1" s="1"/>
  <c r="AJ152" i="1"/>
  <c r="AK152" i="1" s="1"/>
  <c r="AN152" i="1" s="1"/>
  <c r="AJ55" i="1"/>
  <c r="AK55" i="1" s="1"/>
  <c r="AN55" i="1" s="1"/>
  <c r="AJ212" i="1"/>
  <c r="AJ213" i="1"/>
  <c r="AK213" i="1" s="1"/>
  <c r="AN213" i="1" s="1"/>
  <c r="AJ214" i="1"/>
  <c r="AM214" i="1" s="1"/>
  <c r="AP214" i="1" s="1"/>
  <c r="AJ194" i="1"/>
  <c r="AK194" i="1" s="1"/>
  <c r="AN194" i="1" s="1"/>
  <c r="AJ173" i="1"/>
  <c r="AM173" i="1" s="1"/>
  <c r="AP173" i="1" s="1"/>
  <c r="AJ174" i="1"/>
  <c r="AJ171" i="1"/>
  <c r="AK171" i="1" s="1"/>
  <c r="AN171" i="1" s="1"/>
  <c r="AJ172" i="1"/>
  <c r="AK172" i="1" s="1"/>
  <c r="AN172" i="1" s="1"/>
  <c r="AJ175" i="1"/>
  <c r="AJ164" i="1"/>
  <c r="AK164" i="1" s="1"/>
  <c r="AN164" i="1" s="1"/>
  <c r="AJ36" i="1"/>
  <c r="AM36" i="1" s="1"/>
  <c r="AP36" i="1" s="1"/>
  <c r="AJ136" i="1"/>
  <c r="AK136" i="1" s="1"/>
  <c r="AN136" i="1" s="1"/>
  <c r="AJ122" i="1"/>
  <c r="AK122" i="1" s="1"/>
  <c r="AN122" i="1" s="1"/>
  <c r="AJ44" i="1"/>
  <c r="AK44" i="1" s="1"/>
  <c r="AN44" i="1" s="1"/>
  <c r="AJ169" i="1"/>
  <c r="AK169" i="1" s="1"/>
  <c r="AN169" i="1" s="1"/>
  <c r="AJ128" i="1"/>
  <c r="AL128" i="1" s="1"/>
  <c r="AO128" i="1" s="1"/>
  <c r="AJ66" i="1"/>
  <c r="AJ126" i="1"/>
  <c r="AK126" i="1" s="1"/>
  <c r="AN126" i="1" s="1"/>
  <c r="AJ20" i="1"/>
  <c r="AM20" i="1" s="1"/>
  <c r="AP20" i="1" s="1"/>
  <c r="AJ29" i="1"/>
  <c r="AK29" i="1" s="1"/>
  <c r="AN29" i="1" s="1"/>
  <c r="AJ70" i="1"/>
  <c r="AK70" i="1" s="1"/>
  <c r="AN70" i="1" s="1"/>
  <c r="AJ43" i="1"/>
  <c r="AM43" i="1" s="1"/>
  <c r="AP43" i="1" s="1"/>
  <c r="AJ161" i="1"/>
  <c r="AL161" i="1" s="1"/>
  <c r="AO161" i="1" s="1"/>
  <c r="AJ160" i="1"/>
  <c r="AK160" i="1" s="1"/>
  <c r="AN160" i="1" s="1"/>
  <c r="AJ141" i="1"/>
  <c r="AJ56" i="1"/>
  <c r="AK56" i="1" s="1"/>
  <c r="AN56" i="1" s="1"/>
  <c r="AJ14" i="1"/>
  <c r="AK14" i="1" s="1"/>
  <c r="AN14" i="1" s="1"/>
  <c r="AJ15" i="1"/>
  <c r="AM15" i="1" s="1"/>
  <c r="AP15" i="1" s="1"/>
  <c r="AJ16" i="1"/>
  <c r="AK16" i="1" s="1"/>
  <c r="AN16" i="1" s="1"/>
  <c r="AJ17" i="1"/>
  <c r="AK17" i="1" s="1"/>
  <c r="AN17" i="1" s="1"/>
  <c r="AJ37" i="1"/>
  <c r="AL37" i="1" s="1"/>
  <c r="AO37" i="1" s="1"/>
  <c r="AJ38" i="1"/>
  <c r="AK38" i="1" s="1"/>
  <c r="AN38" i="1" s="1"/>
  <c r="AJ39" i="1"/>
  <c r="AJ40" i="1"/>
  <c r="AK40" i="1" s="1"/>
  <c r="AN40" i="1" s="1"/>
  <c r="AJ183" i="1"/>
  <c r="AM183" i="1" s="1"/>
  <c r="AP183" i="1" s="1"/>
  <c r="AJ184" i="1"/>
  <c r="AM184" i="1" s="1"/>
  <c r="AP184" i="1" s="1"/>
  <c r="AJ185" i="1"/>
  <c r="AK185" i="1" s="1"/>
  <c r="AN185" i="1" s="1"/>
  <c r="AJ186" i="1"/>
  <c r="AK186" i="1" s="1"/>
  <c r="AN186" i="1" s="1"/>
  <c r="AJ187" i="1"/>
  <c r="AL187" i="1" s="1"/>
  <c r="AO187" i="1" s="1"/>
  <c r="AJ188" i="1"/>
  <c r="AK188" i="1" s="1"/>
  <c r="AN188" i="1" s="1"/>
  <c r="AJ189" i="1"/>
  <c r="AJ190" i="1"/>
  <c r="AK190" i="1" s="1"/>
  <c r="AN190" i="1" s="1"/>
  <c r="AJ102" i="1"/>
  <c r="AK102" i="1" s="1"/>
  <c r="AN102" i="1" s="1"/>
  <c r="AJ216" i="1"/>
  <c r="AM216" i="1" s="1"/>
  <c r="AP216" i="1" s="1"/>
  <c r="AJ217" i="1"/>
  <c r="AK217" i="1" s="1"/>
  <c r="AN217" i="1" s="1"/>
  <c r="AJ218" i="1"/>
  <c r="AK218" i="1" s="1"/>
  <c r="AN218" i="1" s="1"/>
  <c r="AJ219" i="1"/>
  <c r="AL219" i="1" s="1"/>
  <c r="AO219" i="1" s="1"/>
  <c r="AJ220" i="1"/>
  <c r="AK220" i="1" s="1"/>
  <c r="AN220" i="1" s="1"/>
  <c r="AJ153" i="1"/>
  <c r="AJ154" i="1"/>
  <c r="AL154" i="1" s="1"/>
  <c r="AO154" i="1" s="1"/>
  <c r="AJ155" i="1"/>
  <c r="AK155" i="1" s="1"/>
  <c r="AN155" i="1" s="1"/>
  <c r="AJ191" i="1"/>
  <c r="AM191" i="1" s="1"/>
  <c r="AP191" i="1" s="1"/>
  <c r="AJ159" i="1"/>
  <c r="AK159" i="1" s="1"/>
  <c r="AN159" i="1" s="1"/>
  <c r="AJ121" i="1"/>
  <c r="AK121" i="1" s="1"/>
  <c r="AN121" i="1" s="1"/>
  <c r="AJ198" i="1"/>
  <c r="AL198" i="1" s="1"/>
  <c r="AO198" i="1" s="1"/>
  <c r="AJ215" i="1"/>
  <c r="AK215" i="1" s="1"/>
  <c r="AN215" i="1" s="1"/>
  <c r="AJ195" i="1"/>
  <c r="AJ96" i="1"/>
  <c r="AM96" i="1" s="1"/>
  <c r="AP96" i="1" s="1"/>
  <c r="AI95" i="1"/>
  <c r="AI133" i="1"/>
  <c r="AI134" i="1"/>
  <c r="AI132" i="1"/>
  <c r="AI156" i="1"/>
  <c r="AI157" i="1"/>
  <c r="AI158" i="1"/>
  <c r="AI58" i="1"/>
  <c r="AI6" i="1"/>
  <c r="AI7" i="1"/>
  <c r="AI8" i="1"/>
  <c r="AI9" i="1"/>
  <c r="AI10" i="1"/>
  <c r="AI11" i="1"/>
  <c r="AI60" i="1"/>
  <c r="AI61" i="1"/>
  <c r="AI67" i="1"/>
  <c r="AI68" i="1"/>
  <c r="AI92" i="1"/>
  <c r="AI93" i="1"/>
  <c r="AI88" i="1"/>
  <c r="AI89" i="1"/>
  <c r="AI90" i="1"/>
  <c r="AI91" i="1"/>
  <c r="AI129" i="1"/>
  <c r="AI130" i="1"/>
  <c r="AI131" i="1"/>
  <c r="AI147" i="1"/>
  <c r="AI148" i="1"/>
  <c r="AI165" i="1"/>
  <c r="AI166" i="1"/>
  <c r="AI167" i="1"/>
  <c r="AI168" i="1"/>
  <c r="AI180" i="1"/>
  <c r="AI181" i="1"/>
  <c r="AI84" i="1"/>
  <c r="AI26" i="1"/>
  <c r="AI74" i="1"/>
  <c r="AI75" i="1"/>
  <c r="AI76" i="1"/>
  <c r="AI77" i="1"/>
  <c r="AI138" i="1"/>
  <c r="AI139" i="1"/>
  <c r="AI140" i="1"/>
  <c r="AI47" i="1"/>
  <c r="AI48" i="1"/>
  <c r="AI46" i="1"/>
  <c r="AI12" i="1"/>
  <c r="AI13" i="1"/>
  <c r="AI120" i="1"/>
  <c r="AI18" i="1"/>
  <c r="AI78" i="1"/>
  <c r="AI21" i="1"/>
  <c r="AI69" i="1"/>
  <c r="AI5" i="1"/>
  <c r="AI4" i="1"/>
  <c r="AI115" i="1"/>
  <c r="AI106" i="1"/>
  <c r="AI207" i="1"/>
  <c r="AI223" i="1"/>
  <c r="AI81" i="1"/>
  <c r="AI82" i="1"/>
  <c r="AI105" i="1"/>
  <c r="AI65" i="1"/>
  <c r="AI179" i="1"/>
  <c r="AI143" i="1"/>
  <c r="AI144" i="1"/>
  <c r="AI145" i="1"/>
  <c r="AI146" i="1"/>
  <c r="AI124" i="1"/>
  <c r="AI125" i="1"/>
  <c r="AI23" i="1"/>
  <c r="AI22" i="1"/>
  <c r="AI196" i="1"/>
  <c r="AI163" i="1"/>
  <c r="AI52" i="1"/>
  <c r="AI137" i="1"/>
  <c r="AI31" i="1"/>
  <c r="AI94" i="1"/>
  <c r="AI209" i="1"/>
  <c r="AI201" i="1"/>
  <c r="AI202" i="1"/>
  <c r="AI203" i="1"/>
  <c r="AI204" i="1"/>
  <c r="AI210" i="1"/>
  <c r="AI19" i="1"/>
  <c r="AI79" i="1"/>
  <c r="AI53" i="1"/>
  <c r="AI103" i="1"/>
  <c r="AI193" i="1"/>
  <c r="AI197" i="1"/>
  <c r="AI127" i="1"/>
  <c r="AI205" i="1"/>
  <c r="AI80" i="1"/>
  <c r="AI28" i="1"/>
  <c r="AI41" i="1"/>
  <c r="AI104" i="1"/>
  <c r="AI83" i="1"/>
  <c r="AI35" i="1"/>
  <c r="AI178" i="1"/>
  <c r="AI176" i="1"/>
  <c r="AI208" i="1"/>
  <c r="AI32" i="1"/>
  <c r="AI33" i="1"/>
  <c r="AI34" i="1"/>
  <c r="AI206" i="1"/>
  <c r="AI51" i="1"/>
  <c r="AI177" i="1"/>
  <c r="AI200" i="1"/>
  <c r="AI222" i="1"/>
  <c r="AI50" i="1"/>
  <c r="AI142" i="1"/>
  <c r="AI149" i="1"/>
  <c r="AI64" i="1"/>
  <c r="AI192" i="1"/>
  <c r="AI135" i="1"/>
  <c r="AI45" i="1"/>
  <c r="AI107" i="1"/>
  <c r="AI108" i="1"/>
  <c r="AI109" i="1"/>
  <c r="AI110" i="1"/>
  <c r="AI199" i="1"/>
  <c r="AI119" i="1"/>
  <c r="AI27" i="1"/>
  <c r="AI49" i="1"/>
  <c r="AI151" i="1"/>
  <c r="AI123" i="1"/>
  <c r="AI59" i="1"/>
  <c r="AI211" i="1"/>
  <c r="AI162" i="1"/>
  <c r="AI25" i="1"/>
  <c r="AI57" i="1"/>
  <c r="AI63" i="1"/>
  <c r="AI87" i="1"/>
  <c r="AI62" i="1"/>
  <c r="AI150" i="1"/>
  <c r="AI97" i="1"/>
  <c r="AI98" i="1"/>
  <c r="AI99" i="1"/>
  <c r="AI111" i="1"/>
  <c r="AI112" i="1"/>
  <c r="AI117" i="1"/>
  <c r="AI116" i="1"/>
  <c r="AI118" i="1"/>
  <c r="AI113" i="1"/>
  <c r="AI114" i="1"/>
  <c r="AI85" i="1"/>
  <c r="AI86" i="1"/>
  <c r="AI71" i="1"/>
  <c r="AI73" i="1"/>
  <c r="AI72" i="1"/>
  <c r="AI24" i="1"/>
  <c r="AI101" i="1"/>
  <c r="AI100" i="1"/>
  <c r="AI221" i="1"/>
  <c r="AI182" i="1"/>
  <c r="AI30" i="1"/>
  <c r="AI54" i="1"/>
  <c r="AI42" i="1"/>
  <c r="AI170" i="1"/>
  <c r="AI152" i="1"/>
  <c r="AI55" i="1"/>
  <c r="AI212" i="1"/>
  <c r="AI213" i="1"/>
  <c r="AI214" i="1"/>
  <c r="AI194" i="1"/>
  <c r="AI173" i="1"/>
  <c r="AI174" i="1"/>
  <c r="AI171" i="1"/>
  <c r="AI172" i="1"/>
  <c r="AI175" i="1"/>
  <c r="AI164" i="1"/>
  <c r="AI36" i="1"/>
  <c r="AI136" i="1"/>
  <c r="AI122" i="1"/>
  <c r="AI44" i="1"/>
  <c r="AI169" i="1"/>
  <c r="AI128" i="1"/>
  <c r="AI66" i="1"/>
  <c r="AI126" i="1"/>
  <c r="AI20" i="1"/>
  <c r="AI29" i="1"/>
  <c r="AI70" i="1"/>
  <c r="AI43" i="1"/>
  <c r="AI161" i="1"/>
  <c r="AI160" i="1"/>
  <c r="AI141" i="1"/>
  <c r="AI56" i="1"/>
  <c r="AI14" i="1"/>
  <c r="AI15" i="1"/>
  <c r="AI16" i="1"/>
  <c r="AI17" i="1"/>
  <c r="AI37" i="1"/>
  <c r="AI38" i="1"/>
  <c r="AI39" i="1"/>
  <c r="AI40" i="1"/>
  <c r="AI183" i="1"/>
  <c r="AI184" i="1"/>
  <c r="AI185" i="1"/>
  <c r="AI186" i="1"/>
  <c r="AI187" i="1"/>
  <c r="AI188" i="1"/>
  <c r="AI189" i="1"/>
  <c r="AI190" i="1"/>
  <c r="AI102" i="1"/>
  <c r="AI216" i="1"/>
  <c r="AI217" i="1"/>
  <c r="AI218" i="1"/>
  <c r="AI219" i="1"/>
  <c r="AI220" i="1"/>
  <c r="AI153" i="1"/>
  <c r="AI154" i="1"/>
  <c r="AI155" i="1"/>
  <c r="AI191" i="1"/>
  <c r="AI159" i="1"/>
  <c r="AI121" i="1"/>
  <c r="AI198" i="1"/>
  <c r="AI215" i="1"/>
  <c r="AI195" i="1"/>
  <c r="AI96" i="1"/>
  <c r="AK10" i="1" l="1"/>
  <c r="AN10" i="1" s="1"/>
  <c r="AK96" i="1"/>
  <c r="AN96" i="1" s="1"/>
  <c r="AK154" i="1"/>
  <c r="AN154" i="1" s="1"/>
  <c r="AL183" i="1"/>
  <c r="AO183" i="1" s="1"/>
  <c r="AM56" i="1"/>
  <c r="AP56" i="1" s="1"/>
  <c r="AM164" i="1"/>
  <c r="AP164" i="1" s="1"/>
  <c r="AK30" i="1"/>
  <c r="AN30" i="1" s="1"/>
  <c r="AL111" i="1"/>
  <c r="AO111" i="1" s="1"/>
  <c r="AK27" i="1"/>
  <c r="AN27" i="1" s="1"/>
  <c r="AM178" i="1"/>
  <c r="AP178" i="1" s="1"/>
  <c r="AM52" i="1"/>
  <c r="AP52" i="1" s="1"/>
  <c r="AM148" i="1"/>
  <c r="AP148" i="1" s="1"/>
  <c r="AL156" i="1"/>
  <c r="AO156" i="1" s="1"/>
  <c r="AL96" i="1"/>
  <c r="AO96" i="1" s="1"/>
  <c r="AM102" i="1"/>
  <c r="AP102" i="1" s="1"/>
  <c r="AK183" i="1"/>
  <c r="AN183" i="1" s="1"/>
  <c r="AL56" i="1"/>
  <c r="AO56" i="1" s="1"/>
  <c r="AL164" i="1"/>
  <c r="AO164" i="1" s="1"/>
  <c r="AK182" i="1"/>
  <c r="AN182" i="1" s="1"/>
  <c r="AK111" i="1"/>
  <c r="AN111" i="1" s="1"/>
  <c r="AL178" i="1"/>
  <c r="AO178" i="1" s="1"/>
  <c r="AL52" i="1"/>
  <c r="AO52" i="1" s="1"/>
  <c r="AM78" i="1"/>
  <c r="AP78" i="1" s="1"/>
  <c r="AL148" i="1"/>
  <c r="AO148" i="1" s="1"/>
  <c r="AK156" i="1"/>
  <c r="AN156" i="1" s="1"/>
  <c r="AL102" i="1"/>
  <c r="AO102" i="1" s="1"/>
  <c r="AM40" i="1"/>
  <c r="AP40" i="1" s="1"/>
  <c r="AM86" i="1"/>
  <c r="AP86" i="1" s="1"/>
  <c r="AL63" i="1"/>
  <c r="AO63" i="1" s="1"/>
  <c r="AL200" i="1"/>
  <c r="AO200" i="1" s="1"/>
  <c r="AM205" i="1"/>
  <c r="AP205" i="1" s="1"/>
  <c r="AM146" i="1"/>
  <c r="AP146" i="1" s="1"/>
  <c r="AL78" i="1"/>
  <c r="AO78" i="1" s="1"/>
  <c r="AM132" i="1"/>
  <c r="AP132" i="1" s="1"/>
  <c r="AM155" i="1"/>
  <c r="AP155" i="1" s="1"/>
  <c r="AL40" i="1"/>
  <c r="AO40" i="1" s="1"/>
  <c r="AM126" i="1"/>
  <c r="AP126" i="1" s="1"/>
  <c r="AL214" i="1"/>
  <c r="AO214" i="1" s="1"/>
  <c r="AL86" i="1"/>
  <c r="AO86" i="1" s="1"/>
  <c r="AK63" i="1"/>
  <c r="AN63" i="1" s="1"/>
  <c r="AK200" i="1"/>
  <c r="AN200" i="1" s="1"/>
  <c r="AM145" i="1"/>
  <c r="AP145" i="1" s="1"/>
  <c r="AM140" i="1"/>
  <c r="AP140" i="1" s="1"/>
  <c r="AM93" i="1"/>
  <c r="AP93" i="1" s="1"/>
  <c r="AL132" i="1"/>
  <c r="AO132" i="1" s="1"/>
  <c r="AL155" i="1"/>
  <c r="AO155" i="1" s="1"/>
  <c r="AM190" i="1"/>
  <c r="AP190" i="1" s="1"/>
  <c r="AL126" i="1"/>
  <c r="AO126" i="1" s="1"/>
  <c r="AK214" i="1"/>
  <c r="AN214" i="1" s="1"/>
  <c r="AM57" i="1"/>
  <c r="AP57" i="1" s="1"/>
  <c r="AM177" i="1"/>
  <c r="AP177" i="1" s="1"/>
  <c r="AM204" i="1"/>
  <c r="AP204" i="1" s="1"/>
  <c r="AL145" i="1"/>
  <c r="AO145" i="1" s="1"/>
  <c r="AL140" i="1"/>
  <c r="AO140" i="1" s="1"/>
  <c r="AL93" i="1"/>
  <c r="AO93" i="1" s="1"/>
  <c r="AL190" i="1"/>
  <c r="AO190" i="1" s="1"/>
  <c r="AM14" i="1"/>
  <c r="AP14" i="1" s="1"/>
  <c r="AM213" i="1"/>
  <c r="AP213" i="1" s="1"/>
  <c r="AL112" i="1"/>
  <c r="AO112" i="1" s="1"/>
  <c r="AL57" i="1"/>
  <c r="AO57" i="1" s="1"/>
  <c r="AL177" i="1"/>
  <c r="AO177" i="1" s="1"/>
  <c r="AL204" i="1"/>
  <c r="AO204" i="1" s="1"/>
  <c r="AM81" i="1"/>
  <c r="AP81" i="1" s="1"/>
  <c r="AM26" i="1"/>
  <c r="AP26" i="1" s="1"/>
  <c r="AL10" i="1"/>
  <c r="AO10" i="1" s="1"/>
  <c r="AM154" i="1"/>
  <c r="AP154" i="1" s="1"/>
  <c r="AL14" i="1"/>
  <c r="AO14" i="1" s="1"/>
  <c r="AL36" i="1"/>
  <c r="AO36" i="1" s="1"/>
  <c r="AL213" i="1"/>
  <c r="AO213" i="1" s="1"/>
  <c r="AK112" i="1"/>
  <c r="AN112" i="1" s="1"/>
  <c r="AL49" i="1"/>
  <c r="AO49" i="1" s="1"/>
  <c r="AL176" i="1"/>
  <c r="AO176" i="1" s="1"/>
  <c r="AL137" i="1"/>
  <c r="AO137" i="1" s="1"/>
  <c r="AL81" i="1"/>
  <c r="AO81" i="1" s="1"/>
  <c r="AL26" i="1"/>
  <c r="AO26" i="1" s="1"/>
  <c r="AK36" i="1"/>
  <c r="AN36" i="1" s="1"/>
  <c r="AL30" i="1"/>
  <c r="AO30" i="1" s="1"/>
  <c r="AK49" i="1"/>
  <c r="AN49" i="1" s="1"/>
  <c r="AK176" i="1"/>
  <c r="AN176" i="1" s="1"/>
  <c r="AK137" i="1"/>
  <c r="AN137" i="1" s="1"/>
  <c r="AK195" i="1"/>
  <c r="AN195" i="1" s="1"/>
  <c r="AL195" i="1"/>
  <c r="AO195" i="1" s="1"/>
  <c r="AM195" i="1"/>
  <c r="AP195" i="1" s="1"/>
  <c r="AK153" i="1"/>
  <c r="AN153" i="1" s="1"/>
  <c r="AL153" i="1"/>
  <c r="AO153" i="1" s="1"/>
  <c r="AM153" i="1"/>
  <c r="AP153" i="1" s="1"/>
  <c r="AK189" i="1"/>
  <c r="AN189" i="1" s="1"/>
  <c r="AL189" i="1"/>
  <c r="AO189" i="1" s="1"/>
  <c r="AM189" i="1"/>
  <c r="AP189" i="1" s="1"/>
  <c r="AK39" i="1"/>
  <c r="AN39" i="1" s="1"/>
  <c r="AL39" i="1"/>
  <c r="AO39" i="1" s="1"/>
  <c r="AM39" i="1"/>
  <c r="AP39" i="1" s="1"/>
  <c r="AK141" i="1"/>
  <c r="AN141" i="1" s="1"/>
  <c r="AL141" i="1"/>
  <c r="AO141" i="1" s="1"/>
  <c r="AM141" i="1"/>
  <c r="AP141" i="1" s="1"/>
  <c r="AK66" i="1"/>
  <c r="AN66" i="1" s="1"/>
  <c r="AL66" i="1"/>
  <c r="AO66" i="1" s="1"/>
  <c r="AM66" i="1"/>
  <c r="AP66" i="1" s="1"/>
  <c r="AK175" i="1"/>
  <c r="AN175" i="1" s="1"/>
  <c r="AL175" i="1"/>
  <c r="AO175" i="1" s="1"/>
  <c r="AM175" i="1"/>
  <c r="AP175" i="1" s="1"/>
  <c r="AK212" i="1"/>
  <c r="AN212" i="1" s="1"/>
  <c r="AL212" i="1"/>
  <c r="AO212" i="1" s="1"/>
  <c r="AM212" i="1"/>
  <c r="AP212" i="1" s="1"/>
  <c r="AK221" i="1"/>
  <c r="AN221" i="1" s="1"/>
  <c r="AL221" i="1"/>
  <c r="AO221" i="1" s="1"/>
  <c r="AM221" i="1"/>
  <c r="AP221" i="1" s="1"/>
  <c r="AK85" i="1"/>
  <c r="AN85" i="1" s="1"/>
  <c r="AL85" i="1"/>
  <c r="AO85" i="1" s="1"/>
  <c r="AM85" i="1"/>
  <c r="AP85" i="1" s="1"/>
  <c r="AK99" i="1"/>
  <c r="AN99" i="1" s="1"/>
  <c r="AL99" i="1"/>
  <c r="AO99" i="1" s="1"/>
  <c r="AM99" i="1"/>
  <c r="AP99" i="1" s="1"/>
  <c r="AK25" i="1"/>
  <c r="AN25" i="1" s="1"/>
  <c r="AL25" i="1"/>
  <c r="AO25" i="1" s="1"/>
  <c r="AM25" i="1"/>
  <c r="AP25" i="1" s="1"/>
  <c r="AK45" i="1"/>
  <c r="AN45" i="1" s="1"/>
  <c r="AL45" i="1"/>
  <c r="AO45" i="1" s="1"/>
  <c r="AK210" i="1"/>
  <c r="AN210" i="1" s="1"/>
  <c r="AL210" i="1"/>
  <c r="AO210" i="1" s="1"/>
  <c r="AK21" i="1"/>
  <c r="AN21" i="1" s="1"/>
  <c r="AL21" i="1"/>
  <c r="AO21" i="1" s="1"/>
  <c r="AK88" i="1"/>
  <c r="AN88" i="1" s="1"/>
  <c r="AL88" i="1"/>
  <c r="AO88" i="1" s="1"/>
  <c r="AK198" i="1"/>
  <c r="AN198" i="1" s="1"/>
  <c r="AL191" i="1"/>
  <c r="AO191" i="1" s="1"/>
  <c r="AK219" i="1"/>
  <c r="AN219" i="1" s="1"/>
  <c r="AL216" i="1"/>
  <c r="AO216" i="1" s="1"/>
  <c r="AK187" i="1"/>
  <c r="AN187" i="1" s="1"/>
  <c r="AL184" i="1"/>
  <c r="AO184" i="1" s="1"/>
  <c r="AK37" i="1"/>
  <c r="AN37" i="1" s="1"/>
  <c r="AL15" i="1"/>
  <c r="AO15" i="1" s="1"/>
  <c r="AK161" i="1"/>
  <c r="AN161" i="1" s="1"/>
  <c r="AL20" i="1"/>
  <c r="AO20" i="1" s="1"/>
  <c r="AK128" i="1"/>
  <c r="AN128" i="1" s="1"/>
  <c r="AM136" i="1"/>
  <c r="AP136" i="1" s="1"/>
  <c r="AM172" i="1"/>
  <c r="AP172" i="1" s="1"/>
  <c r="AL173" i="1"/>
  <c r="AO173" i="1" s="1"/>
  <c r="AM182" i="1"/>
  <c r="AP182" i="1" s="1"/>
  <c r="AL101" i="1"/>
  <c r="AO101" i="1" s="1"/>
  <c r="AL71" i="1"/>
  <c r="AO71" i="1" s="1"/>
  <c r="AK114" i="1"/>
  <c r="AN114" i="1" s="1"/>
  <c r="AM117" i="1"/>
  <c r="AP117" i="1" s="1"/>
  <c r="AM98" i="1"/>
  <c r="AP98" i="1" s="1"/>
  <c r="AL62" i="1"/>
  <c r="AO62" i="1" s="1"/>
  <c r="AM27" i="1"/>
  <c r="AP27" i="1" s="1"/>
  <c r="AL110" i="1"/>
  <c r="AO110" i="1" s="1"/>
  <c r="AM135" i="1"/>
  <c r="AP135" i="1" s="1"/>
  <c r="AK142" i="1"/>
  <c r="AN142" i="1" s="1"/>
  <c r="AL51" i="1"/>
  <c r="AO51" i="1" s="1"/>
  <c r="AK83" i="1"/>
  <c r="AN83" i="1" s="1"/>
  <c r="AL205" i="1"/>
  <c r="AO205" i="1" s="1"/>
  <c r="AL203" i="1"/>
  <c r="AO203" i="1" s="1"/>
  <c r="AL94" i="1"/>
  <c r="AO94" i="1" s="1"/>
  <c r="AL146" i="1"/>
  <c r="AO146" i="1" s="1"/>
  <c r="AM65" i="1"/>
  <c r="AP65" i="1" s="1"/>
  <c r="AL207" i="1"/>
  <c r="AO207" i="1" s="1"/>
  <c r="AL5" i="1"/>
  <c r="AO5" i="1" s="1"/>
  <c r="AM120" i="1"/>
  <c r="AP120" i="1" s="1"/>
  <c r="AL47" i="1"/>
  <c r="AO47" i="1" s="1"/>
  <c r="AM76" i="1"/>
  <c r="AP76" i="1" s="1"/>
  <c r="AM84" i="1"/>
  <c r="AP84" i="1" s="1"/>
  <c r="AL166" i="1"/>
  <c r="AO166" i="1" s="1"/>
  <c r="AM130" i="1"/>
  <c r="AP130" i="1" s="1"/>
  <c r="AM61" i="1"/>
  <c r="AP61" i="1" s="1"/>
  <c r="AM9" i="1"/>
  <c r="AP9" i="1" s="1"/>
  <c r="AK58" i="1"/>
  <c r="AN58" i="1" s="1"/>
  <c r="AM133" i="1"/>
  <c r="AP133" i="1" s="1"/>
  <c r="AK127" i="1"/>
  <c r="AN127" i="1" s="1"/>
  <c r="AL127" i="1"/>
  <c r="AO127" i="1" s="1"/>
  <c r="AM127" i="1"/>
  <c r="AP127" i="1" s="1"/>
  <c r="AK223" i="1"/>
  <c r="AN223" i="1" s="1"/>
  <c r="AL223" i="1"/>
  <c r="AO223" i="1" s="1"/>
  <c r="AM223" i="1"/>
  <c r="AP223" i="1" s="1"/>
  <c r="AK147" i="1"/>
  <c r="AN147" i="1" s="1"/>
  <c r="AL147" i="1"/>
  <c r="AO147" i="1" s="1"/>
  <c r="AM147" i="1"/>
  <c r="AP147" i="1" s="1"/>
  <c r="AM121" i="1"/>
  <c r="AP121" i="1" s="1"/>
  <c r="AK191" i="1"/>
  <c r="AN191" i="1" s="1"/>
  <c r="AM218" i="1"/>
  <c r="AP218" i="1" s="1"/>
  <c r="AK216" i="1"/>
  <c r="AN216" i="1" s="1"/>
  <c r="AM186" i="1"/>
  <c r="AP186" i="1" s="1"/>
  <c r="AK184" i="1"/>
  <c r="AN184" i="1" s="1"/>
  <c r="AM17" i="1"/>
  <c r="AP17" i="1" s="1"/>
  <c r="AK15" i="1"/>
  <c r="AN15" i="1" s="1"/>
  <c r="AL43" i="1"/>
  <c r="AO43" i="1" s="1"/>
  <c r="AK20" i="1"/>
  <c r="AN20" i="1" s="1"/>
  <c r="AM169" i="1"/>
  <c r="AP169" i="1" s="1"/>
  <c r="AL136" i="1"/>
  <c r="AO136" i="1" s="1"/>
  <c r="AL172" i="1"/>
  <c r="AO172" i="1" s="1"/>
  <c r="AK173" i="1"/>
  <c r="AN173" i="1" s="1"/>
  <c r="AM42" i="1"/>
  <c r="AP42" i="1" s="1"/>
  <c r="AK101" i="1"/>
  <c r="AN101" i="1" s="1"/>
  <c r="AK71" i="1"/>
  <c r="AN71" i="1" s="1"/>
  <c r="AM113" i="1"/>
  <c r="AP113" i="1" s="1"/>
  <c r="AL117" i="1"/>
  <c r="AO117" i="1" s="1"/>
  <c r="AL98" i="1"/>
  <c r="AO98" i="1" s="1"/>
  <c r="AK62" i="1"/>
  <c r="AN62" i="1" s="1"/>
  <c r="AM123" i="1"/>
  <c r="AP123" i="1" s="1"/>
  <c r="AK110" i="1"/>
  <c r="AN110" i="1" s="1"/>
  <c r="AL135" i="1"/>
  <c r="AO135" i="1" s="1"/>
  <c r="AM50" i="1"/>
  <c r="AP50" i="1" s="1"/>
  <c r="AK51" i="1"/>
  <c r="AN51" i="1" s="1"/>
  <c r="AM79" i="1"/>
  <c r="AP79" i="1" s="1"/>
  <c r="AK203" i="1"/>
  <c r="AN203" i="1" s="1"/>
  <c r="AK94" i="1"/>
  <c r="AN94" i="1" s="1"/>
  <c r="AL65" i="1"/>
  <c r="AO65" i="1" s="1"/>
  <c r="AK207" i="1"/>
  <c r="AN207" i="1" s="1"/>
  <c r="AK5" i="1"/>
  <c r="AN5" i="1" s="1"/>
  <c r="AL120" i="1"/>
  <c r="AO120" i="1" s="1"/>
  <c r="AK47" i="1"/>
  <c r="AN47" i="1" s="1"/>
  <c r="AL76" i="1"/>
  <c r="AO76" i="1" s="1"/>
  <c r="AL84" i="1"/>
  <c r="AO84" i="1" s="1"/>
  <c r="AK166" i="1"/>
  <c r="AN166" i="1" s="1"/>
  <c r="AL130" i="1"/>
  <c r="AO130" i="1" s="1"/>
  <c r="AM88" i="1"/>
  <c r="AP88" i="1" s="1"/>
  <c r="AL61" i="1"/>
  <c r="AO61" i="1" s="1"/>
  <c r="AL9" i="1"/>
  <c r="AO9" i="1" s="1"/>
  <c r="AL133" i="1"/>
  <c r="AO133" i="1" s="1"/>
  <c r="AK119" i="1"/>
  <c r="AN119" i="1" s="1"/>
  <c r="AL119" i="1"/>
  <c r="AO119" i="1" s="1"/>
  <c r="AM35" i="1"/>
  <c r="AP35" i="1" s="1"/>
  <c r="AK35" i="1"/>
  <c r="AN35" i="1" s="1"/>
  <c r="AL35" i="1"/>
  <c r="AO35" i="1" s="1"/>
  <c r="AM144" i="1"/>
  <c r="AP144" i="1" s="1"/>
  <c r="AK144" i="1"/>
  <c r="AN144" i="1" s="1"/>
  <c r="AL144" i="1"/>
  <c r="AO144" i="1" s="1"/>
  <c r="AM181" i="1"/>
  <c r="AP181" i="1" s="1"/>
  <c r="AK181" i="1"/>
  <c r="AN181" i="1" s="1"/>
  <c r="AL181" i="1"/>
  <c r="AO181" i="1" s="1"/>
  <c r="AM134" i="1"/>
  <c r="AP134" i="1" s="1"/>
  <c r="AK134" i="1"/>
  <c r="AN134" i="1" s="1"/>
  <c r="AL134" i="1"/>
  <c r="AO134" i="1" s="1"/>
  <c r="AL121" i="1"/>
  <c r="AO121" i="1" s="1"/>
  <c r="AL218" i="1"/>
  <c r="AO218" i="1" s="1"/>
  <c r="AL186" i="1"/>
  <c r="AO186" i="1" s="1"/>
  <c r="AL17" i="1"/>
  <c r="AO17" i="1" s="1"/>
  <c r="AK43" i="1"/>
  <c r="AN43" i="1" s="1"/>
  <c r="AL169" i="1"/>
  <c r="AO169" i="1" s="1"/>
  <c r="AM194" i="1"/>
  <c r="AP194" i="1" s="1"/>
  <c r="AM55" i="1"/>
  <c r="AP55" i="1" s="1"/>
  <c r="AL42" i="1"/>
  <c r="AO42" i="1" s="1"/>
  <c r="AL113" i="1"/>
  <c r="AO113" i="1" s="1"/>
  <c r="AM87" i="1"/>
  <c r="AP87" i="1" s="1"/>
  <c r="AM162" i="1"/>
  <c r="AP162" i="1" s="1"/>
  <c r="AL123" i="1"/>
  <c r="AO123" i="1" s="1"/>
  <c r="AL192" i="1"/>
  <c r="AO192" i="1" s="1"/>
  <c r="AL50" i="1"/>
  <c r="AO50" i="1" s="1"/>
  <c r="AM41" i="1"/>
  <c r="AP41" i="1" s="1"/>
  <c r="AL197" i="1"/>
  <c r="AO197" i="1" s="1"/>
  <c r="AL79" i="1"/>
  <c r="AO79" i="1" s="1"/>
  <c r="AM202" i="1"/>
  <c r="AP202" i="1" s="1"/>
  <c r="AM23" i="1"/>
  <c r="AP23" i="1" s="1"/>
  <c r="AL105" i="1"/>
  <c r="AO105" i="1" s="1"/>
  <c r="AM106" i="1"/>
  <c r="AP106" i="1" s="1"/>
  <c r="AM12" i="1"/>
  <c r="AP12" i="1" s="1"/>
  <c r="AM180" i="1"/>
  <c r="AP180" i="1" s="1"/>
  <c r="AL8" i="1"/>
  <c r="AO8" i="1" s="1"/>
  <c r="AL206" i="1"/>
  <c r="AO206" i="1" s="1"/>
  <c r="AM206" i="1"/>
  <c r="AP206" i="1" s="1"/>
  <c r="AL196" i="1"/>
  <c r="AO196" i="1" s="1"/>
  <c r="AM196" i="1"/>
  <c r="AP196" i="1" s="1"/>
  <c r="AL138" i="1"/>
  <c r="AO138" i="1" s="1"/>
  <c r="AM138" i="1"/>
  <c r="AP138" i="1" s="1"/>
  <c r="AL7" i="1"/>
  <c r="AO7" i="1" s="1"/>
  <c r="AM7" i="1"/>
  <c r="AP7" i="1" s="1"/>
  <c r="AM215" i="1"/>
  <c r="AP215" i="1" s="1"/>
  <c r="AM220" i="1"/>
  <c r="AP220" i="1" s="1"/>
  <c r="AM188" i="1"/>
  <c r="AP188" i="1" s="1"/>
  <c r="AM38" i="1"/>
  <c r="AP38" i="1" s="1"/>
  <c r="AM160" i="1"/>
  <c r="AP160" i="1" s="1"/>
  <c r="AM70" i="1"/>
  <c r="AP70" i="1" s="1"/>
  <c r="AM171" i="1"/>
  <c r="AP171" i="1" s="1"/>
  <c r="AL194" i="1"/>
  <c r="AO194" i="1" s="1"/>
  <c r="AL55" i="1"/>
  <c r="AO55" i="1" s="1"/>
  <c r="AM72" i="1"/>
  <c r="AP72" i="1" s="1"/>
  <c r="AM97" i="1"/>
  <c r="AP97" i="1" s="1"/>
  <c r="AL87" i="1"/>
  <c r="AO87" i="1" s="1"/>
  <c r="AL162" i="1"/>
  <c r="AO162" i="1" s="1"/>
  <c r="AM119" i="1"/>
  <c r="AP119" i="1" s="1"/>
  <c r="AM108" i="1"/>
  <c r="AP108" i="1" s="1"/>
  <c r="AK192" i="1"/>
  <c r="AN192" i="1" s="1"/>
  <c r="AL41" i="1"/>
  <c r="AO41" i="1" s="1"/>
  <c r="AK197" i="1"/>
  <c r="AN197" i="1" s="1"/>
  <c r="AL202" i="1"/>
  <c r="AO202" i="1" s="1"/>
  <c r="AL23" i="1"/>
  <c r="AO23" i="1" s="1"/>
  <c r="AK105" i="1"/>
  <c r="AN105" i="1" s="1"/>
  <c r="AL106" i="1"/>
  <c r="AO106" i="1" s="1"/>
  <c r="AL12" i="1"/>
  <c r="AO12" i="1" s="1"/>
  <c r="AL180" i="1"/>
  <c r="AO180" i="1" s="1"/>
  <c r="AM60" i="1"/>
  <c r="AP60" i="1" s="1"/>
  <c r="AK8" i="1"/>
  <c r="AN8" i="1" s="1"/>
  <c r="AK149" i="1"/>
  <c r="AN149" i="1" s="1"/>
  <c r="AL149" i="1"/>
  <c r="AO149" i="1" s="1"/>
  <c r="AM149" i="1"/>
  <c r="AP149" i="1" s="1"/>
  <c r="AK34" i="1"/>
  <c r="AN34" i="1" s="1"/>
  <c r="AL34" i="1"/>
  <c r="AO34" i="1" s="1"/>
  <c r="AK104" i="1"/>
  <c r="AN104" i="1" s="1"/>
  <c r="AL104" i="1"/>
  <c r="AO104" i="1" s="1"/>
  <c r="AK103" i="1"/>
  <c r="AN103" i="1" s="1"/>
  <c r="AL103" i="1"/>
  <c r="AO103" i="1" s="1"/>
  <c r="AK201" i="1"/>
  <c r="AN201" i="1" s="1"/>
  <c r="AL201" i="1"/>
  <c r="AO201" i="1" s="1"/>
  <c r="AM201" i="1"/>
  <c r="AP201" i="1" s="1"/>
  <c r="AK22" i="1"/>
  <c r="AN22" i="1" s="1"/>
  <c r="AL22" i="1"/>
  <c r="AO22" i="1" s="1"/>
  <c r="AK179" i="1"/>
  <c r="AN179" i="1" s="1"/>
  <c r="AL179" i="1"/>
  <c r="AO179" i="1" s="1"/>
  <c r="AK115" i="1"/>
  <c r="AN115" i="1" s="1"/>
  <c r="AL115" i="1"/>
  <c r="AO115" i="1" s="1"/>
  <c r="AK13" i="1"/>
  <c r="AN13" i="1" s="1"/>
  <c r="AL13" i="1"/>
  <c r="AO13" i="1" s="1"/>
  <c r="AM13" i="1"/>
  <c r="AP13" i="1" s="1"/>
  <c r="AK77" i="1"/>
  <c r="AN77" i="1" s="1"/>
  <c r="AL77" i="1"/>
  <c r="AO77" i="1" s="1"/>
  <c r="AK168" i="1"/>
  <c r="AN168" i="1" s="1"/>
  <c r="AL168" i="1"/>
  <c r="AO168" i="1" s="1"/>
  <c r="AK129" i="1"/>
  <c r="AN129" i="1" s="1"/>
  <c r="AL129" i="1"/>
  <c r="AO129" i="1" s="1"/>
  <c r="AK67" i="1"/>
  <c r="AN67" i="1" s="1"/>
  <c r="AL67" i="1"/>
  <c r="AO67" i="1" s="1"/>
  <c r="AM67" i="1"/>
  <c r="AP67" i="1" s="1"/>
  <c r="AK6" i="1"/>
  <c r="AN6" i="1" s="1"/>
  <c r="AL6" i="1"/>
  <c r="AO6" i="1" s="1"/>
  <c r="AK95" i="1"/>
  <c r="AN95" i="1" s="1"/>
  <c r="AL95" i="1"/>
  <c r="AO95" i="1" s="1"/>
  <c r="AL215" i="1"/>
  <c r="AO215" i="1" s="1"/>
  <c r="AM159" i="1"/>
  <c r="AP159" i="1" s="1"/>
  <c r="AL220" i="1"/>
  <c r="AO220" i="1" s="1"/>
  <c r="AM217" i="1"/>
  <c r="AP217" i="1" s="1"/>
  <c r="AL188" i="1"/>
  <c r="AO188" i="1" s="1"/>
  <c r="AM185" i="1"/>
  <c r="AP185" i="1" s="1"/>
  <c r="AL38" i="1"/>
  <c r="AO38" i="1" s="1"/>
  <c r="AM16" i="1"/>
  <c r="AP16" i="1" s="1"/>
  <c r="AL160" i="1"/>
  <c r="AO160" i="1" s="1"/>
  <c r="AL70" i="1"/>
  <c r="AO70" i="1" s="1"/>
  <c r="AL171" i="1"/>
  <c r="AO171" i="1" s="1"/>
  <c r="AM54" i="1"/>
  <c r="AP54" i="1" s="1"/>
  <c r="AM100" i="1"/>
  <c r="AP100" i="1" s="1"/>
  <c r="AL72" i="1"/>
  <c r="AO72" i="1" s="1"/>
  <c r="AL97" i="1"/>
  <c r="AO97" i="1" s="1"/>
  <c r="AM151" i="1"/>
  <c r="AP151" i="1" s="1"/>
  <c r="AM199" i="1"/>
  <c r="AP199" i="1" s="1"/>
  <c r="AL108" i="1"/>
  <c r="AO108" i="1" s="1"/>
  <c r="AM64" i="1"/>
  <c r="AP64" i="1" s="1"/>
  <c r="AM33" i="1"/>
  <c r="AP33" i="1" s="1"/>
  <c r="AL28" i="1"/>
  <c r="AO28" i="1" s="1"/>
  <c r="AM193" i="1"/>
  <c r="AP193" i="1" s="1"/>
  <c r="AM209" i="1"/>
  <c r="AP209" i="1" s="1"/>
  <c r="AM143" i="1"/>
  <c r="AP143" i="1" s="1"/>
  <c r="AL139" i="1"/>
  <c r="AO139" i="1" s="1"/>
  <c r="AL92" i="1"/>
  <c r="AO92" i="1" s="1"/>
  <c r="AL60" i="1"/>
  <c r="AO60" i="1" s="1"/>
  <c r="AK7" i="1"/>
  <c r="AN7" i="1" s="1"/>
  <c r="AL44" i="1"/>
  <c r="AO44" i="1" s="1"/>
  <c r="AM44" i="1"/>
  <c r="AP44" i="1" s="1"/>
  <c r="AL174" i="1"/>
  <c r="AO174" i="1" s="1"/>
  <c r="AM174" i="1"/>
  <c r="AP174" i="1" s="1"/>
  <c r="AL170" i="1"/>
  <c r="AO170" i="1" s="1"/>
  <c r="AM170" i="1"/>
  <c r="AP170" i="1" s="1"/>
  <c r="AL24" i="1"/>
  <c r="AO24" i="1" s="1"/>
  <c r="AM24" i="1"/>
  <c r="AP24" i="1" s="1"/>
  <c r="AL118" i="1"/>
  <c r="AO118" i="1" s="1"/>
  <c r="AM118" i="1"/>
  <c r="AP118" i="1" s="1"/>
  <c r="AL150" i="1"/>
  <c r="AO150" i="1" s="1"/>
  <c r="AM150" i="1"/>
  <c r="AP150" i="1" s="1"/>
  <c r="AL59" i="1"/>
  <c r="AO59" i="1" s="1"/>
  <c r="AM59" i="1"/>
  <c r="AP59" i="1" s="1"/>
  <c r="AL109" i="1"/>
  <c r="AO109" i="1" s="1"/>
  <c r="AM109" i="1"/>
  <c r="AP109" i="1" s="1"/>
  <c r="AL53" i="1"/>
  <c r="AO53" i="1" s="1"/>
  <c r="AM53" i="1"/>
  <c r="AP53" i="1" s="1"/>
  <c r="AL4" i="1"/>
  <c r="AO4" i="1" s="1"/>
  <c r="AM4" i="1"/>
  <c r="AP4" i="1" s="1"/>
  <c r="AL91" i="1"/>
  <c r="AO91" i="1" s="1"/>
  <c r="AM91" i="1"/>
  <c r="AP91" i="1" s="1"/>
  <c r="AL159" i="1"/>
  <c r="AO159" i="1" s="1"/>
  <c r="AL217" i="1"/>
  <c r="AO217" i="1" s="1"/>
  <c r="AL185" i="1"/>
  <c r="AO185" i="1" s="1"/>
  <c r="AL16" i="1"/>
  <c r="AO16" i="1" s="1"/>
  <c r="AM122" i="1"/>
  <c r="AP122" i="1" s="1"/>
  <c r="AM152" i="1"/>
  <c r="AP152" i="1" s="1"/>
  <c r="AL54" i="1"/>
  <c r="AO54" i="1" s="1"/>
  <c r="AL100" i="1"/>
  <c r="AO100" i="1" s="1"/>
  <c r="AM116" i="1"/>
  <c r="AP116" i="1" s="1"/>
  <c r="AM211" i="1"/>
  <c r="AP211" i="1" s="1"/>
  <c r="AL151" i="1"/>
  <c r="AO151" i="1" s="1"/>
  <c r="AL199" i="1"/>
  <c r="AO199" i="1" s="1"/>
  <c r="AL64" i="1"/>
  <c r="AO64" i="1" s="1"/>
  <c r="AL33" i="1"/>
  <c r="AO33" i="1" s="1"/>
  <c r="AK28" i="1"/>
  <c r="AN28" i="1" s="1"/>
  <c r="AL193" i="1"/>
  <c r="AO193" i="1" s="1"/>
  <c r="AL209" i="1"/>
  <c r="AO209" i="1" s="1"/>
  <c r="AL143" i="1"/>
  <c r="AO143" i="1" s="1"/>
  <c r="AM115" i="1"/>
  <c r="AP115" i="1" s="1"/>
  <c r="AM46" i="1"/>
  <c r="AP46" i="1" s="1"/>
  <c r="AK139" i="1"/>
  <c r="AN139" i="1" s="1"/>
  <c r="AM168" i="1"/>
  <c r="AP168" i="1" s="1"/>
  <c r="AM90" i="1"/>
  <c r="AP90" i="1" s="1"/>
  <c r="AK92" i="1"/>
  <c r="AN92" i="1" s="1"/>
  <c r="AM6" i="1"/>
  <c r="AP6" i="1" s="1"/>
  <c r="AK32" i="1"/>
  <c r="AN32" i="1" s="1"/>
  <c r="AL32" i="1"/>
  <c r="AO32" i="1" s="1"/>
  <c r="AK125" i="1"/>
  <c r="AN125" i="1" s="1"/>
  <c r="AL125" i="1"/>
  <c r="AO125" i="1" s="1"/>
  <c r="AK75" i="1"/>
  <c r="AN75" i="1" s="1"/>
  <c r="AL75" i="1"/>
  <c r="AO75" i="1" s="1"/>
  <c r="AK158" i="1"/>
  <c r="AN158" i="1" s="1"/>
  <c r="AL158" i="1"/>
  <c r="AO158" i="1" s="1"/>
  <c r="AM198" i="1"/>
  <c r="AP198" i="1" s="1"/>
  <c r="AM219" i="1"/>
  <c r="AP219" i="1" s="1"/>
  <c r="AM187" i="1"/>
  <c r="AP187" i="1" s="1"/>
  <c r="AM37" i="1"/>
  <c r="AP37" i="1" s="1"/>
  <c r="AM161" i="1"/>
  <c r="AP161" i="1" s="1"/>
  <c r="AM29" i="1"/>
  <c r="AP29" i="1" s="1"/>
  <c r="AM128" i="1"/>
  <c r="AP128" i="1" s="1"/>
  <c r="AL122" i="1"/>
  <c r="AO122" i="1" s="1"/>
  <c r="AK174" i="1"/>
  <c r="AN174" i="1" s="1"/>
  <c r="AL152" i="1"/>
  <c r="AO152" i="1" s="1"/>
  <c r="AM73" i="1"/>
  <c r="AP73" i="1" s="1"/>
  <c r="AM114" i="1"/>
  <c r="AP114" i="1" s="1"/>
  <c r="AL116" i="1"/>
  <c r="AO116" i="1" s="1"/>
  <c r="AK150" i="1"/>
  <c r="AN150" i="1" s="1"/>
  <c r="AL211" i="1"/>
  <c r="AO211" i="1" s="1"/>
  <c r="AM142" i="1"/>
  <c r="AP142" i="1" s="1"/>
  <c r="AM83" i="1"/>
  <c r="AP83" i="1" s="1"/>
  <c r="AL163" i="1"/>
  <c r="AO163" i="1" s="1"/>
  <c r="AK4" i="1"/>
  <c r="AL18" i="1"/>
  <c r="AO18" i="1" s="1"/>
  <c r="AL46" i="1"/>
  <c r="AO46" i="1" s="1"/>
  <c r="AK138" i="1"/>
  <c r="AN138" i="1" s="1"/>
  <c r="AM167" i="1"/>
  <c r="AP167" i="1" s="1"/>
  <c r="AL131" i="1"/>
  <c r="AO131" i="1" s="1"/>
  <c r="AL90" i="1"/>
  <c r="AO90" i="1" s="1"/>
  <c r="AM68" i="1"/>
  <c r="AP68" i="1" s="1"/>
  <c r="AM58" i="1"/>
  <c r="AP58" i="1" s="1"/>
  <c r="AL107" i="1"/>
  <c r="AO107" i="1" s="1"/>
  <c r="AM107" i="1"/>
  <c r="AP107" i="1" s="1"/>
  <c r="AL222" i="1"/>
  <c r="AO222" i="1" s="1"/>
  <c r="AM222" i="1"/>
  <c r="AP222" i="1" s="1"/>
  <c r="AK222" i="1"/>
  <c r="AN222" i="1" s="1"/>
  <c r="AL208" i="1"/>
  <c r="AO208" i="1" s="1"/>
  <c r="AM208" i="1"/>
  <c r="AP208" i="1" s="1"/>
  <c r="AL80" i="1"/>
  <c r="AO80" i="1" s="1"/>
  <c r="AM80" i="1"/>
  <c r="AP80" i="1" s="1"/>
  <c r="AL19" i="1"/>
  <c r="AO19" i="1" s="1"/>
  <c r="AM19" i="1"/>
  <c r="AP19" i="1" s="1"/>
  <c r="AL31" i="1"/>
  <c r="AO31" i="1" s="1"/>
  <c r="AM31" i="1"/>
  <c r="AP31" i="1" s="1"/>
  <c r="AK31" i="1"/>
  <c r="AN31" i="1" s="1"/>
  <c r="AL124" i="1"/>
  <c r="AO124" i="1" s="1"/>
  <c r="AM124" i="1"/>
  <c r="AP124" i="1" s="1"/>
  <c r="AL82" i="1"/>
  <c r="AO82" i="1" s="1"/>
  <c r="AM82" i="1"/>
  <c r="AP82" i="1" s="1"/>
  <c r="AL69" i="1"/>
  <c r="AO69" i="1" s="1"/>
  <c r="AM69" i="1"/>
  <c r="AP69" i="1" s="1"/>
  <c r="AL48" i="1"/>
  <c r="AO48" i="1" s="1"/>
  <c r="AM48" i="1"/>
  <c r="AP48" i="1" s="1"/>
  <c r="AK48" i="1"/>
  <c r="AN48" i="1" s="1"/>
  <c r="AL74" i="1"/>
  <c r="AO74" i="1" s="1"/>
  <c r="AM74" i="1"/>
  <c r="AP74" i="1" s="1"/>
  <c r="AL165" i="1"/>
  <c r="AO165" i="1" s="1"/>
  <c r="AM165" i="1"/>
  <c r="AP165" i="1" s="1"/>
  <c r="AL89" i="1"/>
  <c r="AO89" i="1" s="1"/>
  <c r="AM89" i="1"/>
  <c r="AP89" i="1" s="1"/>
  <c r="AL11" i="1"/>
  <c r="AO11" i="1" s="1"/>
  <c r="AM11" i="1"/>
  <c r="AP11" i="1" s="1"/>
  <c r="AK11" i="1"/>
  <c r="AN11" i="1" s="1"/>
  <c r="AL157" i="1"/>
  <c r="AO157" i="1" s="1"/>
  <c r="AM157" i="1"/>
  <c r="AP157" i="1" s="1"/>
  <c r="AL29" i="1"/>
  <c r="AO29" i="1" s="1"/>
  <c r="AL73" i="1"/>
  <c r="AO73" i="1" s="1"/>
  <c r="AM32" i="1"/>
  <c r="AP32" i="1" s="1"/>
  <c r="AM103" i="1"/>
  <c r="AP103" i="1" s="1"/>
  <c r="AK163" i="1"/>
  <c r="AN163" i="1" s="1"/>
  <c r="AM179" i="1"/>
  <c r="AP179" i="1" s="1"/>
  <c r="AK18" i="1"/>
  <c r="AN18" i="1" s="1"/>
  <c r="AM77" i="1"/>
  <c r="AP77" i="1" s="1"/>
  <c r="AL167" i="1"/>
  <c r="AO167" i="1" s="1"/>
  <c r="AK131" i="1"/>
  <c r="AN131" i="1" s="1"/>
  <c r="AL68" i="1"/>
  <c r="AO68" i="1" s="1"/>
  <c r="AB95" i="1"/>
  <c r="AB133" i="1"/>
  <c r="AD133" i="1" s="1"/>
  <c r="AG133" i="1" s="1"/>
  <c r="AB134" i="1"/>
  <c r="AE134" i="1" s="1"/>
  <c r="AH134" i="1" s="1"/>
  <c r="AB132" i="1"/>
  <c r="AE132" i="1" s="1"/>
  <c r="AH132" i="1" s="1"/>
  <c r="AB156" i="1"/>
  <c r="AD156" i="1" s="1"/>
  <c r="AG156" i="1" s="1"/>
  <c r="AB157" i="1"/>
  <c r="AD157" i="1" s="1"/>
  <c r="AG157" i="1" s="1"/>
  <c r="AB158" i="1"/>
  <c r="AD158" i="1" s="1"/>
  <c r="AG158" i="1" s="1"/>
  <c r="AB58" i="1"/>
  <c r="AC58" i="1" s="1"/>
  <c r="AF58" i="1" s="1"/>
  <c r="AB6" i="1"/>
  <c r="AB7" i="1"/>
  <c r="AB8" i="1"/>
  <c r="AE8" i="1" s="1"/>
  <c r="AH8" i="1" s="1"/>
  <c r="AB9" i="1"/>
  <c r="AE9" i="1" s="1"/>
  <c r="AH9" i="1" s="1"/>
  <c r="AB10" i="1"/>
  <c r="AD10" i="1" s="1"/>
  <c r="AG10" i="1" s="1"/>
  <c r="AB11" i="1"/>
  <c r="AD11" i="1" s="1"/>
  <c r="AG11" i="1" s="1"/>
  <c r="AB60" i="1"/>
  <c r="AD60" i="1" s="1"/>
  <c r="AG60" i="1" s="1"/>
  <c r="AB61" i="1"/>
  <c r="AC61" i="1" s="1"/>
  <c r="AF61" i="1" s="1"/>
  <c r="AB67" i="1"/>
  <c r="AB68" i="1"/>
  <c r="AB92" i="1"/>
  <c r="AE92" i="1" s="1"/>
  <c r="AH92" i="1" s="1"/>
  <c r="AB93" i="1"/>
  <c r="AE93" i="1" s="1"/>
  <c r="AH93" i="1" s="1"/>
  <c r="AB88" i="1"/>
  <c r="AD88" i="1" s="1"/>
  <c r="AG88" i="1" s="1"/>
  <c r="AB89" i="1"/>
  <c r="AD89" i="1" s="1"/>
  <c r="AG89" i="1" s="1"/>
  <c r="AB90" i="1"/>
  <c r="AD90" i="1" s="1"/>
  <c r="AG90" i="1" s="1"/>
  <c r="AB91" i="1"/>
  <c r="AC91" i="1" s="1"/>
  <c r="AF91" i="1" s="1"/>
  <c r="AB129" i="1"/>
  <c r="AB130" i="1"/>
  <c r="AB131" i="1"/>
  <c r="AE131" i="1" s="1"/>
  <c r="AH131" i="1" s="1"/>
  <c r="AB147" i="1"/>
  <c r="AE147" i="1" s="1"/>
  <c r="AH147" i="1" s="1"/>
  <c r="AB148" i="1"/>
  <c r="AD148" i="1" s="1"/>
  <c r="AG148" i="1" s="1"/>
  <c r="AB165" i="1"/>
  <c r="AD165" i="1" s="1"/>
  <c r="AG165" i="1" s="1"/>
  <c r="AB166" i="1"/>
  <c r="AD166" i="1" s="1"/>
  <c r="AG166" i="1" s="1"/>
  <c r="AB167" i="1"/>
  <c r="AC167" i="1" s="1"/>
  <c r="AF167" i="1" s="1"/>
  <c r="AB168" i="1"/>
  <c r="AB180" i="1"/>
  <c r="AD180" i="1" s="1"/>
  <c r="AG180" i="1" s="1"/>
  <c r="AB181" i="1"/>
  <c r="AE181" i="1" s="1"/>
  <c r="AH181" i="1" s="1"/>
  <c r="AB84" i="1"/>
  <c r="AE84" i="1" s="1"/>
  <c r="AH84" i="1" s="1"/>
  <c r="AB26" i="1"/>
  <c r="AD26" i="1" s="1"/>
  <c r="AG26" i="1" s="1"/>
  <c r="AB74" i="1"/>
  <c r="AD74" i="1" s="1"/>
  <c r="AG74" i="1" s="1"/>
  <c r="AB75" i="1"/>
  <c r="AD75" i="1" s="1"/>
  <c r="AG75" i="1" s="1"/>
  <c r="AB76" i="1"/>
  <c r="AC76" i="1" s="1"/>
  <c r="AF76" i="1" s="1"/>
  <c r="AB77" i="1"/>
  <c r="AB138" i="1"/>
  <c r="AB139" i="1"/>
  <c r="AE139" i="1" s="1"/>
  <c r="AH139" i="1" s="1"/>
  <c r="AB140" i="1"/>
  <c r="AE140" i="1" s="1"/>
  <c r="AH140" i="1" s="1"/>
  <c r="AB47" i="1"/>
  <c r="AD47" i="1" s="1"/>
  <c r="AG47" i="1" s="1"/>
  <c r="AB48" i="1"/>
  <c r="AD48" i="1" s="1"/>
  <c r="AG48" i="1" s="1"/>
  <c r="AB46" i="1"/>
  <c r="AD46" i="1" s="1"/>
  <c r="AG46" i="1" s="1"/>
  <c r="AB12" i="1"/>
  <c r="AC12" i="1" s="1"/>
  <c r="AF12" i="1" s="1"/>
  <c r="AB13" i="1"/>
  <c r="AB120" i="1"/>
  <c r="AB18" i="1"/>
  <c r="AE18" i="1" s="1"/>
  <c r="AH18" i="1" s="1"/>
  <c r="AB78" i="1"/>
  <c r="AE78" i="1" s="1"/>
  <c r="AH78" i="1" s="1"/>
  <c r="AB21" i="1"/>
  <c r="AD21" i="1" s="1"/>
  <c r="AG21" i="1" s="1"/>
  <c r="AB69" i="1"/>
  <c r="AD69" i="1" s="1"/>
  <c r="AG69" i="1" s="1"/>
  <c r="AB5" i="1"/>
  <c r="AD5" i="1" s="1"/>
  <c r="AG5" i="1" s="1"/>
  <c r="AB4" i="1"/>
  <c r="AC4" i="1" s="1"/>
  <c r="AF4" i="1" s="1"/>
  <c r="AB115" i="1"/>
  <c r="AB106" i="1"/>
  <c r="AB207" i="1"/>
  <c r="AE207" i="1" s="1"/>
  <c r="AH207" i="1" s="1"/>
  <c r="AB223" i="1"/>
  <c r="AE223" i="1" s="1"/>
  <c r="AH223" i="1" s="1"/>
  <c r="AB81" i="1"/>
  <c r="AD81" i="1" s="1"/>
  <c r="AG81" i="1" s="1"/>
  <c r="AB82" i="1"/>
  <c r="AD82" i="1" s="1"/>
  <c r="AG82" i="1" s="1"/>
  <c r="AB105" i="1"/>
  <c r="AD105" i="1" s="1"/>
  <c r="AG105" i="1" s="1"/>
  <c r="AB65" i="1"/>
  <c r="AC65" i="1" s="1"/>
  <c r="AF65" i="1" s="1"/>
  <c r="AB179" i="1"/>
  <c r="AB143" i="1"/>
  <c r="AD143" i="1" s="1"/>
  <c r="AG143" i="1" s="1"/>
  <c r="AB144" i="1"/>
  <c r="AE144" i="1" s="1"/>
  <c r="AH144" i="1" s="1"/>
  <c r="AB145" i="1"/>
  <c r="AE145" i="1" s="1"/>
  <c r="AH145" i="1" s="1"/>
  <c r="AB146" i="1"/>
  <c r="AD146" i="1" s="1"/>
  <c r="AG146" i="1" s="1"/>
  <c r="AB124" i="1"/>
  <c r="AD124" i="1" s="1"/>
  <c r="AG124" i="1" s="1"/>
  <c r="AB125" i="1"/>
  <c r="AD125" i="1" s="1"/>
  <c r="AG125" i="1" s="1"/>
  <c r="AB23" i="1"/>
  <c r="AC23" i="1" s="1"/>
  <c r="AF23" i="1" s="1"/>
  <c r="AB22" i="1"/>
  <c r="AB196" i="1"/>
  <c r="AB163" i="1"/>
  <c r="AE163" i="1" s="1"/>
  <c r="AH163" i="1" s="1"/>
  <c r="AB52" i="1"/>
  <c r="AE52" i="1" s="1"/>
  <c r="AH52" i="1" s="1"/>
  <c r="AB137" i="1"/>
  <c r="AD137" i="1" s="1"/>
  <c r="AG137" i="1" s="1"/>
  <c r="AB31" i="1"/>
  <c r="AD31" i="1" s="1"/>
  <c r="AG31" i="1" s="1"/>
  <c r="AB94" i="1"/>
  <c r="AD94" i="1" s="1"/>
  <c r="AG94" i="1" s="1"/>
  <c r="AB209" i="1"/>
  <c r="AC209" i="1" s="1"/>
  <c r="AF209" i="1" s="1"/>
  <c r="AB201" i="1"/>
  <c r="AB202" i="1"/>
  <c r="AB203" i="1"/>
  <c r="AE203" i="1" s="1"/>
  <c r="AH203" i="1" s="1"/>
  <c r="AB204" i="1"/>
  <c r="AE204" i="1" s="1"/>
  <c r="AH204" i="1" s="1"/>
  <c r="AB210" i="1"/>
  <c r="AD210" i="1" s="1"/>
  <c r="AG210" i="1" s="1"/>
  <c r="AB19" i="1"/>
  <c r="AD19" i="1" s="1"/>
  <c r="AG19" i="1" s="1"/>
  <c r="AB79" i="1"/>
  <c r="AD79" i="1" s="1"/>
  <c r="AG79" i="1" s="1"/>
  <c r="AB53" i="1"/>
  <c r="AC53" i="1" s="1"/>
  <c r="AF53" i="1" s="1"/>
  <c r="AB103" i="1"/>
  <c r="AB193" i="1"/>
  <c r="AB197" i="1"/>
  <c r="AE197" i="1" s="1"/>
  <c r="AH197" i="1" s="1"/>
  <c r="AB127" i="1"/>
  <c r="AE127" i="1" s="1"/>
  <c r="AH127" i="1" s="1"/>
  <c r="AB205" i="1"/>
  <c r="AD205" i="1" s="1"/>
  <c r="AG205" i="1" s="1"/>
  <c r="AB80" i="1"/>
  <c r="AD80" i="1" s="1"/>
  <c r="AG80" i="1" s="1"/>
  <c r="AB28" i="1"/>
  <c r="AD28" i="1" s="1"/>
  <c r="AG28" i="1" s="1"/>
  <c r="AB41" i="1"/>
  <c r="AC41" i="1" s="1"/>
  <c r="AF41" i="1" s="1"/>
  <c r="AB104" i="1"/>
  <c r="AB83" i="1"/>
  <c r="AD83" i="1" s="1"/>
  <c r="AG83" i="1" s="1"/>
  <c r="AB35" i="1"/>
  <c r="AE35" i="1" s="1"/>
  <c r="AH35" i="1" s="1"/>
  <c r="AB178" i="1"/>
  <c r="AE178" i="1" s="1"/>
  <c r="AH178" i="1" s="1"/>
  <c r="AB176" i="1"/>
  <c r="AD176" i="1" s="1"/>
  <c r="AG176" i="1" s="1"/>
  <c r="AB208" i="1"/>
  <c r="AD208" i="1" s="1"/>
  <c r="AG208" i="1" s="1"/>
  <c r="AB32" i="1"/>
  <c r="AD32" i="1" s="1"/>
  <c r="AG32" i="1" s="1"/>
  <c r="AB33" i="1"/>
  <c r="AC33" i="1" s="1"/>
  <c r="AF33" i="1" s="1"/>
  <c r="AB34" i="1"/>
  <c r="AB206" i="1"/>
  <c r="AB51" i="1"/>
  <c r="AE51" i="1" s="1"/>
  <c r="AH51" i="1" s="1"/>
  <c r="AB177" i="1"/>
  <c r="AE177" i="1" s="1"/>
  <c r="AH177" i="1" s="1"/>
  <c r="AB200" i="1"/>
  <c r="AD200" i="1" s="1"/>
  <c r="AG200" i="1" s="1"/>
  <c r="AB222" i="1"/>
  <c r="AD222" i="1" s="1"/>
  <c r="AG222" i="1" s="1"/>
  <c r="AB50" i="1"/>
  <c r="AD50" i="1" s="1"/>
  <c r="AG50" i="1" s="1"/>
  <c r="AB142" i="1"/>
  <c r="AC142" i="1" s="1"/>
  <c r="AF142" i="1" s="1"/>
  <c r="AB149" i="1"/>
  <c r="AB64" i="1"/>
  <c r="AB192" i="1"/>
  <c r="AE192" i="1" s="1"/>
  <c r="AH192" i="1" s="1"/>
  <c r="AB135" i="1"/>
  <c r="AE135" i="1" s="1"/>
  <c r="AH135" i="1" s="1"/>
  <c r="AB45" i="1"/>
  <c r="AD45" i="1" s="1"/>
  <c r="AG45" i="1" s="1"/>
  <c r="AB107" i="1"/>
  <c r="AD107" i="1" s="1"/>
  <c r="AG107" i="1" s="1"/>
  <c r="AB108" i="1"/>
  <c r="AD108" i="1" s="1"/>
  <c r="AG108" i="1" s="1"/>
  <c r="AB109" i="1"/>
  <c r="AC109" i="1" s="1"/>
  <c r="AF109" i="1" s="1"/>
  <c r="AB110" i="1"/>
  <c r="AB199" i="1"/>
  <c r="AB119" i="1"/>
  <c r="AE119" i="1" s="1"/>
  <c r="AH119" i="1" s="1"/>
  <c r="AB27" i="1"/>
  <c r="AE27" i="1" s="1"/>
  <c r="AH27" i="1" s="1"/>
  <c r="AB49" i="1"/>
  <c r="AD49" i="1" s="1"/>
  <c r="AG49" i="1" s="1"/>
  <c r="AB151" i="1"/>
  <c r="AD151" i="1" s="1"/>
  <c r="AG151" i="1" s="1"/>
  <c r="AB123" i="1"/>
  <c r="AD123" i="1" s="1"/>
  <c r="AG123" i="1" s="1"/>
  <c r="AB59" i="1"/>
  <c r="AC59" i="1" s="1"/>
  <c r="AF59" i="1" s="1"/>
  <c r="AB211" i="1"/>
  <c r="AB162" i="1"/>
  <c r="AD162" i="1" s="1"/>
  <c r="AG162" i="1" s="1"/>
  <c r="AB25" i="1"/>
  <c r="AE25" i="1" s="1"/>
  <c r="AH25" i="1" s="1"/>
  <c r="AB57" i="1"/>
  <c r="AE57" i="1" s="1"/>
  <c r="AH57" i="1" s="1"/>
  <c r="AB63" i="1"/>
  <c r="AD63" i="1" s="1"/>
  <c r="AG63" i="1" s="1"/>
  <c r="AB87" i="1"/>
  <c r="AD87" i="1" s="1"/>
  <c r="AG87" i="1" s="1"/>
  <c r="AB62" i="1"/>
  <c r="AD62" i="1" s="1"/>
  <c r="AG62" i="1" s="1"/>
  <c r="AB150" i="1"/>
  <c r="AC150" i="1" s="1"/>
  <c r="AF150" i="1" s="1"/>
  <c r="AB97" i="1"/>
  <c r="AB98" i="1"/>
  <c r="AB99" i="1"/>
  <c r="AE99" i="1" s="1"/>
  <c r="AH99" i="1" s="1"/>
  <c r="AB111" i="1"/>
  <c r="AE111" i="1" s="1"/>
  <c r="AH111" i="1" s="1"/>
  <c r="AB112" i="1"/>
  <c r="AD112" i="1" s="1"/>
  <c r="AG112" i="1" s="1"/>
  <c r="AB117" i="1"/>
  <c r="AD117" i="1" s="1"/>
  <c r="AG117" i="1" s="1"/>
  <c r="AB116" i="1"/>
  <c r="AD116" i="1" s="1"/>
  <c r="AG116" i="1" s="1"/>
  <c r="AB118" i="1"/>
  <c r="AC118" i="1" s="1"/>
  <c r="AF118" i="1" s="1"/>
  <c r="AB113" i="1"/>
  <c r="AB114" i="1"/>
  <c r="AB85" i="1"/>
  <c r="AE85" i="1" s="1"/>
  <c r="AH85" i="1" s="1"/>
  <c r="AB86" i="1"/>
  <c r="AE86" i="1" s="1"/>
  <c r="AH86" i="1" s="1"/>
  <c r="AB71" i="1"/>
  <c r="AD71" i="1" s="1"/>
  <c r="AG71" i="1" s="1"/>
  <c r="AB73" i="1"/>
  <c r="AD73" i="1" s="1"/>
  <c r="AG73" i="1" s="1"/>
  <c r="AB72" i="1"/>
  <c r="AD72" i="1" s="1"/>
  <c r="AG72" i="1" s="1"/>
  <c r="AB24" i="1"/>
  <c r="AC24" i="1" s="1"/>
  <c r="AF24" i="1" s="1"/>
  <c r="AB101" i="1"/>
  <c r="AB100" i="1"/>
  <c r="AB221" i="1"/>
  <c r="AE221" i="1" s="1"/>
  <c r="AH221" i="1" s="1"/>
  <c r="AB182" i="1"/>
  <c r="AE182" i="1" s="1"/>
  <c r="AH182" i="1" s="1"/>
  <c r="AB30" i="1"/>
  <c r="AD30" i="1" s="1"/>
  <c r="AG30" i="1" s="1"/>
  <c r="AB54" i="1"/>
  <c r="AD54" i="1" s="1"/>
  <c r="AG54" i="1" s="1"/>
  <c r="AB42" i="1"/>
  <c r="AD42" i="1" s="1"/>
  <c r="AG42" i="1" s="1"/>
  <c r="AB170" i="1"/>
  <c r="AC170" i="1" s="1"/>
  <c r="AF170" i="1" s="1"/>
  <c r="AB152" i="1"/>
  <c r="AB55" i="1"/>
  <c r="AD55" i="1" s="1"/>
  <c r="AG55" i="1" s="1"/>
  <c r="AB212" i="1"/>
  <c r="AE212" i="1" s="1"/>
  <c r="AH212" i="1" s="1"/>
  <c r="AB213" i="1"/>
  <c r="AE213" i="1" s="1"/>
  <c r="AH213" i="1" s="1"/>
  <c r="AB214" i="1"/>
  <c r="AD214" i="1" s="1"/>
  <c r="AG214" i="1" s="1"/>
  <c r="AB194" i="1"/>
  <c r="AD194" i="1" s="1"/>
  <c r="AG194" i="1" s="1"/>
  <c r="AB173" i="1"/>
  <c r="AD173" i="1" s="1"/>
  <c r="AG173" i="1" s="1"/>
  <c r="AB174" i="1"/>
  <c r="AC174" i="1" s="1"/>
  <c r="AF174" i="1" s="1"/>
  <c r="AB171" i="1"/>
  <c r="AB172" i="1"/>
  <c r="AB175" i="1"/>
  <c r="AE175" i="1" s="1"/>
  <c r="AH175" i="1" s="1"/>
  <c r="AB164" i="1"/>
  <c r="AE164" i="1" s="1"/>
  <c r="AH164" i="1" s="1"/>
  <c r="AB36" i="1"/>
  <c r="AD36" i="1" s="1"/>
  <c r="AG36" i="1" s="1"/>
  <c r="AB136" i="1"/>
  <c r="AD136" i="1" s="1"/>
  <c r="AG136" i="1" s="1"/>
  <c r="AB122" i="1"/>
  <c r="AD122" i="1" s="1"/>
  <c r="AG122" i="1" s="1"/>
  <c r="AB44" i="1"/>
  <c r="AC44" i="1" s="1"/>
  <c r="AF44" i="1" s="1"/>
  <c r="AB169" i="1"/>
  <c r="AB128" i="1"/>
  <c r="AB66" i="1"/>
  <c r="AE66" i="1" s="1"/>
  <c r="AH66" i="1" s="1"/>
  <c r="AB126" i="1"/>
  <c r="AE126" i="1" s="1"/>
  <c r="AH126" i="1" s="1"/>
  <c r="AB20" i="1"/>
  <c r="AD20" i="1" s="1"/>
  <c r="AG20" i="1" s="1"/>
  <c r="AB29" i="1"/>
  <c r="AD29" i="1" s="1"/>
  <c r="AG29" i="1" s="1"/>
  <c r="AB70" i="1"/>
  <c r="AD70" i="1" s="1"/>
  <c r="AG70" i="1" s="1"/>
  <c r="AB43" i="1"/>
  <c r="AC43" i="1" s="1"/>
  <c r="AF43" i="1" s="1"/>
  <c r="AB161" i="1"/>
  <c r="AB160" i="1"/>
  <c r="AB141" i="1"/>
  <c r="AE141" i="1" s="1"/>
  <c r="AH141" i="1" s="1"/>
  <c r="AB56" i="1"/>
  <c r="AE56" i="1" s="1"/>
  <c r="AH56" i="1" s="1"/>
  <c r="AB14" i="1"/>
  <c r="AD14" i="1" s="1"/>
  <c r="AG14" i="1" s="1"/>
  <c r="AB15" i="1"/>
  <c r="AD15" i="1" s="1"/>
  <c r="AG15" i="1" s="1"/>
  <c r="AB16" i="1"/>
  <c r="AD16" i="1" s="1"/>
  <c r="AG16" i="1" s="1"/>
  <c r="AB17" i="1"/>
  <c r="AC17" i="1" s="1"/>
  <c r="AF17" i="1" s="1"/>
  <c r="AB37" i="1"/>
  <c r="AB38" i="1"/>
  <c r="AD38" i="1" s="1"/>
  <c r="AG38" i="1" s="1"/>
  <c r="AB39" i="1"/>
  <c r="AE39" i="1" s="1"/>
  <c r="AH39" i="1" s="1"/>
  <c r="AB40" i="1"/>
  <c r="AE40" i="1" s="1"/>
  <c r="AH40" i="1" s="1"/>
  <c r="AB183" i="1"/>
  <c r="AD183" i="1" s="1"/>
  <c r="AG183" i="1" s="1"/>
  <c r="AB184" i="1"/>
  <c r="AD184" i="1" s="1"/>
  <c r="AG184" i="1" s="1"/>
  <c r="AB185" i="1"/>
  <c r="AD185" i="1" s="1"/>
  <c r="AG185" i="1" s="1"/>
  <c r="AB186" i="1"/>
  <c r="AC186" i="1" s="1"/>
  <c r="AF186" i="1" s="1"/>
  <c r="AB187" i="1"/>
  <c r="AB188" i="1"/>
  <c r="AB189" i="1"/>
  <c r="AE189" i="1" s="1"/>
  <c r="AH189" i="1" s="1"/>
  <c r="AB190" i="1"/>
  <c r="AE190" i="1" s="1"/>
  <c r="AH190" i="1" s="1"/>
  <c r="AB102" i="1"/>
  <c r="AD102" i="1" s="1"/>
  <c r="AG102" i="1" s="1"/>
  <c r="AB216" i="1"/>
  <c r="AD216" i="1" s="1"/>
  <c r="AG216" i="1" s="1"/>
  <c r="AB217" i="1"/>
  <c r="AD217" i="1" s="1"/>
  <c r="AG217" i="1" s="1"/>
  <c r="AB218" i="1"/>
  <c r="AC218" i="1" s="1"/>
  <c r="AF218" i="1" s="1"/>
  <c r="AB219" i="1"/>
  <c r="AB220" i="1"/>
  <c r="AB153" i="1"/>
  <c r="AE153" i="1" s="1"/>
  <c r="AH153" i="1" s="1"/>
  <c r="AB154" i="1"/>
  <c r="AE154" i="1" s="1"/>
  <c r="AH154" i="1" s="1"/>
  <c r="AB155" i="1"/>
  <c r="AD155" i="1" s="1"/>
  <c r="AG155" i="1" s="1"/>
  <c r="AB191" i="1"/>
  <c r="AD191" i="1" s="1"/>
  <c r="AG191" i="1" s="1"/>
  <c r="AB159" i="1"/>
  <c r="AD159" i="1" s="1"/>
  <c r="AG159" i="1" s="1"/>
  <c r="AB121" i="1"/>
  <c r="AC121" i="1" s="1"/>
  <c r="AF121" i="1" s="1"/>
  <c r="AB198" i="1"/>
  <c r="AB215" i="1"/>
  <c r="AB195" i="1"/>
  <c r="AE195" i="1" s="1"/>
  <c r="AH195" i="1" s="1"/>
  <c r="AB96" i="1"/>
  <c r="AC81" i="1" l="1"/>
  <c r="AF81" i="1" s="1"/>
  <c r="AC21" i="1"/>
  <c r="AF21" i="1" s="1"/>
  <c r="AD134" i="1"/>
  <c r="AG134" i="1" s="1"/>
  <c r="AE74" i="1"/>
  <c r="AH74" i="1" s="1"/>
  <c r="AC49" i="1"/>
  <c r="AF49" i="1" s="1"/>
  <c r="AC88" i="1"/>
  <c r="AF88" i="1" s="1"/>
  <c r="AE96" i="1"/>
  <c r="AH96" i="1" s="1"/>
  <c r="AC96" i="1"/>
  <c r="AF96" i="1" s="1"/>
  <c r="AC80" i="1"/>
  <c r="AF80" i="1" s="1"/>
  <c r="AD207" i="1"/>
  <c r="AG207" i="1" s="1"/>
  <c r="AC205" i="1"/>
  <c r="AF205" i="1" s="1"/>
  <c r="AD139" i="1"/>
  <c r="AG139" i="1" s="1"/>
  <c r="AC82" i="1"/>
  <c r="AF82" i="1" s="1"/>
  <c r="AD8" i="1"/>
  <c r="AG8" i="1" s="1"/>
  <c r="AC165" i="1"/>
  <c r="AF165" i="1" s="1"/>
  <c r="AE157" i="1"/>
  <c r="AH157" i="1" s="1"/>
  <c r="AC148" i="1"/>
  <c r="AF148" i="1" s="1"/>
  <c r="AC14" i="1"/>
  <c r="AF14" i="1" s="1"/>
  <c r="AC30" i="1"/>
  <c r="AF30" i="1" s="1"/>
  <c r="AD153" i="1"/>
  <c r="AG153" i="1" s="1"/>
  <c r="AD51" i="1"/>
  <c r="AG51" i="1" s="1"/>
  <c r="AE16" i="1"/>
  <c r="AH16" i="1" s="1"/>
  <c r="AE42" i="1"/>
  <c r="AH42" i="1" s="1"/>
  <c r="AE123" i="1"/>
  <c r="AH123" i="1" s="1"/>
  <c r="AE28" i="1"/>
  <c r="AH28" i="1" s="1"/>
  <c r="AE105" i="1"/>
  <c r="AH105" i="1" s="1"/>
  <c r="AE166" i="1"/>
  <c r="AH166" i="1" s="1"/>
  <c r="AC191" i="1"/>
  <c r="AF191" i="1" s="1"/>
  <c r="AC29" i="1"/>
  <c r="AF29" i="1" s="1"/>
  <c r="AC73" i="1"/>
  <c r="AF73" i="1" s="1"/>
  <c r="AC107" i="1"/>
  <c r="AF107" i="1" s="1"/>
  <c r="AC19" i="1"/>
  <c r="AF19" i="1" s="1"/>
  <c r="AC69" i="1"/>
  <c r="AF69" i="1" s="1"/>
  <c r="AC89" i="1"/>
  <c r="AF89" i="1" s="1"/>
  <c r="AD189" i="1"/>
  <c r="AG189" i="1" s="1"/>
  <c r="AD221" i="1"/>
  <c r="AG221" i="1" s="1"/>
  <c r="AD35" i="1"/>
  <c r="AG35" i="1" s="1"/>
  <c r="AD18" i="1"/>
  <c r="AG18" i="1" s="1"/>
  <c r="AE15" i="1"/>
  <c r="AH15" i="1" s="1"/>
  <c r="AE54" i="1"/>
  <c r="AH54" i="1" s="1"/>
  <c r="AE151" i="1"/>
  <c r="AH151" i="1" s="1"/>
  <c r="AE80" i="1"/>
  <c r="AH80" i="1" s="1"/>
  <c r="AE82" i="1"/>
  <c r="AH82" i="1" s="1"/>
  <c r="AE165" i="1"/>
  <c r="AH165" i="1" s="1"/>
  <c r="AC155" i="1"/>
  <c r="AF155" i="1" s="1"/>
  <c r="AC20" i="1"/>
  <c r="AF20" i="1" s="1"/>
  <c r="AC71" i="1"/>
  <c r="AF71" i="1" s="1"/>
  <c r="AC45" i="1"/>
  <c r="AF45" i="1" s="1"/>
  <c r="AC210" i="1"/>
  <c r="AF210" i="1" s="1"/>
  <c r="AD39" i="1"/>
  <c r="AG39" i="1" s="1"/>
  <c r="AD85" i="1"/>
  <c r="AG85" i="1" s="1"/>
  <c r="AE159" i="1"/>
  <c r="AH159" i="1" s="1"/>
  <c r="AE70" i="1"/>
  <c r="AH70" i="1" s="1"/>
  <c r="AE72" i="1"/>
  <c r="AH72" i="1" s="1"/>
  <c r="AE108" i="1"/>
  <c r="AH108" i="1" s="1"/>
  <c r="AE79" i="1"/>
  <c r="AH79" i="1" s="1"/>
  <c r="AE5" i="1"/>
  <c r="AH5" i="1" s="1"/>
  <c r="AE90" i="1"/>
  <c r="AH90" i="1" s="1"/>
  <c r="AC216" i="1"/>
  <c r="AF216" i="1" s="1"/>
  <c r="AC136" i="1"/>
  <c r="AF136" i="1" s="1"/>
  <c r="AC117" i="1"/>
  <c r="AF117" i="1" s="1"/>
  <c r="AC222" i="1"/>
  <c r="AF222" i="1" s="1"/>
  <c r="AC31" i="1"/>
  <c r="AF31" i="1" s="1"/>
  <c r="AC48" i="1"/>
  <c r="AF48" i="1" s="1"/>
  <c r="AC11" i="1"/>
  <c r="AF11" i="1" s="1"/>
  <c r="AD99" i="1"/>
  <c r="AG99" i="1" s="1"/>
  <c r="AD197" i="1"/>
  <c r="AG197" i="1" s="1"/>
  <c r="AD181" i="1"/>
  <c r="AG181" i="1" s="1"/>
  <c r="AE191" i="1"/>
  <c r="AH191" i="1" s="1"/>
  <c r="AE29" i="1"/>
  <c r="AH29" i="1" s="1"/>
  <c r="AE73" i="1"/>
  <c r="AH73" i="1" s="1"/>
  <c r="AE107" i="1"/>
  <c r="AH107" i="1" s="1"/>
  <c r="AE19" i="1"/>
  <c r="AH19" i="1" s="1"/>
  <c r="AE69" i="1"/>
  <c r="AH69" i="1" s="1"/>
  <c r="AE89" i="1"/>
  <c r="AH89" i="1" s="1"/>
  <c r="AC102" i="1"/>
  <c r="AF102" i="1" s="1"/>
  <c r="AC36" i="1"/>
  <c r="AF36" i="1" s="1"/>
  <c r="AC112" i="1"/>
  <c r="AF112" i="1" s="1"/>
  <c r="AC200" i="1"/>
  <c r="AF200" i="1" s="1"/>
  <c r="AC137" i="1"/>
  <c r="AF137" i="1" s="1"/>
  <c r="AC47" i="1"/>
  <c r="AF47" i="1" s="1"/>
  <c r="AC10" i="1"/>
  <c r="AF10" i="1" s="1"/>
  <c r="AD141" i="1"/>
  <c r="AG141" i="1" s="1"/>
  <c r="AD25" i="1"/>
  <c r="AG25" i="1" s="1"/>
  <c r="AD203" i="1"/>
  <c r="AG203" i="1" s="1"/>
  <c r="AE217" i="1"/>
  <c r="AH217" i="1" s="1"/>
  <c r="AE122" i="1"/>
  <c r="AH122" i="1" s="1"/>
  <c r="AE116" i="1"/>
  <c r="AH116" i="1" s="1"/>
  <c r="AE50" i="1"/>
  <c r="AH50" i="1" s="1"/>
  <c r="AE94" i="1"/>
  <c r="AH94" i="1" s="1"/>
  <c r="AE46" i="1"/>
  <c r="AH46" i="1" s="1"/>
  <c r="AE60" i="1"/>
  <c r="AH60" i="1" s="1"/>
  <c r="AC184" i="1"/>
  <c r="AF184" i="1" s="1"/>
  <c r="AC194" i="1"/>
  <c r="AF194" i="1" s="1"/>
  <c r="AC87" i="1"/>
  <c r="AF87" i="1" s="1"/>
  <c r="AC208" i="1"/>
  <c r="AF208" i="1" s="1"/>
  <c r="AC124" i="1"/>
  <c r="AF124" i="1" s="1"/>
  <c r="AC74" i="1"/>
  <c r="AF74" i="1" s="1"/>
  <c r="AC157" i="1"/>
  <c r="AF157" i="1" s="1"/>
  <c r="AD66" i="1"/>
  <c r="AG66" i="1" s="1"/>
  <c r="AD163" i="1"/>
  <c r="AG163" i="1" s="1"/>
  <c r="AD131" i="1"/>
  <c r="AG131" i="1" s="1"/>
  <c r="AE216" i="1"/>
  <c r="AH216" i="1" s="1"/>
  <c r="AE136" i="1"/>
  <c r="AH136" i="1" s="1"/>
  <c r="AE117" i="1"/>
  <c r="AH117" i="1" s="1"/>
  <c r="AE222" i="1"/>
  <c r="AH222" i="1" s="1"/>
  <c r="AE31" i="1"/>
  <c r="AH31" i="1" s="1"/>
  <c r="AE48" i="1"/>
  <c r="AH48" i="1" s="1"/>
  <c r="AE11" i="1"/>
  <c r="AH11" i="1" s="1"/>
  <c r="AC183" i="1"/>
  <c r="AF183" i="1" s="1"/>
  <c r="AC214" i="1"/>
  <c r="AF214" i="1" s="1"/>
  <c r="AC63" i="1"/>
  <c r="AF63" i="1" s="1"/>
  <c r="AC176" i="1"/>
  <c r="AF176" i="1" s="1"/>
  <c r="AC146" i="1"/>
  <c r="AF146" i="1" s="1"/>
  <c r="AC26" i="1"/>
  <c r="AF26" i="1" s="1"/>
  <c r="AC156" i="1"/>
  <c r="AF156" i="1" s="1"/>
  <c r="AD175" i="1"/>
  <c r="AG175" i="1" s="1"/>
  <c r="AD119" i="1"/>
  <c r="AG119" i="1" s="1"/>
  <c r="AD144" i="1"/>
  <c r="AG144" i="1" s="1"/>
  <c r="AD92" i="1"/>
  <c r="AG92" i="1" s="1"/>
  <c r="AE185" i="1"/>
  <c r="AH185" i="1" s="1"/>
  <c r="AE173" i="1"/>
  <c r="AH173" i="1" s="1"/>
  <c r="AE62" i="1"/>
  <c r="AH62" i="1" s="1"/>
  <c r="AE32" i="1"/>
  <c r="AH32" i="1" s="1"/>
  <c r="AE125" i="1"/>
  <c r="AH125" i="1" s="1"/>
  <c r="AE75" i="1"/>
  <c r="AH75" i="1" s="1"/>
  <c r="AE158" i="1"/>
  <c r="AH158" i="1" s="1"/>
  <c r="AC15" i="1"/>
  <c r="AF15" i="1" s="1"/>
  <c r="AC54" i="1"/>
  <c r="AF54" i="1" s="1"/>
  <c r="AC151" i="1"/>
  <c r="AF151" i="1" s="1"/>
  <c r="AD195" i="1"/>
  <c r="AG195" i="1" s="1"/>
  <c r="AD212" i="1"/>
  <c r="AG212" i="1" s="1"/>
  <c r="AD192" i="1"/>
  <c r="AG192" i="1" s="1"/>
  <c r="AE184" i="1"/>
  <c r="AH184" i="1" s="1"/>
  <c r="AE194" i="1"/>
  <c r="AH194" i="1" s="1"/>
  <c r="AE87" i="1"/>
  <c r="AH87" i="1" s="1"/>
  <c r="AE208" i="1"/>
  <c r="AH208" i="1" s="1"/>
  <c r="AE124" i="1"/>
  <c r="AH124" i="1" s="1"/>
  <c r="AE215" i="1"/>
  <c r="AH215" i="1" s="1"/>
  <c r="AC215" i="1"/>
  <c r="AF215" i="1" s="1"/>
  <c r="AD215" i="1"/>
  <c r="AG215" i="1" s="1"/>
  <c r="AE220" i="1"/>
  <c r="AH220" i="1" s="1"/>
  <c r="AC220" i="1"/>
  <c r="AF220" i="1" s="1"/>
  <c r="AD220" i="1"/>
  <c r="AG220" i="1" s="1"/>
  <c r="AE188" i="1"/>
  <c r="AH188" i="1" s="1"/>
  <c r="AC188" i="1"/>
  <c r="AF188" i="1" s="1"/>
  <c r="AD188" i="1"/>
  <c r="AG188" i="1" s="1"/>
  <c r="AE38" i="1"/>
  <c r="AH38" i="1" s="1"/>
  <c r="AC38" i="1"/>
  <c r="AF38" i="1" s="1"/>
  <c r="AE160" i="1"/>
  <c r="AH160" i="1" s="1"/>
  <c r="AC160" i="1"/>
  <c r="AF160" i="1" s="1"/>
  <c r="AE128" i="1"/>
  <c r="AH128" i="1" s="1"/>
  <c r="AC128" i="1"/>
  <c r="AF128" i="1" s="1"/>
  <c r="AE172" i="1"/>
  <c r="AH172" i="1" s="1"/>
  <c r="AC172" i="1"/>
  <c r="AF172" i="1" s="1"/>
  <c r="AE55" i="1"/>
  <c r="AH55" i="1" s="1"/>
  <c r="AC55" i="1"/>
  <c r="AF55" i="1" s="1"/>
  <c r="AE100" i="1"/>
  <c r="AH100" i="1" s="1"/>
  <c r="AC100" i="1"/>
  <c r="AF100" i="1" s="1"/>
  <c r="AE114" i="1"/>
  <c r="AH114" i="1" s="1"/>
  <c r="AC114" i="1"/>
  <c r="AF114" i="1" s="1"/>
  <c r="AE98" i="1"/>
  <c r="AH98" i="1" s="1"/>
  <c r="AC98" i="1"/>
  <c r="AF98" i="1" s="1"/>
  <c r="AE162" i="1"/>
  <c r="AH162" i="1" s="1"/>
  <c r="AC162" i="1"/>
  <c r="AF162" i="1" s="1"/>
  <c r="AE199" i="1"/>
  <c r="AH199" i="1" s="1"/>
  <c r="AC199" i="1"/>
  <c r="AF199" i="1" s="1"/>
  <c r="AE64" i="1"/>
  <c r="AH64" i="1" s="1"/>
  <c r="AC64" i="1"/>
  <c r="AF64" i="1" s="1"/>
  <c r="AE206" i="1"/>
  <c r="AH206" i="1" s="1"/>
  <c r="AC206" i="1"/>
  <c r="AF206" i="1" s="1"/>
  <c r="AE83" i="1"/>
  <c r="AH83" i="1" s="1"/>
  <c r="AC83" i="1"/>
  <c r="AF83" i="1" s="1"/>
  <c r="AE193" i="1"/>
  <c r="AH193" i="1" s="1"/>
  <c r="AC193" i="1"/>
  <c r="AF193" i="1" s="1"/>
  <c r="AE202" i="1"/>
  <c r="AH202" i="1" s="1"/>
  <c r="AC202" i="1"/>
  <c r="AF202" i="1" s="1"/>
  <c r="AE196" i="1"/>
  <c r="AH196" i="1" s="1"/>
  <c r="AC196" i="1"/>
  <c r="AF196" i="1" s="1"/>
  <c r="AE143" i="1"/>
  <c r="AH143" i="1" s="1"/>
  <c r="AC143" i="1"/>
  <c r="AF143" i="1" s="1"/>
  <c r="AE106" i="1"/>
  <c r="AH106" i="1" s="1"/>
  <c r="AC106" i="1"/>
  <c r="AF106" i="1" s="1"/>
  <c r="AE120" i="1"/>
  <c r="AH120" i="1" s="1"/>
  <c r="AC120" i="1"/>
  <c r="AF120" i="1" s="1"/>
  <c r="AE138" i="1"/>
  <c r="AH138" i="1" s="1"/>
  <c r="AC138" i="1"/>
  <c r="AF138" i="1" s="1"/>
  <c r="AE180" i="1"/>
  <c r="AH180" i="1" s="1"/>
  <c r="AC180" i="1"/>
  <c r="AF180" i="1" s="1"/>
  <c r="AE130" i="1"/>
  <c r="AH130" i="1" s="1"/>
  <c r="AC130" i="1"/>
  <c r="AF130" i="1" s="1"/>
  <c r="AE68" i="1"/>
  <c r="AH68" i="1" s="1"/>
  <c r="AC68" i="1"/>
  <c r="AF68" i="1" s="1"/>
  <c r="AE7" i="1"/>
  <c r="AH7" i="1" s="1"/>
  <c r="AC7" i="1"/>
  <c r="AF7" i="1" s="1"/>
  <c r="AE133" i="1"/>
  <c r="AH133" i="1" s="1"/>
  <c r="AC133" i="1"/>
  <c r="AF133" i="1" s="1"/>
  <c r="AE198" i="1"/>
  <c r="AH198" i="1" s="1"/>
  <c r="AC198" i="1"/>
  <c r="AF198" i="1" s="1"/>
  <c r="AD198" i="1"/>
  <c r="AG198" i="1" s="1"/>
  <c r="AE219" i="1"/>
  <c r="AH219" i="1" s="1"/>
  <c r="AC219" i="1"/>
  <c r="AF219" i="1" s="1"/>
  <c r="AD219" i="1"/>
  <c r="AG219" i="1" s="1"/>
  <c r="AE187" i="1"/>
  <c r="AH187" i="1" s="1"/>
  <c r="AC187" i="1"/>
  <c r="AF187" i="1" s="1"/>
  <c r="AD187" i="1"/>
  <c r="AG187" i="1" s="1"/>
  <c r="AE37" i="1"/>
  <c r="AH37" i="1" s="1"/>
  <c r="AC37" i="1"/>
  <c r="AF37" i="1" s="1"/>
  <c r="AD37" i="1"/>
  <c r="AG37" i="1" s="1"/>
  <c r="AE161" i="1"/>
  <c r="AH161" i="1" s="1"/>
  <c r="AC161" i="1"/>
  <c r="AF161" i="1" s="1"/>
  <c r="AD161" i="1"/>
  <c r="AG161" i="1" s="1"/>
  <c r="AE169" i="1"/>
  <c r="AH169" i="1" s="1"/>
  <c r="AC169" i="1"/>
  <c r="AF169" i="1" s="1"/>
  <c r="AD169" i="1"/>
  <c r="AG169" i="1" s="1"/>
  <c r="AE171" i="1"/>
  <c r="AH171" i="1" s="1"/>
  <c r="AC171" i="1"/>
  <c r="AF171" i="1" s="1"/>
  <c r="AD171" i="1"/>
  <c r="AG171" i="1" s="1"/>
  <c r="AE152" i="1"/>
  <c r="AH152" i="1" s="1"/>
  <c r="AC152" i="1"/>
  <c r="AF152" i="1" s="1"/>
  <c r="AD152" i="1"/>
  <c r="AG152" i="1" s="1"/>
  <c r="AE101" i="1"/>
  <c r="AH101" i="1" s="1"/>
  <c r="AC101" i="1"/>
  <c r="AF101" i="1" s="1"/>
  <c r="AD101" i="1"/>
  <c r="AG101" i="1" s="1"/>
  <c r="AE113" i="1"/>
  <c r="AH113" i="1" s="1"/>
  <c r="AC113" i="1"/>
  <c r="AF113" i="1" s="1"/>
  <c r="AD113" i="1"/>
  <c r="AG113" i="1" s="1"/>
  <c r="AE97" i="1"/>
  <c r="AH97" i="1" s="1"/>
  <c r="AC97" i="1"/>
  <c r="AF97" i="1" s="1"/>
  <c r="AD97" i="1"/>
  <c r="AG97" i="1" s="1"/>
  <c r="AE211" i="1"/>
  <c r="AH211" i="1" s="1"/>
  <c r="AC211" i="1"/>
  <c r="AF211" i="1" s="1"/>
  <c r="AD211" i="1"/>
  <c r="AG211" i="1" s="1"/>
  <c r="AE110" i="1"/>
  <c r="AH110" i="1" s="1"/>
  <c r="AC110" i="1"/>
  <c r="AF110" i="1" s="1"/>
  <c r="AD110" i="1"/>
  <c r="AG110" i="1" s="1"/>
  <c r="AE149" i="1"/>
  <c r="AH149" i="1" s="1"/>
  <c r="AC149" i="1"/>
  <c r="AF149" i="1" s="1"/>
  <c r="AD149" i="1"/>
  <c r="AG149" i="1" s="1"/>
  <c r="AE34" i="1"/>
  <c r="AH34" i="1" s="1"/>
  <c r="AC34" i="1"/>
  <c r="AF34" i="1" s="1"/>
  <c r="AD34" i="1"/>
  <c r="AG34" i="1" s="1"/>
  <c r="AE104" i="1"/>
  <c r="AH104" i="1" s="1"/>
  <c r="AC104" i="1"/>
  <c r="AF104" i="1" s="1"/>
  <c r="AD104" i="1"/>
  <c r="AG104" i="1" s="1"/>
  <c r="AE103" i="1"/>
  <c r="AH103" i="1" s="1"/>
  <c r="AC103" i="1"/>
  <c r="AF103" i="1" s="1"/>
  <c r="AD103" i="1"/>
  <c r="AG103" i="1" s="1"/>
  <c r="AE201" i="1"/>
  <c r="AH201" i="1" s="1"/>
  <c r="AC201" i="1"/>
  <c r="AF201" i="1" s="1"/>
  <c r="AD201" i="1"/>
  <c r="AG201" i="1" s="1"/>
  <c r="AE22" i="1"/>
  <c r="AH22" i="1" s="1"/>
  <c r="AC22" i="1"/>
  <c r="AF22" i="1" s="1"/>
  <c r="AD22" i="1"/>
  <c r="AG22" i="1" s="1"/>
  <c r="AE179" i="1"/>
  <c r="AH179" i="1" s="1"/>
  <c r="AC179" i="1"/>
  <c r="AF179" i="1" s="1"/>
  <c r="AD179" i="1"/>
  <c r="AG179" i="1" s="1"/>
  <c r="AE115" i="1"/>
  <c r="AH115" i="1" s="1"/>
  <c r="AC115" i="1"/>
  <c r="AF115" i="1" s="1"/>
  <c r="AD115" i="1"/>
  <c r="AG115" i="1" s="1"/>
  <c r="AE13" i="1"/>
  <c r="AH13" i="1" s="1"/>
  <c r="AC13" i="1"/>
  <c r="AF13" i="1" s="1"/>
  <c r="AD13" i="1"/>
  <c r="AG13" i="1" s="1"/>
  <c r="AE77" i="1"/>
  <c r="AH77" i="1" s="1"/>
  <c r="AC77" i="1"/>
  <c r="AF77" i="1" s="1"/>
  <c r="AD77" i="1"/>
  <c r="AG77" i="1" s="1"/>
  <c r="AE168" i="1"/>
  <c r="AH168" i="1" s="1"/>
  <c r="AC168" i="1"/>
  <c r="AF168" i="1" s="1"/>
  <c r="AD168" i="1"/>
  <c r="AG168" i="1" s="1"/>
  <c r="AE129" i="1"/>
  <c r="AH129" i="1" s="1"/>
  <c r="AC129" i="1"/>
  <c r="AF129" i="1" s="1"/>
  <c r="AD129" i="1"/>
  <c r="AG129" i="1" s="1"/>
  <c r="AE67" i="1"/>
  <c r="AH67" i="1" s="1"/>
  <c r="AC67" i="1"/>
  <c r="AF67" i="1" s="1"/>
  <c r="AD67" i="1"/>
  <c r="AG67" i="1" s="1"/>
  <c r="AE6" i="1"/>
  <c r="AH6" i="1" s="1"/>
  <c r="AC6" i="1"/>
  <c r="AF6" i="1" s="1"/>
  <c r="AD6" i="1"/>
  <c r="AG6" i="1" s="1"/>
  <c r="AE95" i="1"/>
  <c r="AH95" i="1" s="1"/>
  <c r="AC95" i="1"/>
  <c r="AF95" i="1" s="1"/>
  <c r="AD95" i="1"/>
  <c r="AG95" i="1" s="1"/>
  <c r="AD160" i="1"/>
  <c r="AG160" i="1" s="1"/>
  <c r="AD100" i="1"/>
  <c r="AG100" i="1" s="1"/>
  <c r="AD199" i="1"/>
  <c r="AG199" i="1" s="1"/>
  <c r="AD193" i="1"/>
  <c r="AG193" i="1" s="1"/>
  <c r="AD106" i="1"/>
  <c r="AG106" i="1" s="1"/>
  <c r="AD130" i="1"/>
  <c r="AG130" i="1" s="1"/>
  <c r="AD114" i="1"/>
  <c r="AG114" i="1" s="1"/>
  <c r="AD202" i="1"/>
  <c r="AG202" i="1" s="1"/>
  <c r="AD128" i="1"/>
  <c r="AG128" i="1" s="1"/>
  <c r="AD64" i="1"/>
  <c r="AG64" i="1" s="1"/>
  <c r="AD120" i="1"/>
  <c r="AG120" i="1" s="1"/>
  <c r="AD68" i="1"/>
  <c r="AG68" i="1" s="1"/>
  <c r="AD172" i="1"/>
  <c r="AG172" i="1" s="1"/>
  <c r="AD98" i="1"/>
  <c r="AG98" i="1" s="1"/>
  <c r="AD206" i="1"/>
  <c r="AG206" i="1" s="1"/>
  <c r="AD196" i="1"/>
  <c r="AG196" i="1" s="1"/>
  <c r="AD138" i="1"/>
  <c r="AG138" i="1" s="1"/>
  <c r="AD7" i="1"/>
  <c r="AG7" i="1" s="1"/>
  <c r="AC159" i="1"/>
  <c r="AF159" i="1" s="1"/>
  <c r="AC217" i="1"/>
  <c r="AF217" i="1" s="1"/>
  <c r="AC185" i="1"/>
  <c r="AF185" i="1" s="1"/>
  <c r="AC16" i="1"/>
  <c r="AF16" i="1" s="1"/>
  <c r="AC70" i="1"/>
  <c r="AF70" i="1" s="1"/>
  <c r="AC122" i="1"/>
  <c r="AF122" i="1" s="1"/>
  <c r="AC173" i="1"/>
  <c r="AF173" i="1" s="1"/>
  <c r="AC42" i="1"/>
  <c r="AF42" i="1" s="1"/>
  <c r="AC72" i="1"/>
  <c r="AF72" i="1" s="1"/>
  <c r="AC116" i="1"/>
  <c r="AF116" i="1" s="1"/>
  <c r="AC62" i="1"/>
  <c r="AF62" i="1" s="1"/>
  <c r="AC123" i="1"/>
  <c r="AF123" i="1" s="1"/>
  <c r="AC108" i="1"/>
  <c r="AF108" i="1" s="1"/>
  <c r="AC50" i="1"/>
  <c r="AF50" i="1" s="1"/>
  <c r="AC32" i="1"/>
  <c r="AF32" i="1" s="1"/>
  <c r="AC28" i="1"/>
  <c r="AF28" i="1" s="1"/>
  <c r="AC79" i="1"/>
  <c r="AF79" i="1" s="1"/>
  <c r="AC94" i="1"/>
  <c r="AF94" i="1" s="1"/>
  <c r="AC125" i="1"/>
  <c r="AF125" i="1" s="1"/>
  <c r="AC105" i="1"/>
  <c r="AF105" i="1" s="1"/>
  <c r="AC5" i="1"/>
  <c r="AF5" i="1" s="1"/>
  <c r="AC46" i="1"/>
  <c r="AF46" i="1" s="1"/>
  <c r="AC75" i="1"/>
  <c r="AF75" i="1" s="1"/>
  <c r="AC166" i="1"/>
  <c r="AF166" i="1" s="1"/>
  <c r="AC90" i="1"/>
  <c r="AF90" i="1" s="1"/>
  <c r="AC60" i="1"/>
  <c r="AF60" i="1" s="1"/>
  <c r="AC158" i="1"/>
  <c r="AF158" i="1" s="1"/>
  <c r="AD96" i="1"/>
  <c r="AG96" i="1" s="1"/>
  <c r="AD154" i="1"/>
  <c r="AG154" i="1" s="1"/>
  <c r="AD190" i="1"/>
  <c r="AG190" i="1" s="1"/>
  <c r="AD40" i="1"/>
  <c r="AG40" i="1" s="1"/>
  <c r="AD56" i="1"/>
  <c r="AG56" i="1" s="1"/>
  <c r="AD126" i="1"/>
  <c r="AG126" i="1" s="1"/>
  <c r="AD164" i="1"/>
  <c r="AG164" i="1" s="1"/>
  <c r="AD213" i="1"/>
  <c r="AG213" i="1" s="1"/>
  <c r="AD182" i="1"/>
  <c r="AG182" i="1" s="1"/>
  <c r="AD86" i="1"/>
  <c r="AG86" i="1" s="1"/>
  <c r="AD111" i="1"/>
  <c r="AG111" i="1" s="1"/>
  <c r="AD57" i="1"/>
  <c r="AG57" i="1" s="1"/>
  <c r="AD27" i="1"/>
  <c r="AG27" i="1" s="1"/>
  <c r="AD135" i="1"/>
  <c r="AG135" i="1" s="1"/>
  <c r="AD177" i="1"/>
  <c r="AG177" i="1" s="1"/>
  <c r="AD178" i="1"/>
  <c r="AG178" i="1" s="1"/>
  <c r="AD127" i="1"/>
  <c r="AG127" i="1" s="1"/>
  <c r="AD204" i="1"/>
  <c r="AG204" i="1" s="1"/>
  <c r="AD52" i="1"/>
  <c r="AG52" i="1" s="1"/>
  <c r="AD145" i="1"/>
  <c r="AG145" i="1" s="1"/>
  <c r="AD223" i="1"/>
  <c r="AG223" i="1" s="1"/>
  <c r="AD78" i="1"/>
  <c r="AG78" i="1" s="1"/>
  <c r="AD140" i="1"/>
  <c r="AG140" i="1" s="1"/>
  <c r="AD84" i="1"/>
  <c r="AG84" i="1" s="1"/>
  <c r="AD147" i="1"/>
  <c r="AG147" i="1" s="1"/>
  <c r="AD93" i="1"/>
  <c r="AG93" i="1" s="1"/>
  <c r="AD9" i="1"/>
  <c r="AG9" i="1" s="1"/>
  <c r="AD132" i="1"/>
  <c r="AG132" i="1" s="1"/>
  <c r="AE121" i="1"/>
  <c r="AH121" i="1" s="1"/>
  <c r="AE218" i="1"/>
  <c r="AH218" i="1" s="1"/>
  <c r="AE186" i="1"/>
  <c r="AH186" i="1" s="1"/>
  <c r="AE17" i="1"/>
  <c r="AH17" i="1" s="1"/>
  <c r="AE43" i="1"/>
  <c r="AH43" i="1" s="1"/>
  <c r="AE44" i="1"/>
  <c r="AH44" i="1" s="1"/>
  <c r="AE174" i="1"/>
  <c r="AH174" i="1" s="1"/>
  <c r="AE170" i="1"/>
  <c r="AH170" i="1" s="1"/>
  <c r="AE24" i="1"/>
  <c r="AH24" i="1" s="1"/>
  <c r="AE118" i="1"/>
  <c r="AH118" i="1" s="1"/>
  <c r="AE150" i="1"/>
  <c r="AH150" i="1" s="1"/>
  <c r="AE59" i="1"/>
  <c r="AH59" i="1" s="1"/>
  <c r="AE109" i="1"/>
  <c r="AH109" i="1" s="1"/>
  <c r="AE142" i="1"/>
  <c r="AH142" i="1" s="1"/>
  <c r="AE33" i="1"/>
  <c r="AH33" i="1" s="1"/>
  <c r="AE41" i="1"/>
  <c r="AH41" i="1" s="1"/>
  <c r="AE53" i="1"/>
  <c r="AH53" i="1" s="1"/>
  <c r="AE209" i="1"/>
  <c r="AH209" i="1" s="1"/>
  <c r="AE23" i="1"/>
  <c r="AH23" i="1" s="1"/>
  <c r="AE65" i="1"/>
  <c r="AH65" i="1" s="1"/>
  <c r="AE4" i="1"/>
  <c r="AH4" i="1" s="1"/>
  <c r="AE12" i="1"/>
  <c r="AH12" i="1" s="1"/>
  <c r="AE76" i="1"/>
  <c r="AH76" i="1" s="1"/>
  <c r="AE167" i="1"/>
  <c r="AH167" i="1" s="1"/>
  <c r="AE91" i="1"/>
  <c r="AH91" i="1" s="1"/>
  <c r="AE61" i="1"/>
  <c r="AH61" i="1" s="1"/>
  <c r="AE58" i="1"/>
  <c r="AH58" i="1" s="1"/>
  <c r="AC154" i="1"/>
  <c r="AF154" i="1" s="1"/>
  <c r="AC190" i="1"/>
  <c r="AF190" i="1" s="1"/>
  <c r="AC40" i="1"/>
  <c r="AF40" i="1" s="1"/>
  <c r="AC56" i="1"/>
  <c r="AF56" i="1" s="1"/>
  <c r="AC126" i="1"/>
  <c r="AF126" i="1" s="1"/>
  <c r="AC164" i="1"/>
  <c r="AF164" i="1" s="1"/>
  <c r="AC213" i="1"/>
  <c r="AF213" i="1" s="1"/>
  <c r="AC182" i="1"/>
  <c r="AF182" i="1" s="1"/>
  <c r="AC86" i="1"/>
  <c r="AF86" i="1" s="1"/>
  <c r="AC111" i="1"/>
  <c r="AF111" i="1" s="1"/>
  <c r="AC57" i="1"/>
  <c r="AF57" i="1" s="1"/>
  <c r="AC27" i="1"/>
  <c r="AF27" i="1" s="1"/>
  <c r="AC135" i="1"/>
  <c r="AF135" i="1" s="1"/>
  <c r="AC177" i="1"/>
  <c r="AF177" i="1" s="1"/>
  <c r="AC178" i="1"/>
  <c r="AF178" i="1" s="1"/>
  <c r="AC127" i="1"/>
  <c r="AF127" i="1" s="1"/>
  <c r="AC204" i="1"/>
  <c r="AF204" i="1" s="1"/>
  <c r="AC52" i="1"/>
  <c r="AF52" i="1" s="1"/>
  <c r="AC145" i="1"/>
  <c r="AF145" i="1" s="1"/>
  <c r="AC223" i="1"/>
  <c r="AF223" i="1" s="1"/>
  <c r="AC78" i="1"/>
  <c r="AF78" i="1" s="1"/>
  <c r="AC140" i="1"/>
  <c r="AF140" i="1" s="1"/>
  <c r="AC84" i="1"/>
  <c r="AF84" i="1" s="1"/>
  <c r="AC147" i="1"/>
  <c r="AF147" i="1" s="1"/>
  <c r="AC93" i="1"/>
  <c r="AF93" i="1" s="1"/>
  <c r="AC9" i="1"/>
  <c r="AF9" i="1" s="1"/>
  <c r="AC132" i="1"/>
  <c r="AF132" i="1" s="1"/>
  <c r="AE155" i="1"/>
  <c r="AH155" i="1" s="1"/>
  <c r="AE102" i="1"/>
  <c r="AH102" i="1" s="1"/>
  <c r="AE183" i="1"/>
  <c r="AH183" i="1" s="1"/>
  <c r="AE14" i="1"/>
  <c r="AH14" i="1" s="1"/>
  <c r="AE20" i="1"/>
  <c r="AH20" i="1" s="1"/>
  <c r="AE36" i="1"/>
  <c r="AH36" i="1" s="1"/>
  <c r="AE214" i="1"/>
  <c r="AH214" i="1" s="1"/>
  <c r="AE30" i="1"/>
  <c r="AH30" i="1" s="1"/>
  <c r="AE71" i="1"/>
  <c r="AH71" i="1" s="1"/>
  <c r="AE112" i="1"/>
  <c r="AH112" i="1" s="1"/>
  <c r="AE63" i="1"/>
  <c r="AH63" i="1" s="1"/>
  <c r="AE49" i="1"/>
  <c r="AH49" i="1" s="1"/>
  <c r="AE45" i="1"/>
  <c r="AH45" i="1" s="1"/>
  <c r="AE200" i="1"/>
  <c r="AH200" i="1" s="1"/>
  <c r="AE176" i="1"/>
  <c r="AH176" i="1" s="1"/>
  <c r="AE205" i="1"/>
  <c r="AH205" i="1" s="1"/>
  <c r="AE210" i="1"/>
  <c r="AH210" i="1" s="1"/>
  <c r="AE137" i="1"/>
  <c r="AH137" i="1" s="1"/>
  <c r="AE146" i="1"/>
  <c r="AH146" i="1" s="1"/>
  <c r="AE81" i="1"/>
  <c r="AH81" i="1" s="1"/>
  <c r="AE21" i="1"/>
  <c r="AH21" i="1" s="1"/>
  <c r="AE47" i="1"/>
  <c r="AH47" i="1" s="1"/>
  <c r="AE26" i="1"/>
  <c r="AH26" i="1" s="1"/>
  <c r="AE148" i="1"/>
  <c r="AH148" i="1" s="1"/>
  <c r="AE88" i="1"/>
  <c r="AH88" i="1" s="1"/>
  <c r="AE10" i="1"/>
  <c r="AH10" i="1" s="1"/>
  <c r="AE156" i="1"/>
  <c r="AH156" i="1" s="1"/>
  <c r="AC195" i="1"/>
  <c r="AF195" i="1" s="1"/>
  <c r="AC153" i="1"/>
  <c r="AF153" i="1" s="1"/>
  <c r="AC189" i="1"/>
  <c r="AF189" i="1" s="1"/>
  <c r="AC39" i="1"/>
  <c r="AF39" i="1" s="1"/>
  <c r="AC141" i="1"/>
  <c r="AF141" i="1" s="1"/>
  <c r="AC66" i="1"/>
  <c r="AF66" i="1" s="1"/>
  <c r="AC175" i="1"/>
  <c r="AF175" i="1" s="1"/>
  <c r="AC212" i="1"/>
  <c r="AF212" i="1" s="1"/>
  <c r="AC221" i="1"/>
  <c r="AF221" i="1" s="1"/>
  <c r="AC85" i="1"/>
  <c r="AF85" i="1" s="1"/>
  <c r="AC99" i="1"/>
  <c r="AF99" i="1" s="1"/>
  <c r="AC25" i="1"/>
  <c r="AF25" i="1" s="1"/>
  <c r="AC119" i="1"/>
  <c r="AF119" i="1" s="1"/>
  <c r="AC192" i="1"/>
  <c r="AF192" i="1" s="1"/>
  <c r="AC51" i="1"/>
  <c r="AF51" i="1" s="1"/>
  <c r="AC35" i="1"/>
  <c r="AF35" i="1" s="1"/>
  <c r="AC197" i="1"/>
  <c r="AF197" i="1" s="1"/>
  <c r="AC203" i="1"/>
  <c r="AF203" i="1" s="1"/>
  <c r="AC163" i="1"/>
  <c r="AF163" i="1" s="1"/>
  <c r="AC144" i="1"/>
  <c r="AF144" i="1" s="1"/>
  <c r="AC207" i="1"/>
  <c r="AF207" i="1" s="1"/>
  <c r="AC18" i="1"/>
  <c r="AF18" i="1" s="1"/>
  <c r="AC139" i="1"/>
  <c r="AF139" i="1" s="1"/>
  <c r="AC181" i="1"/>
  <c r="AF181" i="1" s="1"/>
  <c r="AC131" i="1"/>
  <c r="AF131" i="1" s="1"/>
  <c r="AC92" i="1"/>
  <c r="AF92" i="1" s="1"/>
  <c r="AC8" i="1"/>
  <c r="AF8" i="1" s="1"/>
  <c r="AC134" i="1"/>
  <c r="AF134" i="1" s="1"/>
  <c r="AD121" i="1"/>
  <c r="AG121" i="1" s="1"/>
  <c r="AD218" i="1"/>
  <c r="AG218" i="1" s="1"/>
  <c r="AD186" i="1"/>
  <c r="AG186" i="1" s="1"/>
  <c r="AD17" i="1"/>
  <c r="AG17" i="1" s="1"/>
  <c r="AD43" i="1"/>
  <c r="AG43" i="1" s="1"/>
  <c r="AD44" i="1"/>
  <c r="AG44" i="1" s="1"/>
  <c r="AD174" i="1"/>
  <c r="AG174" i="1" s="1"/>
  <c r="AD170" i="1"/>
  <c r="AG170" i="1" s="1"/>
  <c r="AD24" i="1"/>
  <c r="AG24" i="1" s="1"/>
  <c r="AD118" i="1"/>
  <c r="AG118" i="1" s="1"/>
  <c r="AD150" i="1"/>
  <c r="AG150" i="1" s="1"/>
  <c r="AD59" i="1"/>
  <c r="AG59" i="1" s="1"/>
  <c r="AD109" i="1"/>
  <c r="AG109" i="1" s="1"/>
  <c r="AD142" i="1"/>
  <c r="AG142" i="1" s="1"/>
  <c r="AD33" i="1"/>
  <c r="AG33" i="1" s="1"/>
  <c r="AD41" i="1"/>
  <c r="AG41" i="1" s="1"/>
  <c r="AD53" i="1"/>
  <c r="AG53" i="1" s="1"/>
  <c r="AD209" i="1"/>
  <c r="AG209" i="1" s="1"/>
  <c r="AD23" i="1"/>
  <c r="AG23" i="1" s="1"/>
  <c r="AD65" i="1"/>
  <c r="AG65" i="1" s="1"/>
  <c r="AD4" i="1"/>
  <c r="AG4" i="1" s="1"/>
  <c r="AD12" i="1"/>
  <c r="AG12" i="1" s="1"/>
  <c r="AD76" i="1"/>
  <c r="AG76" i="1" s="1"/>
  <c r="AD167" i="1"/>
  <c r="AG167" i="1" s="1"/>
  <c r="AD91" i="1"/>
  <c r="AG91" i="1" s="1"/>
  <c r="AD61" i="1"/>
  <c r="AG61" i="1" s="1"/>
  <c r="AD58" i="1"/>
  <c r="AG58" i="1" s="1"/>
</calcChain>
</file>

<file path=xl/comments1.xml><?xml version="1.0" encoding="utf-8"?>
<comments xmlns="http://schemas.openxmlformats.org/spreadsheetml/2006/main">
  <authors>
    <author>Amir Zeighami</author>
  </authors>
  <commentList>
    <comment ref="AJ1" authorId="0" shapeId="0">
      <text>
        <r>
          <rPr>
            <b/>
            <sz val="9"/>
            <color indexed="81"/>
            <rFont val="Tahoma"/>
            <family val="2"/>
          </rPr>
          <t>Amir Zeighami:</t>
        </r>
        <r>
          <rPr>
            <sz val="9"/>
            <color indexed="81"/>
            <rFont val="Tahoma"/>
            <family val="2"/>
          </rPr>
          <t xml:space="preserve">
This is what we used for the model</t>
        </r>
      </text>
    </comment>
  </commentList>
</comments>
</file>

<file path=xl/sharedStrings.xml><?xml version="1.0" encoding="utf-8"?>
<sst xmlns="http://schemas.openxmlformats.org/spreadsheetml/2006/main" count="1202" uniqueCount="648">
  <si>
    <t>Damage</t>
  </si>
  <si>
    <t>CEMS</t>
  </si>
  <si>
    <t>eGRID</t>
  </si>
  <si>
    <t>Emission</t>
  </si>
  <si>
    <t>Tax</t>
  </si>
  <si>
    <t>Unnamed: 0</t>
  </si>
  <si>
    <t>name</t>
  </si>
  <si>
    <t>typ</t>
  </si>
  <si>
    <t>zone</t>
  </si>
  <si>
    <t>netcap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</si>
  <si>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</si>
  <si>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</si>
  <si>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</si>
  <si>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</si>
  <si>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</si>
  <si>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</si>
  <si>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</si>
  <si>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</si>
  <si>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</si>
  <si>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</si>
  <si>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Name_Description</t>
  </si>
  <si>
    <t>eGRID_Name</t>
  </si>
  <si>
    <t>DOE</t>
  </si>
  <si>
    <t>CO2rate(lbs/MWh)</t>
  </si>
  <si>
    <t>NOXrate(lbs/MWh)</t>
  </si>
  <si>
    <t>SO2rate(lbs/MWh)</t>
  </si>
  <si>
    <t>HUMBPP_6_UNITS</t>
  </si>
  <si>
    <t>ngct</t>
  </si>
  <si>
    <t>PGE_valley</t>
  </si>
  <si>
    <t>Humboldt Bay Generating Station 1</t>
  </si>
  <si>
    <t>Humboldt Bay</t>
  </si>
  <si>
    <t>HUMBPP_1_UNITS3</t>
  </si>
  <si>
    <t>Humboldt Bay Generating Station 3</t>
  </si>
  <si>
    <t>MOSSLD_7_UNIT6</t>
  </si>
  <si>
    <t>ngst</t>
  </si>
  <si>
    <t>Moss Landing 6</t>
  </si>
  <si>
    <t>Moss Landing</t>
  </si>
  <si>
    <t>MOSSLD_7_UNIT7</t>
  </si>
  <si>
    <t>Moss Landing 7</t>
  </si>
  <si>
    <t>MOSSLD_2_PSP1</t>
  </si>
  <si>
    <t>ngcc</t>
  </si>
  <si>
    <t>Moss Landing CC Plant 1 (Aggregate)</t>
  </si>
  <si>
    <t>PITTSP_7_UNIT_5</t>
  </si>
  <si>
    <t>PGE_bay</t>
  </si>
  <si>
    <t>Pittsburg Unit 5</t>
  </si>
  <si>
    <t>Pittsburg Generating Station (CA)</t>
  </si>
  <si>
    <t>PITTSP_7_UNIT_6</t>
  </si>
  <si>
    <t>Pittsburg Unit 6</t>
  </si>
  <si>
    <t>PITTSP_7_UNIT_7</t>
  </si>
  <si>
    <t>Pittsburg Unit 7</t>
  </si>
  <si>
    <t>ELCAJN_7_GT1</t>
  </si>
  <si>
    <t>SDGE</t>
  </si>
  <si>
    <t>El Cajon GT</t>
  </si>
  <si>
    <t>El Cajon</t>
  </si>
  <si>
    <t>ALAMIT_7_UNIT1</t>
  </si>
  <si>
    <t>SCE</t>
  </si>
  <si>
    <t>Alamitos 1</t>
  </si>
  <si>
    <t>AES Alamitos</t>
  </si>
  <si>
    <t>ALAMIT_7_UNIT2</t>
  </si>
  <si>
    <t>Alamitos 2</t>
  </si>
  <si>
    <t>ALAMIT_7_UNIT3</t>
  </si>
  <si>
    <t>Alamitos 3</t>
  </si>
  <si>
    <t>ALAMIT_7_UNIT4</t>
  </si>
  <si>
    <t>Alamitos 4</t>
  </si>
  <si>
    <t>ALAMIT_7_UNIT5</t>
  </si>
  <si>
    <t>Alamitos 5</t>
  </si>
  <si>
    <t>ALAMIT_7_UNIT6</t>
  </si>
  <si>
    <t>Alamitos 6</t>
  </si>
  <si>
    <t>ELSEGN_2_UN1011</t>
  </si>
  <si>
    <t>El Segundo Energy Center 5/6</t>
  </si>
  <si>
    <t>El Segundo</t>
  </si>
  <si>
    <t>ELSEGN_2_UN2021</t>
  </si>
  <si>
    <t>El Segundo Energy Center 7/8</t>
  </si>
  <si>
    <t>ETIWND_7_UNIT3</t>
  </si>
  <si>
    <t>ETIWANDA UNIT 3</t>
  </si>
  <si>
    <t>Etiwanda Generating Station</t>
  </si>
  <si>
    <t>ETIWND_7_UNIT4</t>
  </si>
  <si>
    <t>ETIWANDA UNIT 4</t>
  </si>
  <si>
    <t>HNTGBH_7_UNIT1</t>
  </si>
  <si>
    <t>Huntington Beach 1</t>
  </si>
  <si>
    <t>AES Huntington Beach</t>
  </si>
  <si>
    <t>HNTGBH_7_UNIT2</t>
  </si>
  <si>
    <t>Huntington Beach 2</t>
  </si>
  <si>
    <t>HINSON_6_LBECH1</t>
  </si>
  <si>
    <t>Long Beach - Unit 1</t>
  </si>
  <si>
    <t>Long Beach Generating Station</t>
  </si>
  <si>
    <t>HINSON_6_LBECH2</t>
  </si>
  <si>
    <t>Long Beach - Unit 2</t>
  </si>
  <si>
    <t>HINSON_6_LBECH3</t>
  </si>
  <si>
    <t>Long Beach - Unit 3</t>
  </si>
  <si>
    <t>HINSON_6_LBECH4</t>
  </si>
  <si>
    <t>Long Beach - Unit 4</t>
  </si>
  <si>
    <t>MNDALY_7_UNIT1</t>
  </si>
  <si>
    <t>Mandalay 1</t>
  </si>
  <si>
    <t>Mandalay Generating Station</t>
  </si>
  <si>
    <t>MNDALY_7_UNIT2</t>
  </si>
  <si>
    <t>Mandalay 2</t>
  </si>
  <si>
    <t>MNDALY_7_UNIT3</t>
  </si>
  <si>
    <t>Mandalay 3 GT</t>
  </si>
  <si>
    <t>ORMOND_7_UNIT1</t>
  </si>
  <si>
    <t>Ormond Beach Unit 1</t>
  </si>
  <si>
    <t>Ormond Beach Generating Station</t>
  </si>
  <si>
    <t>ORMOND_7_UNIT2</t>
  </si>
  <si>
    <t>Ormond Beach Unit 2</t>
  </si>
  <si>
    <t>REDOND_7_UNIT5</t>
  </si>
  <si>
    <t>Redondo Unit 5</t>
  </si>
  <si>
    <t>AES Redondo Beach</t>
  </si>
  <si>
    <t>REDOND_7_UNIT6</t>
  </si>
  <si>
    <t>Redondo Unit 6</t>
  </si>
  <si>
    <t>REDOND_7_UNIT7</t>
  </si>
  <si>
    <t>Redondo Unit 7</t>
  </si>
  <si>
    <t>REDOND_7_UNIT8</t>
  </si>
  <si>
    <t>Redondo Unit 8</t>
  </si>
  <si>
    <t>SBERDO_2_PSP3</t>
  </si>
  <si>
    <t>MOUNTAINVIEW POWER PLANT POWER BLOCK 3</t>
  </si>
  <si>
    <t>Mountainview Generating Station</t>
  </si>
  <si>
    <t>SBERDO_2_PSP4</t>
  </si>
  <si>
    <t>MOUNTAINVIEW POWER PLANT POWER BLOCK 4</t>
  </si>
  <si>
    <t>HARBGN_7_UNITS</t>
  </si>
  <si>
    <t>HARBOR COGEN COMBINED CYCLE PLANT</t>
  </si>
  <si>
    <t>Harbor Generating Station</t>
  </si>
  <si>
    <t>BRDWAY_7_UNIT3</t>
  </si>
  <si>
    <t>Broadway 3</t>
  </si>
  <si>
    <t>Broadway</t>
  </si>
  <si>
    <t>GLNARM_7_UNIT1</t>
  </si>
  <si>
    <t>Glen Arm Power Plant 1</t>
  </si>
  <si>
    <t>Glenarm</t>
  </si>
  <si>
    <t>GLNARM_7_UNIT2</t>
  </si>
  <si>
    <t>Glen Arm Power Plant 2</t>
  </si>
  <si>
    <t>GLNARM_7_UNIT3</t>
  </si>
  <si>
    <t>Glen Arm Power Plant 3</t>
  </si>
  <si>
    <t>GLNARM_7_UNIT4</t>
  </si>
  <si>
    <t>Glen Arm Power Plant 4</t>
  </si>
  <si>
    <t>OAK_C_7_UNIT_1</t>
  </si>
  <si>
    <t>oil</t>
  </si>
  <si>
    <t>Oakland GT #1</t>
  </si>
  <si>
    <t>Dynegy Oakland Power Plant</t>
  </si>
  <si>
    <t>OAK_C_7_UNIT_2</t>
  </si>
  <si>
    <t>Oakland GT #2</t>
  </si>
  <si>
    <t>OAK_C_7_UNIT_3</t>
  </si>
  <si>
    <t>Oakland GT #3</t>
  </si>
  <si>
    <t>CSCGNR_1_UNIT_1</t>
  </si>
  <si>
    <t>Gianera GT 1</t>
  </si>
  <si>
    <t>Gianera</t>
  </si>
  <si>
    <t>CSCGNR_1_UNIT_2</t>
  </si>
  <si>
    <t>Gianera GT 2</t>
  </si>
  <si>
    <t>CSCCOG_1_UNIT_1</t>
  </si>
  <si>
    <t>SANTA CLARA COGEN</t>
  </si>
  <si>
    <t>Santa Clara Cogen</t>
  </si>
  <si>
    <t>ALMEGT_1_UNIT_1</t>
  </si>
  <si>
    <t>Alameda GT Unit 1</t>
  </si>
  <si>
    <t>Alameda</t>
  </si>
  <si>
    <t>ALMEGT_1_UNIT_2</t>
  </si>
  <si>
    <t>Alameda GT Unit 2</t>
  </si>
  <si>
    <t>LODI25_2_UNIT1</t>
  </si>
  <si>
    <t>LODI GAS TURBINE</t>
  </si>
  <si>
    <t>Lodi</t>
  </si>
  <si>
    <t>ANAHM_7_CT</t>
  </si>
  <si>
    <t>ANAHEIM COMBUSTION TURBINE</t>
  </si>
  <si>
    <t>Anaheim Combustion Turbine</t>
  </si>
  <si>
    <t>GOLETA_6_ELLWOD</t>
  </si>
  <si>
    <t>Ellwood Generating Station</t>
  </si>
  <si>
    <t>Ellwood</t>
  </si>
  <si>
    <t>BASICE_2_UNITS</t>
  </si>
  <si>
    <t>CALPINE AMERICAN I COGEN (Aggregate)</t>
  </si>
  <si>
    <t>Calpine Gilroy Cogen, LP</t>
  </si>
  <si>
    <t>FRITO_1_LAY</t>
  </si>
  <si>
    <t>FRITO-LAY</t>
  </si>
  <si>
    <t>Frito-Lay Cogen Plant</t>
  </si>
  <si>
    <t>AGRICO_7_UNIT</t>
  </si>
  <si>
    <t>FRESNO COGEN PLANT</t>
  </si>
  <si>
    <t>Fresno Cogeneration Partners, LP</t>
  </si>
  <si>
    <t>AGRICO_6_PL3N5</t>
  </si>
  <si>
    <t>FRESNO PEAKER PLANT</t>
  </si>
  <si>
    <t>LGHTHP_6_ICEGEN</t>
  </si>
  <si>
    <t>CARSON COGENERATION COMPANY</t>
  </si>
  <si>
    <t>Carson Cogeneration Company</t>
  </si>
  <si>
    <t>KNGCTY_6_UNITA1</t>
  </si>
  <si>
    <t>King City Energy Center</t>
  </si>
  <si>
    <t>King City Power Plant</t>
  </si>
  <si>
    <t>TIDWTR_2_UNITS</t>
  </si>
  <si>
    <t>Martinez Cogen Limited Partnership</t>
  </si>
  <si>
    <t>Foster Wheeler Martinez</t>
  </si>
  <si>
    <t>YUBACT_6_UNITA1</t>
  </si>
  <si>
    <t>Yuba City Energy Center</t>
  </si>
  <si>
    <t>GRNLF1_1_UNITS</t>
  </si>
  <si>
    <t>GREENLEAF UNIT #1 (Aggregate)</t>
  </si>
  <si>
    <t>Greenleaf One</t>
  </si>
  <si>
    <t>GRNLF2_1_UNIT</t>
  </si>
  <si>
    <t>GREENLEAF UNIT #2</t>
  </si>
  <si>
    <t>KINGCO_1_KINGBR</t>
  </si>
  <si>
    <t>PE - KES KINGSBURG,LLC</t>
  </si>
  <si>
    <t>Kingsburg Cogen Facility</t>
  </si>
  <si>
    <t>ETIWND_2_UNIT1</t>
  </si>
  <si>
    <t>New-Indy Ontario, LLC</t>
  </si>
  <si>
    <t>New-Indy Ontario Mill</t>
  </si>
  <si>
    <t>SAUGUS_6_PTCHGN</t>
  </si>
  <si>
    <t>COUNTY OF LOS ANGELES (PITCHESS HONOR RANCH)</t>
  </si>
  <si>
    <t>Pitchess Cogen Station</t>
  </si>
  <si>
    <t>OMAR_2_UNIT1</t>
  </si>
  <si>
    <t>KERN RIVER COGENERATION UNIT 1</t>
  </si>
  <si>
    <t>Kern River Cogeneration</t>
  </si>
  <si>
    <t>OMAR_2_UNIT2</t>
  </si>
  <si>
    <t>KERN RIVER COGENERATION UNIT 2</t>
  </si>
  <si>
    <t>OMAR_2_UNIT3</t>
  </si>
  <si>
    <t>KERN RIVER COGENERATION UNIT 3</t>
  </si>
  <si>
    <t>OMAR_2_UNIT4</t>
  </si>
  <si>
    <t>KERN RIVER COGENERATION UNIT 4</t>
  </si>
  <si>
    <t>MIDSET_1_UNIT1</t>
  </si>
  <si>
    <t>MIDSET COGENERATION</t>
  </si>
  <si>
    <t>Mid-Set Cogeneration</t>
  </si>
  <si>
    <t>MIRLOM_6_DELGEN</t>
  </si>
  <si>
    <t>CORONA ENERGY PARTNERS, LTD.</t>
  </si>
  <si>
    <t>Corona Energy Partners, Ltd</t>
  </si>
  <si>
    <t>BEARMT_1_UNIT</t>
  </si>
  <si>
    <t>BEAR MOUNTAIN LIMITED</t>
  </si>
  <si>
    <t>Bear Mountain Limited</t>
  </si>
  <si>
    <t>BDGRCK_1_UNITS</t>
  </si>
  <si>
    <t>BADGER CREEK LIMITED</t>
  </si>
  <si>
    <t>Badger Creek Limited</t>
  </si>
  <si>
    <t>SNCLRA_6_OXGEN</t>
  </si>
  <si>
    <t>E. F. OXNARD, INCORPORATED</t>
  </si>
  <si>
    <t>E F Oxnard Energy Facility</t>
  </si>
  <si>
    <t>PTLOMA_6_NTCQF</t>
  </si>
  <si>
    <t>NTC/MCRD COGENERATION</t>
  </si>
  <si>
    <t>NTC/MCRD Energy Facility</t>
  </si>
  <si>
    <t>DIVSON_6_NSQF</t>
  </si>
  <si>
    <t>DIVISON NAVAL STATION COGEN</t>
  </si>
  <si>
    <t>Naval Station Energy Facility</t>
  </si>
  <si>
    <t>NIMTG_6_NIQF</t>
  </si>
  <si>
    <t>NORTH ISLAND COGENERATION</t>
  </si>
  <si>
    <t>North Island</t>
  </si>
  <si>
    <t>CHALK_1_UNIT</t>
  </si>
  <si>
    <t>CHALK CLIFF LIMITED</t>
  </si>
  <si>
    <t>Chalk Cliff Limited</t>
  </si>
  <si>
    <t>HOLGAT_1_BORAX</t>
  </si>
  <si>
    <t>U.S. BORAX AND CHEMICAL CORP. (#1)</t>
  </si>
  <si>
    <t>US Borax</t>
  </si>
  <si>
    <t>UNOCAL_1_UNITS</t>
  </si>
  <si>
    <t>Phillips 66 - Rodeo Plant</t>
  </si>
  <si>
    <t>Phillips 66 Rodeo Refinery</t>
  </si>
  <si>
    <t>SYCAMR_2_UNIT1</t>
  </si>
  <si>
    <t>SYCAMORE COGENERATION UNIT 1</t>
  </si>
  <si>
    <t>Sycamore Cogeneration</t>
  </si>
  <si>
    <t>SYCAMR_2_UNIT2</t>
  </si>
  <si>
    <t>SYCAMORE COGENERATION UNIT 2</t>
  </si>
  <si>
    <t>SYCAMR_2_UNIT3</t>
  </si>
  <si>
    <t>SYCAMORE COGENERATION UNIT 3</t>
  </si>
  <si>
    <t>SYCAMR_2_UNIT4</t>
  </si>
  <si>
    <t>SYCAMORE COGENERATION UNIT 4</t>
  </si>
  <si>
    <t>UNVRSY_1_UNIT1</t>
  </si>
  <si>
    <t>BERRY COGEN 38</t>
  </si>
  <si>
    <t>Berry Cogen</t>
  </si>
  <si>
    <t>ARCOGN_2_UNITS</t>
  </si>
  <si>
    <t>WATSON COGENERATION COMPANY</t>
  </si>
  <si>
    <t>Watson Cogeneration</t>
  </si>
  <si>
    <t>GOLETA_6_EXGEN</t>
  </si>
  <si>
    <t>EXXON COMPANY, USA</t>
  </si>
  <si>
    <t>ExxonMobil Santa Ynez Facility</t>
  </si>
  <si>
    <t>DOUBLC_1_UNITS</t>
  </si>
  <si>
    <t>DOUBLE C LIMITED</t>
  </si>
  <si>
    <t>Double C Generation Limited Partnership</t>
  </si>
  <si>
    <t>KERNFT_1_UNITS</t>
  </si>
  <si>
    <t>KERN FRONT LIMITED</t>
  </si>
  <si>
    <t>Kern Front Limited</t>
  </si>
  <si>
    <t>SIERRA_1_UNITS</t>
  </si>
  <si>
    <t>HIGH SIERRA LIMITED</t>
  </si>
  <si>
    <t>High Sierra Limited</t>
  </si>
  <si>
    <t>SRINTL_6_UNIT</t>
  </si>
  <si>
    <t>SRI INTERNATIONAL</t>
  </si>
  <si>
    <t>SRI International Cogen Project</t>
  </si>
  <si>
    <t>MKTRCK_1_UNIT1</t>
  </si>
  <si>
    <t>MCKITTRICK LIMITED</t>
  </si>
  <si>
    <t>McKittrick Limited</t>
  </si>
  <si>
    <t>TANHIL_6_SOLART</t>
  </si>
  <si>
    <t>BERRY PETROLEUM COGEN 18</t>
  </si>
  <si>
    <t>Berry Cogen Tanne Hills 18</t>
  </si>
  <si>
    <t>GOLETA_6_GAVOTA</t>
  </si>
  <si>
    <t>GAVIOTA OIL HEATING FACILITY</t>
  </si>
  <si>
    <t>Gaviota Oil Plant</t>
  </si>
  <si>
    <t>CALPIN_1_AGNEW</t>
  </si>
  <si>
    <t>Agnews Power Plant</t>
  </si>
  <si>
    <t>COLGA1_6_SHELLW</t>
  </si>
  <si>
    <t>COALINGA COGENERATION</t>
  </si>
  <si>
    <t>Coalinga Cogeneration Facility</t>
  </si>
  <si>
    <t>KERNRG_1_UNITS</t>
  </si>
  <si>
    <t>South Belridge Cogen Facility</t>
  </si>
  <si>
    <t>South Belridge Cogeneration Facility</t>
  </si>
  <si>
    <t>GRZZLY_1_BERKLY</t>
  </si>
  <si>
    <t>PE - BERKELEY, INC.</t>
  </si>
  <si>
    <t>PE Berkeley</t>
  </si>
  <si>
    <t>CHINO_6_CIMGEN</t>
  </si>
  <si>
    <t>O.L.S. ENERGY COMPANY- CHINO-MENS INST.</t>
  </si>
  <si>
    <t>OLS Energy Chino</t>
  </si>
  <si>
    <t>SARGNT_2_UNIT</t>
  </si>
  <si>
    <t>SARGENT CANYON COGENERATION</t>
  </si>
  <si>
    <t>Sargent Canyon Cogen Facility</t>
  </si>
  <si>
    <t>SALIRV_2_UNIT</t>
  </si>
  <si>
    <t>SALINAS RIVER COGENERATION</t>
  </si>
  <si>
    <t>Salinas River Cogeneration Facility</t>
  </si>
  <si>
    <t>TXMCKT_6_UNIT</t>
  </si>
  <si>
    <t>McKittrick Cogen</t>
  </si>
  <si>
    <t>CHEVCD_6_UNIT</t>
  </si>
  <si>
    <t>CHEVRON USA (TAFT/CADET)</t>
  </si>
  <si>
    <t>Taft 26C Cogen</t>
  </si>
  <si>
    <t>CHEVCO_6_UNIT_2</t>
  </si>
  <si>
    <t>AERA ENERGY LLC. (Coalinga)</t>
  </si>
  <si>
    <t>Coalinga 25D Cogen</t>
  </si>
  <si>
    <t>CHEVCO_6_UNIT1</t>
  </si>
  <si>
    <t>CHEVRON USA (COALINGA)</t>
  </si>
  <si>
    <t>TENGEN_2_PL1X2</t>
  </si>
  <si>
    <t>Berry Cogen 42</t>
  </si>
  <si>
    <t>Berry Placerita Cogen</t>
  </si>
  <si>
    <t>DISCOV_1_CHEVRN</t>
  </si>
  <si>
    <t>CHEVRON USA (EASTRIDGE)</t>
  </si>
  <si>
    <t>Kern River Eastridge Cogen</t>
  </si>
  <si>
    <t>SAMPSN_6_KELCO1</t>
  </si>
  <si>
    <t>CP Kelco Cogeneration Facility</t>
  </si>
  <si>
    <t>C P Kelco San Diego Plant</t>
  </si>
  <si>
    <t>SUNSET_2_UNITS</t>
  </si>
  <si>
    <t>Midway Sunset Cogeneration Company</t>
  </si>
  <si>
    <t>Midway Sunset Cogen</t>
  </si>
  <si>
    <t>YUBACT_1_SUNSWT</t>
  </si>
  <si>
    <t>YUBA CITY COGEN (SUNSWEET)</t>
  </si>
  <si>
    <t>Yuba City Cogen Partners</t>
  </si>
  <si>
    <t>DEXZEL_1_UNIT</t>
  </si>
  <si>
    <t>Western Power and Steam Cogeneration</t>
  </si>
  <si>
    <t>Western Power &amp; Steam Inc</t>
  </si>
  <si>
    <t>OILDAL_1_UNIT1</t>
  </si>
  <si>
    <t>OILDALE ENERGY</t>
  </si>
  <si>
    <t>Oroville Cogeneration LP</t>
  </si>
  <si>
    <t>OROVIL_6_UNIT</t>
  </si>
  <si>
    <t>OROVILLE COGEN</t>
  </si>
  <si>
    <t>ESCO_6_GLMQF</t>
  </si>
  <si>
    <t>Goal Line Cogen</t>
  </si>
  <si>
    <t>Goal Line</t>
  </si>
  <si>
    <t>SHELRF_1_UNITS</t>
  </si>
  <si>
    <t>Martinez Refining Company (Aggregate)</t>
  </si>
  <si>
    <t>Martinez Refining</t>
  </si>
  <si>
    <t>MRCHNT_2_PL1X3</t>
  </si>
  <si>
    <t>Desert Star Energy Center</t>
  </si>
  <si>
    <t>CROKET_7_UNIT</t>
  </si>
  <si>
    <t>CROCKETT COGEN</t>
  </si>
  <si>
    <t>Crockett Cogen Project</t>
  </si>
  <si>
    <t>LAPLMA_2_UNIT1</t>
  </si>
  <si>
    <t>LA PALOMA UNIT 1</t>
  </si>
  <si>
    <t>La Paloma Generating Plant</t>
  </si>
  <si>
    <t>LAPLMA_2_UNIT2</t>
  </si>
  <si>
    <t>LA PALOMA UNIT 2</t>
  </si>
  <si>
    <t>LAPLMA_2_UNIT3</t>
  </si>
  <si>
    <t>LA PALOMA UNIT 3</t>
  </si>
  <si>
    <t>LAPLMA_2_UNIT4</t>
  </si>
  <si>
    <t>LA PALOMA UNIT 4</t>
  </si>
  <si>
    <t>SUNRIS_2_PL1X3</t>
  </si>
  <si>
    <t>SUNRISE POWER PROJECT (AGGREGATE)</t>
  </si>
  <si>
    <t>Sunrise Power Company</t>
  </si>
  <si>
    <t>LMEC_1_PL1X3</t>
  </si>
  <si>
    <t>LOS MEDANOS ENERGY CENTER (AGGREGATE)</t>
  </si>
  <si>
    <t>Los Medanos Energy Center, LLC</t>
  </si>
  <si>
    <t>BUCKBL_2_PL1X3</t>
  </si>
  <si>
    <t>Blythe Energy Project</t>
  </si>
  <si>
    <t>Blythe Energy</t>
  </si>
  <si>
    <t>DELTA_2_PL1X4</t>
  </si>
  <si>
    <t>DELTA ENERGY CENTER (AGGREGATE)</t>
  </si>
  <si>
    <t>Delta Energy Center, LLC</t>
  </si>
  <si>
    <t>OTMESA_2_PL1X3</t>
  </si>
  <si>
    <t>Otay Mesa Energy Center</t>
  </si>
  <si>
    <t>Otay Mesa Energy Center, LLC</t>
  </si>
  <si>
    <t>METEC_2_PL1X3</t>
  </si>
  <si>
    <t>METCALF ENERGY CENTER</t>
  </si>
  <si>
    <t>Metcalf Energy Center</t>
  </si>
  <si>
    <t>ELKHIL_2_PL1X3</t>
  </si>
  <si>
    <t>ELK HILLS GENERATING PROJECT (AGGREGATE)</t>
  </si>
  <si>
    <t>Elk Hills Power</t>
  </si>
  <si>
    <t>VACADX_1_UNITA1</t>
  </si>
  <si>
    <t>Vaca Dixon Peaker Plant</t>
  </si>
  <si>
    <t>CalPeak Power - Vaca Dixon</t>
  </si>
  <si>
    <t>PNOCHE_1_UNITA1</t>
  </si>
  <si>
    <t>Panoche - CalPeak</t>
  </si>
  <si>
    <t>CalPeak Power - Panoche</t>
  </si>
  <si>
    <t>BORDER_6_UNITA1</t>
  </si>
  <si>
    <t>BORDER</t>
  </si>
  <si>
    <t>CalPeak Power - Border</t>
  </si>
  <si>
    <t>ELCAJN_6_UNITA1</t>
  </si>
  <si>
    <t>Cuyamaca Peak Energy Plant</t>
  </si>
  <si>
    <t>Cuyamaca Peak Energy</t>
  </si>
  <si>
    <t>ESCNDO_6_UNITB1</t>
  </si>
  <si>
    <t>Enterprise</t>
  </si>
  <si>
    <t>CalPeak Power - Enterprise</t>
  </si>
  <si>
    <t>HIDSRT_2_UNITS</t>
  </si>
  <si>
    <t>HIGH DESERT POWER PROJECT (AGGREGATE)</t>
  </si>
  <si>
    <t>High Desert Power Project</t>
  </si>
  <si>
    <t>ESCNDO_6_PL1X2</t>
  </si>
  <si>
    <t>Escondido Energy Center</t>
  </si>
  <si>
    <t>Escondido Energy Center, LLC</t>
  </si>
  <si>
    <t>OTAY_6_PL1X2</t>
  </si>
  <si>
    <t>Chula Vista Energy Center</t>
  </si>
  <si>
    <t>INDIGO_1_UNIT1</t>
  </si>
  <si>
    <t>Indigo Energy 1</t>
  </si>
  <si>
    <t>Indigo Generation Facility</t>
  </si>
  <si>
    <t>INDIGO_1_UNIT2</t>
  </si>
  <si>
    <t>Indigo Energy 2</t>
  </si>
  <si>
    <t>INDIGO_1_UNIT3</t>
  </si>
  <si>
    <t>Indigo Energy 3</t>
  </si>
  <si>
    <t>LARKSP_6_UNIT1</t>
  </si>
  <si>
    <t>Larkspur 1</t>
  </si>
  <si>
    <t>Larkspur Energy Faciity</t>
  </si>
  <si>
    <t>LARKSP_6_UNIT2</t>
  </si>
  <si>
    <t>Larkspur 2</t>
  </si>
  <si>
    <t>LMBEPK_2_UNITA2</t>
  </si>
  <si>
    <t>CREED ENERGY CENTER</t>
  </si>
  <si>
    <t>Creed Energy Center</t>
  </si>
  <si>
    <t>LMBEPK_2_UNITA1</t>
  </si>
  <si>
    <t>LAMBIE ENERGY CENTER</t>
  </si>
  <si>
    <t>Lambie Energy Center</t>
  </si>
  <si>
    <t>LMBEPK_2_UNITA3</t>
  </si>
  <si>
    <t>GOOSE HAVEN ENERGY CENTER</t>
  </si>
  <si>
    <t>Goose Haven Energy Center</t>
  </si>
  <si>
    <t>LEBECS_2_UNITS</t>
  </si>
  <si>
    <t>PASTORIA ENERGY FACILITY</t>
  </si>
  <si>
    <t>Pastoria Energy Facility</t>
  </si>
  <si>
    <t>LECEF_1_UNITS</t>
  </si>
  <si>
    <t>LOS ESTEROS ENERGY FACILITY (AGGREGATE)</t>
  </si>
  <si>
    <t>Los Esteros Critical Energy Facility</t>
  </si>
  <si>
    <t>HENRTA_6_UNITA1</t>
  </si>
  <si>
    <t>Henrietta Peaker Plant Unit 1</t>
  </si>
  <si>
    <t>Henrietta Peaker Plant</t>
  </si>
  <si>
    <t>HENRTA_6_UNITA2</t>
  </si>
  <si>
    <t>Henrietta Peaker Plant Unit 2</t>
  </si>
  <si>
    <t>GILROY_1_UNIT</t>
  </si>
  <si>
    <t>GILROY COGEN</t>
  </si>
  <si>
    <t>Gilroy Energy Center, LLC</t>
  </si>
  <si>
    <t>GILRPP_1_PL3X4</t>
  </si>
  <si>
    <t>Gilroy Energy Center Unit 3</t>
  </si>
  <si>
    <t>GILRPP_1_PL1X2</t>
  </si>
  <si>
    <t>GILROY ENERGY CENTER UNITS 1 &amp; 2 (AGGREGATE)</t>
  </si>
  <si>
    <t>BOGUE_1_UNITA1</t>
  </si>
  <si>
    <t>FEATHER RIVER ENERGY CENTER</t>
  </si>
  <si>
    <t>Feather River Energy Center</t>
  </si>
  <si>
    <t>INLDEM_5_UNIT2</t>
  </si>
  <si>
    <t>Inland Empire Energy Center, L.L.C. Unit 2</t>
  </si>
  <si>
    <t>Inland Empire Energy Center</t>
  </si>
  <si>
    <t>INLDEM_5_UNIT1</t>
  </si>
  <si>
    <t>Inland Empire Energy Center, Unit 1</t>
  </si>
  <si>
    <t>WOLFSK_1_UNITA1</t>
  </si>
  <si>
    <t>WOLFSKILL ENERGY CENTER</t>
  </si>
  <si>
    <t>Wolfskill Energy Center</t>
  </si>
  <si>
    <t>SCHLTE_1_PL1X3</t>
  </si>
  <si>
    <t>Tracy Combined Cycle Power Plant</t>
  </si>
  <si>
    <t>CENTRY_6_PL1X4</t>
  </si>
  <si>
    <t>CENTURY (AGGREGATE)</t>
  </si>
  <si>
    <t>Century Generating Facility</t>
  </si>
  <si>
    <t>DREWS_6_PL1X4</t>
  </si>
  <si>
    <t>DREWS (AGGREGATE)</t>
  </si>
  <si>
    <t>Drews Generating Facility</t>
  </si>
  <si>
    <t>COLTON_6_AGUAM1</t>
  </si>
  <si>
    <t>AGUA MANSA GENERATING FACILITY</t>
  </si>
  <si>
    <t>Agua Mansa Power</t>
  </si>
  <si>
    <t>RVRVEW_1_UNITA1</t>
  </si>
  <si>
    <t>RIVERVIEW ENERGY CENTER</t>
  </si>
  <si>
    <t>Riverview Energy Center</t>
  </si>
  <si>
    <t>PALOMR_2_PL1X3</t>
  </si>
  <si>
    <t>PALOMAR ENERGY CENTER</t>
  </si>
  <si>
    <t>Palomar Energy Center</t>
  </si>
  <si>
    <t>DUANE_1_PL1X3</t>
  </si>
  <si>
    <t>DONALD VON RAESFELD POWER PLANT</t>
  </si>
  <si>
    <t>Donald Von Raesfeld</t>
  </si>
  <si>
    <t>VERNON_6_GONZL1</t>
  </si>
  <si>
    <t>H. GONZALES GAS TURBINE 1</t>
  </si>
  <si>
    <t>H. Gonzales</t>
  </si>
  <si>
    <t>VERNON_6_GONZL2</t>
  </si>
  <si>
    <t>H. GONZALES GAS TURBINE 2</t>
  </si>
  <si>
    <t>VERNON_6_MALBRG</t>
  </si>
  <si>
    <t>Malburg Generating Station</t>
  </si>
  <si>
    <t>SMPRIP_1_SMPSON</t>
  </si>
  <si>
    <t>Ripon Cogeneration Unit 1</t>
  </si>
  <si>
    <t>Ripon Generation Station</t>
  </si>
  <si>
    <t>RVSIDE_6_RERCU1</t>
  </si>
  <si>
    <t>Riverside Energy Res. Ctr Unit 1</t>
  </si>
  <si>
    <t>Riverside Energy Resource Center</t>
  </si>
  <si>
    <t>RVSIDE_6_RERCU2</t>
  </si>
  <si>
    <t>Riverside Energy Res. Ctr Unit 2</t>
  </si>
  <si>
    <t>RVSIDE_2_RERCU3</t>
  </si>
  <si>
    <t>Riverside Energy Resource Center (RERC) Unit 3</t>
  </si>
  <si>
    <t>RVSIDE_2_RERCU4</t>
  </si>
  <si>
    <t>Riverside Energy Resource Center (RERC) Unit 4</t>
  </si>
  <si>
    <t>RVSIDE_6_SPRING</t>
  </si>
  <si>
    <t>Springs Generation Project</t>
  </si>
  <si>
    <t>Springs Generating Station</t>
  </si>
  <si>
    <t>REDBLF_6_UNIT</t>
  </si>
  <si>
    <t>RED BLUFF PEAKER PLANT</t>
  </si>
  <si>
    <t>Red Bluff</t>
  </si>
  <si>
    <t>CHWCHL_1_UNIT</t>
  </si>
  <si>
    <t>CHOW 2 PEAKER PLANT</t>
  </si>
  <si>
    <t>Chowchilla II</t>
  </si>
  <si>
    <t>MRGT_6_MMAREF</t>
  </si>
  <si>
    <t>MIRAMAR ENERGY FACILITY</t>
  </si>
  <si>
    <t>Miramar Energy Facility</t>
  </si>
  <si>
    <t>MALAGA_1_PL1X2</t>
  </si>
  <si>
    <t>Malaga Power Aggregate</t>
  </si>
  <si>
    <t>Malaga Power</t>
  </si>
  <si>
    <t>CORONS_6_CLRWTR</t>
  </si>
  <si>
    <t>Clearwater Power Plant</t>
  </si>
  <si>
    <t>RUSCTY_2_UNITS</t>
  </si>
  <si>
    <t>Russell City Energy Center</t>
  </si>
  <si>
    <t>Russell City Energy Company LLC</t>
  </si>
  <si>
    <t>MNDALY_6_MCGRTH</t>
  </si>
  <si>
    <t>McGrath Beach Peaker</t>
  </si>
  <si>
    <t>McGrath Generating Station</t>
  </si>
  <si>
    <t>ETIWND_6_GRPLND</t>
  </si>
  <si>
    <t>Grapeland Peaker</t>
  </si>
  <si>
    <t>Grapeland Generating Station</t>
  </si>
  <si>
    <t>MIRLOM_6_PEAKER</t>
  </si>
  <si>
    <t>Mira Loma Peaker</t>
  </si>
  <si>
    <t>Mira Loma Generating Station</t>
  </si>
  <si>
    <t>BARRE_6_PEAKER</t>
  </si>
  <si>
    <t>Barre Peaker</t>
  </si>
  <si>
    <t>Barre Generating Station</t>
  </si>
  <si>
    <t>CENTER_6_PEAKER</t>
  </si>
  <si>
    <t>Center Peaker</t>
  </si>
  <si>
    <t>Center Generating Station</t>
  </si>
  <si>
    <t>GATWAY_2_PL1X3</t>
  </si>
  <si>
    <t>Gateway Generating Station</t>
  </si>
  <si>
    <t>COLUSA_2_PL1X3</t>
  </si>
  <si>
    <t>Colusa Generating Station</t>
  </si>
  <si>
    <t>PNCHPP_1_PL1X2</t>
  </si>
  <si>
    <t>Midway Peaking LLC</t>
  </si>
  <si>
    <t>Midway Peaking</t>
  </si>
  <si>
    <t>PNCHEG_2_PL1X4</t>
  </si>
  <si>
    <t>Panoche Energy Center</t>
  </si>
  <si>
    <t>OGROVE_6_PL1X2</t>
  </si>
  <si>
    <t>Orange Grove Energy Center</t>
  </si>
  <si>
    <t>Orange Grove Project</t>
  </si>
  <si>
    <t>ELCAJN_6_LM6K</t>
  </si>
  <si>
    <t>El Cajon Energy Center</t>
  </si>
  <si>
    <t>ANAHM_2_CANYN1</t>
  </si>
  <si>
    <t>Canyon Power Plant Unit 1</t>
  </si>
  <si>
    <t>Canyon Power Plant</t>
  </si>
  <si>
    <t>ANAHM_2_CANYN2</t>
  </si>
  <si>
    <t>Canyon Power Plant Unit 2</t>
  </si>
  <si>
    <t>ANAHM_2_CANYN3</t>
  </si>
  <si>
    <t>Canyon Power Plant Unit 3</t>
  </si>
  <si>
    <t>ANAHM_2_CANYN4</t>
  </si>
  <si>
    <t>Canyon Power Plant Unit 4</t>
  </si>
  <si>
    <t>COCOPP_2_CTG1</t>
  </si>
  <si>
    <t>GENON MARSH LANDING GEN STATION UNIT 1</t>
  </si>
  <si>
    <t>Marsh Landing Generating Station</t>
  </si>
  <si>
    <t>COCOPP_2_CTG2</t>
  </si>
  <si>
    <t>GENON MARSH LANDING GEN STATION UNIT 2</t>
  </si>
  <si>
    <t>COCOPP_2_CTG3</t>
  </si>
  <si>
    <t>GENON MARSH LANDING GEN STATION UNIT 3</t>
  </si>
  <si>
    <t>COCOPP_2_CTG4</t>
  </si>
  <si>
    <t>GENON MARSH LANDING GEN STATION UNIT 4</t>
  </si>
  <si>
    <t>SENTNL_2_CTG1</t>
  </si>
  <si>
    <t>CPV Sentinel Unit 1</t>
  </si>
  <si>
    <t>Sentinel Energy Center, LLC</t>
  </si>
  <si>
    <t>SENTNL_2_CTG2</t>
  </si>
  <si>
    <t>CPV Sentinel Unit 2</t>
  </si>
  <si>
    <t>SENTNL_2_CTG3</t>
  </si>
  <si>
    <t>CPV Sentinel Unit 3</t>
  </si>
  <si>
    <t>SENTNL_2_CTG4</t>
  </si>
  <si>
    <t>CPV Sentinel Unit 4</t>
  </si>
  <si>
    <t>SENTNL_2_CTG5</t>
  </si>
  <si>
    <t>CPV Sentinel Unit 5</t>
  </si>
  <si>
    <t>SENTNL_2_CTG6</t>
  </si>
  <si>
    <t>CPV Sentinel Unit 6</t>
  </si>
  <si>
    <t>SENTNL_2_CTG7</t>
  </si>
  <si>
    <t>CPV Sentinel Unit 7</t>
  </si>
  <si>
    <t>SENTNL_2_CTG8</t>
  </si>
  <si>
    <t>CPV Sentinel Unit 8</t>
  </si>
  <si>
    <t>KELSO_2_UNITS</t>
  </si>
  <si>
    <t>Mariposa Energy Project</t>
  </si>
  <si>
    <t>WALCRK_2_CTG1</t>
  </si>
  <si>
    <t>Walnut Creek Energy Park Unit 1</t>
  </si>
  <si>
    <t>Walnut Creek Energy Park</t>
  </si>
  <si>
    <t>WALCRK_2_CTG2</t>
  </si>
  <si>
    <t>Walnut Creek Energy Park Unit 2</t>
  </si>
  <si>
    <t>WALCRK_2_CTG3</t>
  </si>
  <si>
    <t>Walnut Creek Energy Park Unit 3</t>
  </si>
  <si>
    <t>WALCRK_2_CTG4</t>
  </si>
  <si>
    <t>Walnut Creek Energy Park Unit 4</t>
  </si>
  <si>
    <t>WALCRK_2_CTG5</t>
  </si>
  <si>
    <t>Walnut Creek Energy Park Unit 5</t>
  </si>
  <si>
    <t>PIOPIC_2_CTG1</t>
  </si>
  <si>
    <t>Pio Pico Unit 1</t>
  </si>
  <si>
    <t>Pio Pico Energy Center LLC</t>
  </si>
  <si>
    <t>PIOPIC_2_CTG2</t>
  </si>
  <si>
    <t>Pio Pico Unit 2</t>
  </si>
  <si>
    <t>PIOPIC_2_CTG3</t>
  </si>
  <si>
    <t>Pio Pico Unit 3</t>
  </si>
  <si>
    <t>SGREGY_6_SANGER</t>
  </si>
  <si>
    <t>SANGER POWER, LLC</t>
  </si>
  <si>
    <t>Algonquin Power Sanger</t>
  </si>
  <si>
    <t>PLMSSR_6_HISIER</t>
  </si>
  <si>
    <t>High Sierra Cogeneration Aggregate</t>
  </si>
  <si>
    <t>High Sierra Cogeneration Plant</t>
  </si>
  <si>
    <t>LODIEC_2_PL1X2</t>
  </si>
  <si>
    <t>Lodi Energy Center</t>
  </si>
  <si>
    <t>STIGCT_2_LODI</t>
  </si>
  <si>
    <t>Lodi Steam Injected Gas Turbine</t>
  </si>
  <si>
    <t>VESTAL_2_WELLHD</t>
  </si>
  <si>
    <t>Wellhead Power Delano</t>
  </si>
  <si>
    <t>Delano Energy Center, LLC</t>
  </si>
  <si>
    <t>SNCLRA_2_HOWLNG</t>
  </si>
  <si>
    <t>Houweling Nurseries Oxnard, Inc</t>
  </si>
  <si>
    <t>Houweling Nurseries</t>
  </si>
  <si>
    <t>CO2rate (lb/MWh)</t>
  </si>
  <si>
    <t>NOXrate (lb/MWh)</t>
  </si>
  <si>
    <t>SO2rate (lb/MWh)</t>
  </si>
  <si>
    <t>PLNOXRTA (lb/MWh)</t>
  </si>
  <si>
    <t>PLSO2RTA (lb/MWh)</t>
  </si>
  <si>
    <t>PLCO2RTA (lb/MWh)</t>
  </si>
  <si>
    <t>NOX_lbs_MD ($/lb)</t>
  </si>
  <si>
    <t>SO2_lbs_MD ($/lb)</t>
  </si>
  <si>
    <t>PM_MD_KWH ($/MWh)</t>
  </si>
  <si>
    <t>Check CEMS</t>
  </si>
  <si>
    <t>CEMS Emission Tax</t>
  </si>
  <si>
    <t>eGIRD Emission Tax</t>
  </si>
  <si>
    <t>Check eGIRD</t>
  </si>
  <si>
    <t>WECC_SCE</t>
  </si>
  <si>
    <t>imports</t>
  </si>
  <si>
    <t>P42I</t>
  </si>
  <si>
    <t>WECC_PGEV</t>
  </si>
  <si>
    <t>P24I</t>
  </si>
  <si>
    <t>WECC_SDGE</t>
  </si>
  <si>
    <t>P45I</t>
  </si>
  <si>
    <t>P61I</t>
  </si>
  <si>
    <t>P66I</t>
  </si>
  <si>
    <t>P46I_SDGE</t>
  </si>
  <si>
    <t>P46I_SCE</t>
  </si>
  <si>
    <t>hydro</t>
  </si>
  <si>
    <t>PGEV_hydro</t>
  </si>
  <si>
    <t>SCE_hydro</t>
  </si>
  <si>
    <t>slack</t>
  </si>
  <si>
    <t>SLACK4</t>
  </si>
  <si>
    <t>SLACK3</t>
  </si>
  <si>
    <t>SLACK2</t>
  </si>
  <si>
    <t>SLACK1</t>
  </si>
  <si>
    <t>psh</t>
  </si>
  <si>
    <t>HODGES_PS</t>
  </si>
  <si>
    <t>EASTWOOD_PS</t>
  </si>
  <si>
    <t>HELMS_PS</t>
  </si>
  <si>
    <t>LAT</t>
  </si>
  <si>
    <t>LON</t>
  </si>
  <si>
    <t>CO2Tax($/MWh)</t>
  </si>
  <si>
    <t>NOXTax($/MWh)</t>
  </si>
  <si>
    <t>SO2Tax($/MWh)</t>
  </si>
  <si>
    <t>PMTax($/MWh)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</si>
</sst>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37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239"/>
  <sheetViews>
    <sheetView tabSelected="1" topLeftCell="AA1" workbookViewId="0">
      <selection activeCell="AU3" sqref="AU3"/>
    </sheetView>
  </sheetViews>
  <sheetFormatPr defaultRowHeight="14.4" x14ac:dyDescent="0.3"/>
  <cols>
    <col min="3" max="16" width="8.88671875" customWidth="1"/>
    <col min="17" max="17" width="34.6640625" bestFit="1" customWidth="1"/>
  </cols>
  <sheetData>
    <row r="1" spans="1:63" x14ac:dyDescent="0.3">
      <c r="AB1" s="12" t="s">
        <v>616</v>
      </c>
      <c r="AC1" s="12"/>
      <c r="AD1" s="12"/>
      <c r="AE1" s="12"/>
      <c r="AF1" s="12"/>
      <c r="AG1" s="12"/>
      <c r="AH1" s="12"/>
      <c r="AI1" s="12"/>
      <c r="AJ1" s="8" t="s">
        <v>617</v>
      </c>
      <c r="AK1" s="8"/>
      <c r="AL1" s="8"/>
      <c r="AM1" s="8"/>
      <c r="AN1" s="8"/>
      <c r="AO1" s="8"/>
      <c r="AP1" s="8"/>
      <c r="AQ1" s="8"/>
    </row>
    <row r="2" spans="1:63" x14ac:dyDescent="0.3">
      <c r="S2" s="9" t="s">
        <v>0</v>
      </c>
      <c r="T2" s="9"/>
      <c r="U2" s="9"/>
      <c r="V2" s="10" t="s">
        <v>1</v>
      </c>
      <c r="W2" s="10"/>
      <c r="X2" s="10"/>
      <c r="Y2" s="11" t="s">
        <v>2</v>
      </c>
      <c r="Z2" s="11"/>
      <c r="AA2" s="11"/>
      <c r="AC2" s="6" t="s">
        <v>3</v>
      </c>
      <c r="AD2" s="6"/>
      <c r="AE2" s="6"/>
      <c r="AF2" s="7" t="s">
        <v>4</v>
      </c>
      <c r="AG2" s="7"/>
      <c r="AH2" s="7"/>
      <c r="AI2" s="7"/>
      <c r="AK2" s="6" t="s">
        <v>3</v>
      </c>
      <c r="AL2" s="6"/>
      <c r="AM2" s="6"/>
      <c r="AN2" s="7" t="s">
        <v>4</v>
      </c>
      <c r="AO2" s="7"/>
      <c r="AP2" s="7"/>
      <c r="AQ2" s="7"/>
    </row>
    <row r="3" spans="1:63" x14ac:dyDescent="0.3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612</v>
      </c>
      <c r="T3" t="s">
        <v>613</v>
      </c>
      <c r="U3" t="s">
        <v>614</v>
      </c>
      <c r="V3" t="s">
        <v>606</v>
      </c>
      <c r="W3" t="s">
        <v>607</v>
      </c>
      <c r="X3" t="s">
        <v>608</v>
      </c>
      <c r="Y3" t="s">
        <v>609</v>
      </c>
      <c r="Z3" t="s">
        <v>610</v>
      </c>
      <c r="AA3" t="s">
        <v>611</v>
      </c>
      <c r="AB3" t="s">
        <v>615</v>
      </c>
      <c r="AC3" t="s">
        <v>23</v>
      </c>
      <c r="AD3" t="s">
        <v>24</v>
      </c>
      <c r="AE3" t="s">
        <v>25</v>
      </c>
      <c r="AF3" s="2" t="s">
        <v>644</v>
      </c>
      <c r="AG3" s="4" t="s">
        <v>645</v>
      </c>
      <c r="AH3" s="5" t="s">
        <v>646</v>
      </c>
      <c r="AI3" s="3" t="s">
        <v>647</v>
      </c>
      <c r="AJ3" t="s">
        <v>618</v>
      </c>
      <c r="AK3" t="s">
        <v>23</v>
      </c>
      <c r="AL3" t="s">
        <v>24</v>
      </c>
      <c r="AM3" t="s">
        <v>25</v>
      </c>
      <c r="AN3" s="2" t="s">
        <v>644</v>
      </c>
      <c r="AO3" s="4" t="s">
        <v>645</v>
      </c>
      <c r="AP3" s="5" t="s">
        <v>646</v>
      </c>
      <c r="AQ3" s="3" t="s">
        <v>647</v>
      </c>
      <c r="AR3" t="s">
        <v>642</v>
      </c>
      <c r="AS3" t="s">
        <v>643</v>
      </c>
    </row>
    <row r="4" spans="1:63" x14ac:dyDescent="0.3">
      <c r="A4">
        <v>83</v>
      </c>
      <c r="B4" t="s">
        <v>172</v>
      </c>
      <c r="C4" t="s">
        <v>27</v>
      </c>
      <c r="D4" t="s">
        <v>28</v>
      </c>
      <c r="E4">
        <v>22.69</v>
      </c>
      <c r="F4">
        <v>2.0240871729999999</v>
      </c>
      <c r="G4">
        <v>2.1541366970000002</v>
      </c>
      <c r="H4">
        <v>2.2191614589999999</v>
      </c>
      <c r="I4">
        <v>8</v>
      </c>
      <c r="J4">
        <v>23</v>
      </c>
      <c r="K4">
        <v>1</v>
      </c>
      <c r="L4">
        <v>1</v>
      </c>
      <c r="M4">
        <v>3.17</v>
      </c>
      <c r="N4">
        <v>34.917595509999998</v>
      </c>
      <c r="O4">
        <v>1588.3</v>
      </c>
      <c r="P4" t="s">
        <v>173</v>
      </c>
      <c r="Q4" t="s">
        <v>171</v>
      </c>
      <c r="R4">
        <v>10156</v>
      </c>
      <c r="S4">
        <v>5.5694999999999997</v>
      </c>
      <c r="T4">
        <v>14.3775</v>
      </c>
      <c r="U4">
        <v>1.2585770000000001</v>
      </c>
      <c r="V4">
        <v>1608.6890000000001</v>
      </c>
      <c r="W4">
        <v>0.25276929999999997</v>
      </c>
      <c r="X4">
        <v>8.1235999999999999E-3</v>
      </c>
      <c r="Y4">
        <v>2.1999999999999999E-2</v>
      </c>
      <c r="Z4">
        <v>1E-3</v>
      </c>
      <c r="AA4">
        <v>271.49099999999999</v>
      </c>
      <c r="AB4" t="b">
        <f t="shared" ref="AB4:AB67" si="0">IF(V4=0,FALSE, TRUE)</f>
        <v>1</v>
      </c>
      <c r="AC4">
        <f t="shared" ref="AC4:AC67" si="1">IF(AB4=TRUE,V4,AA4)</f>
        <v>1608.6890000000001</v>
      </c>
      <c r="AD4">
        <f t="shared" ref="AD4:AD67" si="2">IF(AB4=TRUE,W4,Y4)</f>
        <v>0.25276929999999997</v>
      </c>
      <c r="AE4">
        <f t="shared" ref="AE4:AE67" si="3">IF(AB4=TRUE,X4,Z4)</f>
        <v>8.1235999999999999E-3</v>
      </c>
      <c r="AF4">
        <f t="shared" ref="AF4:AF67" si="4">AC4*47.38/(2204.642)</f>
        <v>34.572363594633515</v>
      </c>
      <c r="AG4">
        <f t="shared" ref="AG4:AG67" si="5">AD4*S4</f>
        <v>1.4077986163499998</v>
      </c>
      <c r="AH4">
        <f t="shared" ref="AH4:AH67" si="6">AE4*T4</f>
        <v>0.11679705899999999</v>
      </c>
      <c r="AI4">
        <f t="shared" ref="AI4:AI67" si="7">U4</f>
        <v>1.2585770000000001</v>
      </c>
      <c r="AJ4" t="b">
        <f t="shared" ref="AJ4:AJ67" si="8">IF(AA4=0,FALSE, TRUE)</f>
        <v>1</v>
      </c>
      <c r="AK4">
        <f t="shared" ref="AK4:AK67" si="9">IF($AJ4=TRUE,AA4,V4)</f>
        <v>271.49099999999999</v>
      </c>
      <c r="AL4">
        <f t="shared" ref="AL4:AL67" si="10">IF($AJ4=TRUE,Y4,W4)</f>
        <v>2.1999999999999999E-2</v>
      </c>
      <c r="AM4">
        <f t="shared" ref="AM4:AM67" si="11">IF($AJ4=TRUE,Z4,X4)</f>
        <v>1E-3</v>
      </c>
      <c r="AN4">
        <f>AK4*47.38/(2204.642)</f>
        <v>5.8346178563231588</v>
      </c>
      <c r="AO4">
        <f t="shared" ref="AO4:AO67" si="12">AL4*S4</f>
        <v>0.12252899999999999</v>
      </c>
      <c r="AP4">
        <f t="shared" ref="AP4:AP67" si="13">AM4*T4</f>
        <v>1.43775E-2</v>
      </c>
      <c r="AQ4">
        <f t="shared" ref="AQ4:AQ67" si="14">U4</f>
        <v>1.2585770000000001</v>
      </c>
      <c r="AR4">
        <v>36.617021999999999</v>
      </c>
      <c r="AS4">
        <v>-120.099846</v>
      </c>
    </row>
    <row r="5" spans="1:63" x14ac:dyDescent="0.3">
      <c r="A5">
        <v>50</v>
      </c>
      <c r="B5" t="s">
        <v>169</v>
      </c>
      <c r="C5" t="s">
        <v>40</v>
      </c>
      <c r="D5" t="s">
        <v>28</v>
      </c>
      <c r="E5">
        <v>50.6</v>
      </c>
      <c r="F5">
        <v>2.3507357070000001</v>
      </c>
      <c r="G5">
        <v>2.8726271859999999</v>
      </c>
      <c r="H5">
        <v>3.1335729259999998</v>
      </c>
      <c r="I5">
        <v>21</v>
      </c>
      <c r="J5">
        <v>51</v>
      </c>
      <c r="K5">
        <v>4</v>
      </c>
      <c r="L5">
        <v>4</v>
      </c>
      <c r="M5">
        <v>2</v>
      </c>
      <c r="N5">
        <v>63.013965110000001</v>
      </c>
      <c r="O5">
        <v>3542</v>
      </c>
      <c r="P5" t="s">
        <v>170</v>
      </c>
      <c r="Q5" t="s">
        <v>171</v>
      </c>
      <c r="R5">
        <v>10156</v>
      </c>
      <c r="S5">
        <v>5.5694999999999997</v>
      </c>
      <c r="T5">
        <v>14.3775</v>
      </c>
      <c r="U5">
        <v>1.2585770000000001</v>
      </c>
      <c r="V5">
        <v>1608.6890000000001</v>
      </c>
      <c r="W5">
        <v>0.25276929999999997</v>
      </c>
      <c r="X5">
        <v>8.1235999999999999E-3</v>
      </c>
      <c r="Y5">
        <v>2.1999999999999999E-2</v>
      </c>
      <c r="Z5">
        <v>1E-3</v>
      </c>
      <c r="AA5">
        <v>271.49099999999999</v>
      </c>
      <c r="AB5" t="b">
        <f t="shared" si="0"/>
        <v>1</v>
      </c>
      <c r="AC5">
        <f t="shared" si="1"/>
        <v>1608.6890000000001</v>
      </c>
      <c r="AD5">
        <f t="shared" si="2"/>
        <v>0.25276929999999997</v>
      </c>
      <c r="AE5">
        <f t="shared" si="3"/>
        <v>8.1235999999999999E-3</v>
      </c>
      <c r="AF5">
        <f t="shared" si="4"/>
        <v>34.572363594633515</v>
      </c>
      <c r="AG5">
        <f t="shared" si="5"/>
        <v>1.4077986163499998</v>
      </c>
      <c r="AH5">
        <f t="shared" si="6"/>
        <v>0.11679705899999999</v>
      </c>
      <c r="AI5">
        <f t="shared" si="7"/>
        <v>1.2585770000000001</v>
      </c>
      <c r="AJ5" t="b">
        <f t="shared" si="8"/>
        <v>1</v>
      </c>
      <c r="AK5">
        <f t="shared" si="9"/>
        <v>271.49099999999999</v>
      </c>
      <c r="AL5">
        <f t="shared" si="10"/>
        <v>2.1999999999999999E-2</v>
      </c>
      <c r="AM5">
        <f t="shared" si="11"/>
        <v>1E-3</v>
      </c>
      <c r="AN5">
        <f t="shared" ref="AN5:AN67" si="15">AK5*47.38/(2204.642)</f>
        <v>5.8346178563231588</v>
      </c>
      <c r="AO5">
        <f t="shared" si="12"/>
        <v>0.12252899999999999</v>
      </c>
      <c r="AP5">
        <f t="shared" si="13"/>
        <v>1.43775E-2</v>
      </c>
      <c r="AQ5">
        <f t="shared" si="14"/>
        <v>1.2585770000000001</v>
      </c>
      <c r="AR5">
        <v>36.617021999999999</v>
      </c>
      <c r="AS5">
        <v>-120.099846</v>
      </c>
      <c r="AT5" t="s">
        <v>641</v>
      </c>
      <c r="AU5" t="s">
        <v>638</v>
      </c>
      <c r="AV5" t="s">
        <v>28</v>
      </c>
      <c r="AW5">
        <v>1212</v>
      </c>
      <c r="AX5">
        <v>0</v>
      </c>
      <c r="AY5">
        <v>0</v>
      </c>
      <c r="AZ5">
        <v>0</v>
      </c>
      <c r="BA5">
        <v>0</v>
      </c>
      <c r="BB5">
        <v>1212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>
        <v>209</v>
      </c>
      <c r="B6" t="s">
        <v>54</v>
      </c>
      <c r="C6" t="s">
        <v>34</v>
      </c>
      <c r="D6" t="s">
        <v>55</v>
      </c>
      <c r="E6">
        <v>174.56</v>
      </c>
      <c r="F6">
        <v>10.748881580000001</v>
      </c>
      <c r="G6">
        <v>12.15879372</v>
      </c>
      <c r="H6">
        <v>12.863749779999999</v>
      </c>
      <c r="I6">
        <v>70</v>
      </c>
      <c r="J6">
        <v>175</v>
      </c>
      <c r="K6">
        <v>6</v>
      </c>
      <c r="L6">
        <v>6</v>
      </c>
      <c r="M6">
        <v>2</v>
      </c>
      <c r="N6">
        <v>295.32063479999999</v>
      </c>
      <c r="O6">
        <v>12219.2</v>
      </c>
      <c r="P6" t="s">
        <v>56</v>
      </c>
      <c r="Q6" t="s">
        <v>57</v>
      </c>
      <c r="R6">
        <v>315</v>
      </c>
      <c r="S6">
        <v>44.471499999999999</v>
      </c>
      <c r="T6">
        <v>84.67</v>
      </c>
      <c r="U6">
        <v>12.637789999999899</v>
      </c>
      <c r="V6">
        <v>2304.3139999999999</v>
      </c>
      <c r="W6">
        <v>0.21668470000000001</v>
      </c>
      <c r="X6">
        <v>1.1635100000000001E-2</v>
      </c>
      <c r="Y6">
        <v>0.104</v>
      </c>
      <c r="Z6">
        <v>8.0000000000000002E-3</v>
      </c>
      <c r="AA6" s="1">
        <v>1576.74</v>
      </c>
      <c r="AB6" t="b">
        <f t="shared" si="0"/>
        <v>1</v>
      </c>
      <c r="AC6">
        <f t="shared" si="1"/>
        <v>2304.3139999999999</v>
      </c>
      <c r="AD6">
        <f t="shared" si="2"/>
        <v>0.21668470000000001</v>
      </c>
      <c r="AE6">
        <f t="shared" si="3"/>
        <v>1.1635100000000001E-2</v>
      </c>
      <c r="AF6">
        <f t="shared" si="4"/>
        <v>49.522052705155765</v>
      </c>
      <c r="AG6">
        <f t="shared" si="5"/>
        <v>9.6362936360500004</v>
      </c>
      <c r="AH6">
        <f t="shared" si="6"/>
        <v>0.98514391700000004</v>
      </c>
      <c r="AI6">
        <f t="shared" si="7"/>
        <v>12.637789999999899</v>
      </c>
      <c r="AJ6" t="b">
        <f t="shared" si="8"/>
        <v>1</v>
      </c>
      <c r="AK6">
        <f t="shared" si="9"/>
        <v>1576.74</v>
      </c>
      <c r="AL6">
        <f t="shared" si="10"/>
        <v>0.104</v>
      </c>
      <c r="AM6">
        <f t="shared" si="11"/>
        <v>8.0000000000000002E-3</v>
      </c>
      <c r="AN6">
        <f t="shared" si="15"/>
        <v>33.885747073674551</v>
      </c>
      <c r="AO6">
        <f t="shared" si="12"/>
        <v>4.6250359999999997</v>
      </c>
      <c r="AP6">
        <f t="shared" si="13"/>
        <v>0.67736000000000007</v>
      </c>
      <c r="AQ6">
        <f t="shared" si="14"/>
        <v>12.637789999999899</v>
      </c>
      <c r="AR6">
        <v>33.768799999999999</v>
      </c>
      <c r="AS6">
        <v>-118.1009</v>
      </c>
      <c r="AT6" t="s">
        <v>640</v>
      </c>
      <c r="AU6" t="s">
        <v>638</v>
      </c>
      <c r="AV6" t="s">
        <v>55</v>
      </c>
      <c r="AW6">
        <v>148</v>
      </c>
      <c r="AX6">
        <v>0</v>
      </c>
      <c r="AY6">
        <v>0</v>
      </c>
      <c r="AZ6">
        <v>0</v>
      </c>
      <c r="BA6">
        <v>0</v>
      </c>
      <c r="BB6">
        <v>148</v>
      </c>
      <c r="BC6">
        <v>1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>
        <v>210</v>
      </c>
      <c r="B7" t="s">
        <v>58</v>
      </c>
      <c r="C7" t="s">
        <v>34</v>
      </c>
      <c r="D7" t="s">
        <v>55</v>
      </c>
      <c r="E7">
        <v>175</v>
      </c>
      <c r="F7">
        <v>10.748881580000001</v>
      </c>
      <c r="G7">
        <v>12.15879372</v>
      </c>
      <c r="H7">
        <v>12.863749779999999</v>
      </c>
      <c r="I7">
        <v>70</v>
      </c>
      <c r="J7">
        <v>175</v>
      </c>
      <c r="K7">
        <v>6</v>
      </c>
      <c r="L7">
        <v>6</v>
      </c>
      <c r="M7">
        <v>2</v>
      </c>
      <c r="N7">
        <v>296.06502690000002</v>
      </c>
      <c r="O7">
        <v>12250</v>
      </c>
      <c r="P7" t="s">
        <v>59</v>
      </c>
      <c r="Q7" t="s">
        <v>57</v>
      </c>
      <c r="R7">
        <v>315</v>
      </c>
      <c r="S7">
        <v>44.471499999999999</v>
      </c>
      <c r="T7">
        <v>84.67</v>
      </c>
      <c r="U7">
        <v>12.637789999999899</v>
      </c>
      <c r="V7">
        <v>2351.0790000000002</v>
      </c>
      <c r="W7">
        <v>0.1699184</v>
      </c>
      <c r="X7">
        <v>1.1871899999999999E-2</v>
      </c>
      <c r="Y7">
        <v>0.104</v>
      </c>
      <c r="Z7">
        <v>8.0000000000000002E-3</v>
      </c>
      <c r="AA7" s="1">
        <v>1576.74</v>
      </c>
      <c r="AB7" t="b">
        <f t="shared" si="0"/>
        <v>1</v>
      </c>
      <c r="AC7">
        <f t="shared" si="1"/>
        <v>2351.0790000000002</v>
      </c>
      <c r="AD7">
        <f t="shared" si="2"/>
        <v>0.1699184</v>
      </c>
      <c r="AE7">
        <f t="shared" si="3"/>
        <v>1.1871899999999999E-2</v>
      </c>
      <c r="AF7">
        <f t="shared" si="4"/>
        <v>50.527080142717061</v>
      </c>
      <c r="AG7">
        <f t="shared" si="5"/>
        <v>7.5565261255999996</v>
      </c>
      <c r="AH7">
        <f t="shared" si="6"/>
        <v>1.005193773</v>
      </c>
      <c r="AI7">
        <f t="shared" si="7"/>
        <v>12.637789999999899</v>
      </c>
      <c r="AJ7" t="b">
        <f t="shared" si="8"/>
        <v>1</v>
      </c>
      <c r="AK7">
        <f t="shared" si="9"/>
        <v>1576.74</v>
      </c>
      <c r="AL7">
        <f t="shared" si="10"/>
        <v>0.104</v>
      </c>
      <c r="AM7">
        <f t="shared" si="11"/>
        <v>8.0000000000000002E-3</v>
      </c>
      <c r="AN7">
        <f t="shared" si="15"/>
        <v>33.885747073674551</v>
      </c>
      <c r="AO7">
        <f t="shared" si="12"/>
        <v>4.6250359999999997</v>
      </c>
      <c r="AP7">
        <f t="shared" si="13"/>
        <v>0.67736000000000007</v>
      </c>
      <c r="AQ7">
        <f t="shared" si="14"/>
        <v>12.637789999999899</v>
      </c>
      <c r="AR7">
        <v>33.768799999999999</v>
      </c>
      <c r="AS7">
        <v>-118.1009</v>
      </c>
      <c r="AT7" t="s">
        <v>639</v>
      </c>
      <c r="AU7" t="s">
        <v>638</v>
      </c>
      <c r="AV7" t="s">
        <v>51</v>
      </c>
      <c r="AW7">
        <v>80</v>
      </c>
      <c r="AX7">
        <v>0</v>
      </c>
      <c r="AY7">
        <v>0</v>
      </c>
      <c r="AZ7">
        <v>0</v>
      </c>
      <c r="BA7">
        <v>0</v>
      </c>
      <c r="BB7">
        <v>80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>
        <v>211</v>
      </c>
      <c r="B8" t="s">
        <v>60</v>
      </c>
      <c r="C8" t="s">
        <v>34</v>
      </c>
      <c r="D8" t="s">
        <v>55</v>
      </c>
      <c r="E8">
        <v>332.18</v>
      </c>
      <c r="F8">
        <v>10.748881580000001</v>
      </c>
      <c r="G8">
        <v>12.15879372</v>
      </c>
      <c r="H8">
        <v>12.863749779999999</v>
      </c>
      <c r="I8">
        <v>133</v>
      </c>
      <c r="J8">
        <v>333</v>
      </c>
      <c r="K8">
        <v>6</v>
      </c>
      <c r="L8">
        <v>6</v>
      </c>
      <c r="M8">
        <v>2</v>
      </c>
      <c r="N8">
        <v>561.98217499999998</v>
      </c>
      <c r="O8">
        <v>23252.6</v>
      </c>
      <c r="P8" t="s">
        <v>61</v>
      </c>
      <c r="Q8" t="s">
        <v>57</v>
      </c>
      <c r="R8">
        <v>315</v>
      </c>
      <c r="S8">
        <v>44.471499999999999</v>
      </c>
      <c r="T8">
        <v>84.67</v>
      </c>
      <c r="U8">
        <v>12.637789999999899</v>
      </c>
      <c r="V8">
        <v>1914.4880000000001</v>
      </c>
      <c r="W8">
        <v>0.2250228</v>
      </c>
      <c r="X8">
        <v>9.6661999999999998E-3</v>
      </c>
      <c r="Y8">
        <v>0.104</v>
      </c>
      <c r="Z8">
        <v>8.0000000000000002E-3</v>
      </c>
      <c r="AA8" s="1">
        <v>1576.74</v>
      </c>
      <c r="AB8" t="b">
        <f t="shared" si="0"/>
        <v>1</v>
      </c>
      <c r="AC8">
        <f t="shared" si="1"/>
        <v>1914.4880000000001</v>
      </c>
      <c r="AD8">
        <f t="shared" si="2"/>
        <v>0.2250228</v>
      </c>
      <c r="AE8">
        <f t="shared" si="3"/>
        <v>9.6661999999999998E-3</v>
      </c>
      <c r="AF8">
        <f t="shared" si="4"/>
        <v>41.14429528240867</v>
      </c>
      <c r="AG8">
        <f t="shared" si="5"/>
        <v>10.0071014502</v>
      </c>
      <c r="AH8">
        <f t="shared" si="6"/>
        <v>0.81843715399999994</v>
      </c>
      <c r="AI8">
        <f t="shared" si="7"/>
        <v>12.637789999999899</v>
      </c>
      <c r="AJ8" t="b">
        <f t="shared" si="8"/>
        <v>1</v>
      </c>
      <c r="AK8">
        <f t="shared" si="9"/>
        <v>1576.74</v>
      </c>
      <c r="AL8">
        <f t="shared" si="10"/>
        <v>0.104</v>
      </c>
      <c r="AM8">
        <f t="shared" si="11"/>
        <v>8.0000000000000002E-3</v>
      </c>
      <c r="AN8">
        <f t="shared" si="15"/>
        <v>33.885747073674551</v>
      </c>
      <c r="AO8">
        <f t="shared" si="12"/>
        <v>4.6250359999999997</v>
      </c>
      <c r="AP8">
        <f t="shared" si="13"/>
        <v>0.67736000000000007</v>
      </c>
      <c r="AQ8">
        <f t="shared" si="14"/>
        <v>12.637789999999899</v>
      </c>
      <c r="AR8">
        <v>33.768799999999999</v>
      </c>
      <c r="AS8">
        <v>-118.1009</v>
      </c>
      <c r="AT8" t="s">
        <v>637</v>
      </c>
      <c r="AU8" t="s">
        <v>633</v>
      </c>
      <c r="AV8" t="s">
        <v>28</v>
      </c>
      <c r="AW8">
        <v>10000</v>
      </c>
      <c r="AX8">
        <v>10000</v>
      </c>
      <c r="AY8">
        <v>10000</v>
      </c>
      <c r="AZ8">
        <v>10000</v>
      </c>
      <c r="BA8">
        <v>0</v>
      </c>
      <c r="BB8">
        <v>5000</v>
      </c>
      <c r="BC8">
        <v>1</v>
      </c>
      <c r="BD8">
        <v>1</v>
      </c>
      <c r="BE8">
        <v>0</v>
      </c>
      <c r="BF8">
        <v>10000000000</v>
      </c>
      <c r="BG8">
        <v>10000000000</v>
      </c>
      <c r="BH8">
        <v>0</v>
      </c>
      <c r="BI8">
        <v>0</v>
      </c>
      <c r="BJ8">
        <v>0</v>
      </c>
      <c r="BK8">
        <v>0</v>
      </c>
    </row>
    <row r="9" spans="1:63" x14ac:dyDescent="0.3">
      <c r="A9">
        <v>212</v>
      </c>
      <c r="B9" t="s">
        <v>62</v>
      </c>
      <c r="C9" t="s">
        <v>34</v>
      </c>
      <c r="D9" t="s">
        <v>55</v>
      </c>
      <c r="E9">
        <v>335.67</v>
      </c>
      <c r="F9">
        <v>10.748881580000001</v>
      </c>
      <c r="G9">
        <v>12.15879372</v>
      </c>
      <c r="H9">
        <v>12.863749779999999</v>
      </c>
      <c r="I9">
        <v>135</v>
      </c>
      <c r="J9">
        <v>336</v>
      </c>
      <c r="K9">
        <v>6</v>
      </c>
      <c r="L9">
        <v>6</v>
      </c>
      <c r="M9">
        <v>2</v>
      </c>
      <c r="N9">
        <v>567.88655749999998</v>
      </c>
      <c r="O9">
        <v>23496.9</v>
      </c>
      <c r="P9" t="s">
        <v>63</v>
      </c>
      <c r="Q9" t="s">
        <v>57</v>
      </c>
      <c r="R9">
        <v>315</v>
      </c>
      <c r="S9">
        <v>44.471499999999999</v>
      </c>
      <c r="T9">
        <v>84.67</v>
      </c>
      <c r="U9">
        <v>12.637789999999899</v>
      </c>
      <c r="V9">
        <v>1919.684</v>
      </c>
      <c r="W9">
        <v>0.1383133</v>
      </c>
      <c r="X9">
        <v>9.6922999999999992E-3</v>
      </c>
      <c r="Y9">
        <v>0.104</v>
      </c>
      <c r="Z9">
        <v>8.0000000000000002E-3</v>
      </c>
      <c r="AA9" s="1">
        <v>1576.74</v>
      </c>
      <c r="AB9" t="b">
        <f t="shared" si="0"/>
        <v>1</v>
      </c>
      <c r="AC9">
        <f t="shared" si="1"/>
        <v>1919.684</v>
      </c>
      <c r="AD9">
        <f t="shared" si="2"/>
        <v>0.1383133</v>
      </c>
      <c r="AE9">
        <f t="shared" si="3"/>
        <v>9.6922999999999992E-3</v>
      </c>
      <c r="AF9">
        <f t="shared" si="4"/>
        <v>41.25596260980241</v>
      </c>
      <c r="AG9">
        <f t="shared" si="5"/>
        <v>6.1509999209499995</v>
      </c>
      <c r="AH9">
        <f t="shared" si="6"/>
        <v>0.82064704099999997</v>
      </c>
      <c r="AI9">
        <f t="shared" si="7"/>
        <v>12.637789999999899</v>
      </c>
      <c r="AJ9" t="b">
        <f t="shared" si="8"/>
        <v>1</v>
      </c>
      <c r="AK9">
        <f t="shared" si="9"/>
        <v>1576.74</v>
      </c>
      <c r="AL9">
        <f t="shared" si="10"/>
        <v>0.104</v>
      </c>
      <c r="AM9">
        <f t="shared" si="11"/>
        <v>8.0000000000000002E-3</v>
      </c>
      <c r="AN9">
        <f t="shared" si="15"/>
        <v>33.885747073674551</v>
      </c>
      <c r="AO9">
        <f t="shared" si="12"/>
        <v>4.6250359999999997</v>
      </c>
      <c r="AP9">
        <f t="shared" si="13"/>
        <v>0.67736000000000007</v>
      </c>
      <c r="AQ9">
        <f t="shared" si="14"/>
        <v>12.637789999999899</v>
      </c>
      <c r="AR9">
        <v>33.768799999999999</v>
      </c>
      <c r="AS9">
        <v>-118.1009</v>
      </c>
      <c r="AT9" t="s">
        <v>636</v>
      </c>
      <c r="AU9" t="s">
        <v>633</v>
      </c>
      <c r="AV9" t="s">
        <v>43</v>
      </c>
      <c r="AW9">
        <v>10000</v>
      </c>
      <c r="AX9">
        <v>10000</v>
      </c>
      <c r="AY9">
        <v>10000</v>
      </c>
      <c r="AZ9">
        <v>10000</v>
      </c>
      <c r="BA9">
        <v>0</v>
      </c>
      <c r="BB9">
        <v>5000</v>
      </c>
      <c r="BC9">
        <v>1</v>
      </c>
      <c r="BD9">
        <v>1</v>
      </c>
      <c r="BE9">
        <v>0</v>
      </c>
      <c r="BF9">
        <v>10000000000</v>
      </c>
      <c r="BG9">
        <v>10000000000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>
        <v>213</v>
      </c>
      <c r="B10" t="s">
        <v>64</v>
      </c>
      <c r="C10" t="s">
        <v>34</v>
      </c>
      <c r="D10" t="s">
        <v>55</v>
      </c>
      <c r="E10">
        <v>497.97</v>
      </c>
      <c r="F10">
        <v>10.748881580000001</v>
      </c>
      <c r="G10">
        <v>12.15879372</v>
      </c>
      <c r="H10">
        <v>12.863749779999999</v>
      </c>
      <c r="I10">
        <v>200</v>
      </c>
      <c r="J10">
        <v>498</v>
      </c>
      <c r="K10">
        <v>6</v>
      </c>
      <c r="L10">
        <v>6</v>
      </c>
      <c r="M10">
        <v>2</v>
      </c>
      <c r="N10">
        <v>842.46572249999997</v>
      </c>
      <c r="O10">
        <v>34857.9</v>
      </c>
      <c r="P10" t="s">
        <v>65</v>
      </c>
      <c r="Q10" t="s">
        <v>57</v>
      </c>
      <c r="R10">
        <v>315</v>
      </c>
      <c r="S10">
        <v>44.471499999999999</v>
      </c>
      <c r="T10">
        <v>84.67</v>
      </c>
      <c r="U10">
        <v>12.637789999999899</v>
      </c>
      <c r="V10">
        <v>1789.5719999999999</v>
      </c>
      <c r="W10">
        <v>0.21540200000000001</v>
      </c>
      <c r="X10">
        <v>9.0349000000000002E-3</v>
      </c>
      <c r="Y10">
        <v>0.104</v>
      </c>
      <c r="Z10">
        <v>8.0000000000000002E-3</v>
      </c>
      <c r="AA10" s="1">
        <v>1576.74</v>
      </c>
      <c r="AB10" t="b">
        <f t="shared" si="0"/>
        <v>1</v>
      </c>
      <c r="AC10">
        <f t="shared" si="1"/>
        <v>1789.5719999999999</v>
      </c>
      <c r="AD10">
        <f t="shared" si="2"/>
        <v>0.21540200000000001</v>
      </c>
      <c r="AE10">
        <f t="shared" si="3"/>
        <v>9.0349000000000002E-3</v>
      </c>
      <c r="AF10">
        <f t="shared" si="4"/>
        <v>38.459723329229867</v>
      </c>
      <c r="AG10">
        <f t="shared" si="5"/>
        <v>9.579250043</v>
      </c>
      <c r="AH10">
        <f t="shared" si="6"/>
        <v>0.76498498300000006</v>
      </c>
      <c r="AI10">
        <f t="shared" si="7"/>
        <v>12.637789999999899</v>
      </c>
      <c r="AJ10" t="b">
        <f t="shared" si="8"/>
        <v>1</v>
      </c>
      <c r="AK10">
        <f t="shared" si="9"/>
        <v>1576.74</v>
      </c>
      <c r="AL10">
        <f t="shared" si="10"/>
        <v>0.104</v>
      </c>
      <c r="AM10">
        <f t="shared" si="11"/>
        <v>8.0000000000000002E-3</v>
      </c>
      <c r="AN10">
        <f t="shared" si="15"/>
        <v>33.885747073674551</v>
      </c>
      <c r="AO10">
        <f t="shared" si="12"/>
        <v>4.6250359999999997</v>
      </c>
      <c r="AP10">
        <f t="shared" si="13"/>
        <v>0.67736000000000007</v>
      </c>
      <c r="AQ10">
        <f t="shared" si="14"/>
        <v>12.637789999999899</v>
      </c>
      <c r="AR10">
        <v>33.768799999999999</v>
      </c>
      <c r="AS10">
        <v>-118.1009</v>
      </c>
      <c r="AT10" t="s">
        <v>635</v>
      </c>
      <c r="AU10" t="s">
        <v>633</v>
      </c>
      <c r="AV10" t="s">
        <v>55</v>
      </c>
      <c r="AW10">
        <v>10000</v>
      </c>
      <c r="AX10">
        <v>10000</v>
      </c>
      <c r="AY10">
        <v>10000</v>
      </c>
      <c r="AZ10">
        <v>10000</v>
      </c>
      <c r="BA10">
        <v>0</v>
      </c>
      <c r="BB10">
        <v>5000</v>
      </c>
      <c r="BC10">
        <v>1</v>
      </c>
      <c r="BD10">
        <v>1</v>
      </c>
      <c r="BE10">
        <v>0</v>
      </c>
      <c r="BF10">
        <v>10000000000</v>
      </c>
      <c r="BG10">
        <v>10000000000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>
        <v>214</v>
      </c>
      <c r="B11" t="s">
        <v>66</v>
      </c>
      <c r="C11" t="s">
        <v>34</v>
      </c>
      <c r="D11" t="s">
        <v>55</v>
      </c>
      <c r="E11">
        <v>495</v>
      </c>
      <c r="F11">
        <v>10.748881580000001</v>
      </c>
      <c r="G11">
        <v>12.15879372</v>
      </c>
      <c r="H11">
        <v>12.863749779999999</v>
      </c>
      <c r="I11">
        <v>198</v>
      </c>
      <c r="J11">
        <v>495</v>
      </c>
      <c r="K11">
        <v>6</v>
      </c>
      <c r="L11">
        <v>6</v>
      </c>
      <c r="M11">
        <v>2</v>
      </c>
      <c r="N11">
        <v>837.44107599999995</v>
      </c>
      <c r="O11">
        <v>34650</v>
      </c>
      <c r="P11" t="s">
        <v>67</v>
      </c>
      <c r="Q11" t="s">
        <v>57</v>
      </c>
      <c r="R11">
        <v>315</v>
      </c>
      <c r="S11">
        <v>44.471499999999999</v>
      </c>
      <c r="T11">
        <v>84.67</v>
      </c>
      <c r="U11">
        <v>12.637789999999899</v>
      </c>
      <c r="V11">
        <v>2073.8719999999998</v>
      </c>
      <c r="W11">
        <v>0.13165360000000001</v>
      </c>
      <c r="X11">
        <v>1.04695E-2</v>
      </c>
      <c r="Y11">
        <v>0.104</v>
      </c>
      <c r="Z11">
        <v>8.0000000000000002E-3</v>
      </c>
      <c r="AA11" s="1">
        <v>1576.74</v>
      </c>
      <c r="AB11" t="b">
        <f t="shared" si="0"/>
        <v>1</v>
      </c>
      <c r="AC11">
        <f t="shared" si="1"/>
        <v>2073.8719999999998</v>
      </c>
      <c r="AD11">
        <f t="shared" si="2"/>
        <v>0.13165360000000001</v>
      </c>
      <c r="AE11">
        <f t="shared" si="3"/>
        <v>1.04695E-2</v>
      </c>
      <c r="AF11">
        <f t="shared" si="4"/>
        <v>44.56961962985374</v>
      </c>
      <c r="AG11">
        <f t="shared" si="5"/>
        <v>5.8548330723999999</v>
      </c>
      <c r="AH11">
        <f t="shared" si="6"/>
        <v>0.88645256500000003</v>
      </c>
      <c r="AI11">
        <f t="shared" si="7"/>
        <v>12.637789999999899</v>
      </c>
      <c r="AJ11" t="b">
        <f t="shared" si="8"/>
        <v>1</v>
      </c>
      <c r="AK11">
        <f t="shared" si="9"/>
        <v>1576.74</v>
      </c>
      <c r="AL11">
        <f t="shared" si="10"/>
        <v>0.104</v>
      </c>
      <c r="AM11">
        <f t="shared" si="11"/>
        <v>8.0000000000000002E-3</v>
      </c>
      <c r="AN11">
        <f t="shared" si="15"/>
        <v>33.885747073674551</v>
      </c>
      <c r="AO11">
        <f t="shared" si="12"/>
        <v>4.6250359999999997</v>
      </c>
      <c r="AP11">
        <f t="shared" si="13"/>
        <v>0.67736000000000007</v>
      </c>
      <c r="AQ11">
        <f t="shared" si="14"/>
        <v>12.637789999999899</v>
      </c>
      <c r="AR11">
        <v>33.768799999999999</v>
      </c>
      <c r="AS11">
        <v>-118.1009</v>
      </c>
      <c r="AT11" t="s">
        <v>634</v>
      </c>
      <c r="AU11" t="s">
        <v>633</v>
      </c>
      <c r="AV11" t="s">
        <v>51</v>
      </c>
      <c r="AW11">
        <v>10000</v>
      </c>
      <c r="AX11">
        <v>10000</v>
      </c>
      <c r="AY11">
        <v>10000</v>
      </c>
      <c r="AZ11">
        <v>10000</v>
      </c>
      <c r="BA11">
        <v>0</v>
      </c>
      <c r="BB11">
        <v>5000</v>
      </c>
      <c r="BC11">
        <v>1</v>
      </c>
      <c r="BD11">
        <v>1</v>
      </c>
      <c r="BE11">
        <v>0</v>
      </c>
      <c r="BF11">
        <v>10000000000</v>
      </c>
      <c r="BG11">
        <v>10000000000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>
        <v>25</v>
      </c>
      <c r="B12" t="s">
        <v>149</v>
      </c>
      <c r="C12" t="s">
        <v>27</v>
      </c>
      <c r="D12" t="s">
        <v>43</v>
      </c>
      <c r="E12">
        <v>23.8</v>
      </c>
      <c r="F12">
        <v>13.07720851</v>
      </c>
      <c r="G12">
        <v>13.20725803</v>
      </c>
      <c r="H12">
        <v>13.272282799999999</v>
      </c>
      <c r="I12">
        <v>9</v>
      </c>
      <c r="J12">
        <v>24</v>
      </c>
      <c r="K12">
        <v>1</v>
      </c>
      <c r="L12">
        <v>1</v>
      </c>
      <c r="M12">
        <v>3.17</v>
      </c>
      <c r="N12">
        <v>36.62577228</v>
      </c>
      <c r="O12">
        <v>1666</v>
      </c>
      <c r="P12" t="s">
        <v>150</v>
      </c>
      <c r="Q12" t="s">
        <v>151</v>
      </c>
      <c r="R12">
        <v>7450</v>
      </c>
      <c r="S12">
        <v>11.45</v>
      </c>
      <c r="T12">
        <v>27.8565</v>
      </c>
      <c r="U12">
        <v>4.9834559999999897</v>
      </c>
      <c r="Y12">
        <v>4.6269999999999998</v>
      </c>
      <c r="Z12">
        <v>4.8000000000000001E-2</v>
      </c>
      <c r="AA12" s="1">
        <v>1759.55</v>
      </c>
      <c r="AB12" t="b">
        <f t="shared" si="0"/>
        <v>0</v>
      </c>
      <c r="AC12">
        <f t="shared" si="1"/>
        <v>1759.55</v>
      </c>
      <c r="AD12">
        <f t="shared" si="2"/>
        <v>4.6269999999999998</v>
      </c>
      <c r="AE12">
        <f t="shared" si="3"/>
        <v>4.8000000000000001E-2</v>
      </c>
      <c r="AF12">
        <f t="shared" si="4"/>
        <v>37.814519999165405</v>
      </c>
      <c r="AG12">
        <f t="shared" si="5"/>
        <v>52.979149999999997</v>
      </c>
      <c r="AH12">
        <f t="shared" si="6"/>
        <v>1.3371120000000001</v>
      </c>
      <c r="AI12">
        <f t="shared" si="7"/>
        <v>4.9834559999999897</v>
      </c>
      <c r="AJ12" t="b">
        <f t="shared" si="8"/>
        <v>1</v>
      </c>
      <c r="AK12">
        <f t="shared" si="9"/>
        <v>1759.55</v>
      </c>
      <c r="AL12">
        <f t="shared" si="10"/>
        <v>4.6269999999999998</v>
      </c>
      <c r="AM12">
        <f t="shared" si="11"/>
        <v>4.8000000000000001E-2</v>
      </c>
      <c r="AN12">
        <f t="shared" si="15"/>
        <v>37.814519999165405</v>
      </c>
      <c r="AO12">
        <f t="shared" si="12"/>
        <v>52.979149999999997</v>
      </c>
      <c r="AP12">
        <f t="shared" si="13"/>
        <v>1.3371120000000001</v>
      </c>
      <c r="AQ12">
        <f t="shared" si="14"/>
        <v>4.9834559999999897</v>
      </c>
      <c r="AR12">
        <v>37.788600000000002</v>
      </c>
      <c r="AS12">
        <v>-122.2889</v>
      </c>
      <c r="AT12" t="s">
        <v>632</v>
      </c>
      <c r="AU12" t="s">
        <v>630</v>
      </c>
      <c r="AV12" t="s">
        <v>55</v>
      </c>
      <c r="AW12">
        <v>2082.6661749999998</v>
      </c>
      <c r="AX12">
        <v>0</v>
      </c>
      <c r="AY12">
        <v>0</v>
      </c>
      <c r="AZ12">
        <v>0</v>
      </c>
      <c r="BA12">
        <v>0</v>
      </c>
      <c r="BB12">
        <v>455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>
        <v>26</v>
      </c>
      <c r="B13" t="s">
        <v>152</v>
      </c>
      <c r="C13" t="s">
        <v>27</v>
      </c>
      <c r="D13" t="s">
        <v>43</v>
      </c>
      <c r="E13">
        <v>25.4</v>
      </c>
      <c r="F13">
        <v>13.07720851</v>
      </c>
      <c r="G13">
        <v>13.20725803</v>
      </c>
      <c r="H13">
        <v>13.272282799999999</v>
      </c>
      <c r="I13">
        <v>9</v>
      </c>
      <c r="J13">
        <v>26</v>
      </c>
      <c r="K13">
        <v>1</v>
      </c>
      <c r="L13">
        <v>1</v>
      </c>
      <c r="M13">
        <v>3.17</v>
      </c>
      <c r="N13">
        <v>39.088009079999999</v>
      </c>
      <c r="O13">
        <v>1778</v>
      </c>
      <c r="P13" t="s">
        <v>153</v>
      </c>
      <c r="Q13" t="s">
        <v>151</v>
      </c>
      <c r="R13">
        <v>7450</v>
      </c>
      <c r="S13">
        <v>11.45</v>
      </c>
      <c r="T13">
        <v>27.8565</v>
      </c>
      <c r="U13">
        <v>4.9834559999999897</v>
      </c>
      <c r="Y13">
        <v>4.6269999999999998</v>
      </c>
      <c r="Z13">
        <v>4.8000000000000001E-2</v>
      </c>
      <c r="AA13" s="1">
        <v>1759.55</v>
      </c>
      <c r="AB13" t="b">
        <f t="shared" si="0"/>
        <v>0</v>
      </c>
      <c r="AC13">
        <f t="shared" si="1"/>
        <v>1759.55</v>
      </c>
      <c r="AD13">
        <f t="shared" si="2"/>
        <v>4.6269999999999998</v>
      </c>
      <c r="AE13">
        <f t="shared" si="3"/>
        <v>4.8000000000000001E-2</v>
      </c>
      <c r="AF13">
        <f t="shared" si="4"/>
        <v>37.814519999165405</v>
      </c>
      <c r="AG13">
        <f t="shared" si="5"/>
        <v>52.979149999999997</v>
      </c>
      <c r="AH13">
        <f t="shared" si="6"/>
        <v>1.3371120000000001</v>
      </c>
      <c r="AI13">
        <f t="shared" si="7"/>
        <v>4.9834559999999897</v>
      </c>
      <c r="AJ13" t="b">
        <f t="shared" si="8"/>
        <v>1</v>
      </c>
      <c r="AK13">
        <f t="shared" si="9"/>
        <v>1759.55</v>
      </c>
      <c r="AL13">
        <f t="shared" si="10"/>
        <v>4.6269999999999998</v>
      </c>
      <c r="AM13">
        <f t="shared" si="11"/>
        <v>4.8000000000000001E-2</v>
      </c>
      <c r="AN13">
        <f t="shared" si="15"/>
        <v>37.814519999165405</v>
      </c>
      <c r="AO13">
        <f t="shared" si="12"/>
        <v>52.979149999999997</v>
      </c>
      <c r="AP13">
        <f t="shared" si="13"/>
        <v>1.3371120000000001</v>
      </c>
      <c r="AQ13">
        <f t="shared" si="14"/>
        <v>4.9834559999999897</v>
      </c>
      <c r="AR13">
        <v>37.788600000000002</v>
      </c>
      <c r="AS13">
        <v>-122.2889</v>
      </c>
      <c r="AT13" t="s">
        <v>631</v>
      </c>
      <c r="AU13" t="s">
        <v>630</v>
      </c>
      <c r="AV13" t="s">
        <v>28</v>
      </c>
      <c r="AW13">
        <v>4185.5686919999998</v>
      </c>
      <c r="AX13">
        <v>0</v>
      </c>
      <c r="AY13">
        <v>0</v>
      </c>
      <c r="AZ13">
        <v>0</v>
      </c>
      <c r="BA13">
        <v>0</v>
      </c>
      <c r="BB13">
        <v>725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>
        <v>181</v>
      </c>
      <c r="B14" t="s">
        <v>535</v>
      </c>
      <c r="C14" t="s">
        <v>27</v>
      </c>
      <c r="D14" t="s">
        <v>55</v>
      </c>
      <c r="E14">
        <v>49.4</v>
      </c>
      <c r="F14">
        <v>8.7256723980000004</v>
      </c>
      <c r="G14">
        <v>8.8557219230000008</v>
      </c>
      <c r="H14">
        <v>8.9207466849999992</v>
      </c>
      <c r="I14">
        <v>18</v>
      </c>
      <c r="J14">
        <v>50</v>
      </c>
      <c r="K14">
        <v>1</v>
      </c>
      <c r="L14">
        <v>1</v>
      </c>
      <c r="M14">
        <v>3.17</v>
      </c>
      <c r="N14">
        <v>76.021560960000002</v>
      </c>
      <c r="O14">
        <v>3458</v>
      </c>
      <c r="P14" t="s">
        <v>536</v>
      </c>
      <c r="Q14" t="s">
        <v>537</v>
      </c>
      <c r="R14">
        <v>57027</v>
      </c>
      <c r="S14">
        <v>13.227499999999999</v>
      </c>
      <c r="T14">
        <v>33.311500000000002</v>
      </c>
      <c r="U14">
        <v>5.5064799999999998</v>
      </c>
      <c r="V14">
        <v>1029.1369999999999</v>
      </c>
      <c r="W14">
        <v>9.2337600000000006E-2</v>
      </c>
      <c r="X14">
        <v>5.1967999999999997E-3</v>
      </c>
      <c r="Y14">
        <v>9.1999999999999998E-2</v>
      </c>
      <c r="Z14">
        <v>6.0000000000000001E-3</v>
      </c>
      <c r="AA14" s="1">
        <v>1271.97</v>
      </c>
      <c r="AB14" t="b">
        <f t="shared" si="0"/>
        <v>1</v>
      </c>
      <c r="AC14">
        <f t="shared" si="1"/>
        <v>1029.1369999999999</v>
      </c>
      <c r="AD14">
        <f t="shared" si="2"/>
        <v>9.2337600000000006E-2</v>
      </c>
      <c r="AE14">
        <f t="shared" si="3"/>
        <v>5.1967999999999997E-3</v>
      </c>
      <c r="AF14">
        <f t="shared" si="4"/>
        <v>22.117201368748304</v>
      </c>
      <c r="AG14">
        <f t="shared" si="5"/>
        <v>1.221395604</v>
      </c>
      <c r="AH14">
        <f t="shared" si="6"/>
        <v>0.17311320320000001</v>
      </c>
      <c r="AI14">
        <f t="shared" si="7"/>
        <v>5.5064799999999998</v>
      </c>
      <c r="AJ14" t="b">
        <f t="shared" si="8"/>
        <v>1</v>
      </c>
      <c r="AK14">
        <f t="shared" si="9"/>
        <v>1271.97</v>
      </c>
      <c r="AL14">
        <f t="shared" si="10"/>
        <v>9.1999999999999998E-2</v>
      </c>
      <c r="AM14">
        <f t="shared" si="11"/>
        <v>6.0000000000000001E-3</v>
      </c>
      <c r="AN14">
        <f t="shared" si="15"/>
        <v>27.335929642998732</v>
      </c>
      <c r="AO14">
        <f t="shared" si="12"/>
        <v>1.2169299999999998</v>
      </c>
      <c r="AP14">
        <f t="shared" si="13"/>
        <v>0.19986900000000002</v>
      </c>
      <c r="AQ14">
        <f t="shared" si="14"/>
        <v>5.5064799999999998</v>
      </c>
      <c r="AR14">
        <v>33.858055999999998</v>
      </c>
      <c r="AS14">
        <v>-117.861667</v>
      </c>
      <c r="AT14" t="s">
        <v>629</v>
      </c>
      <c r="AU14" t="s">
        <v>620</v>
      </c>
      <c r="AV14" t="s">
        <v>619</v>
      </c>
      <c r="AW14">
        <v>1716.274635</v>
      </c>
      <c r="AX14">
        <v>0</v>
      </c>
      <c r="AY14">
        <v>0</v>
      </c>
      <c r="AZ14">
        <v>0</v>
      </c>
      <c r="BA14">
        <v>0</v>
      </c>
      <c r="BB14">
        <v>366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>
        <v>182</v>
      </c>
      <c r="B15" t="s">
        <v>538</v>
      </c>
      <c r="C15" t="s">
        <v>27</v>
      </c>
      <c r="D15" t="s">
        <v>55</v>
      </c>
      <c r="E15">
        <v>49.4</v>
      </c>
      <c r="F15">
        <v>8.7256723980000004</v>
      </c>
      <c r="G15">
        <v>8.8557219230000008</v>
      </c>
      <c r="H15">
        <v>8.9207466849999992</v>
      </c>
      <c r="I15">
        <v>18</v>
      </c>
      <c r="J15">
        <v>50</v>
      </c>
      <c r="K15">
        <v>1</v>
      </c>
      <c r="L15">
        <v>1</v>
      </c>
      <c r="M15">
        <v>3.17</v>
      </c>
      <c r="N15">
        <v>76.021560960000002</v>
      </c>
      <c r="O15">
        <v>3458</v>
      </c>
      <c r="P15" t="s">
        <v>539</v>
      </c>
      <c r="Q15" t="s">
        <v>537</v>
      </c>
      <c r="R15">
        <v>57027</v>
      </c>
      <c r="S15">
        <v>13.227499999999999</v>
      </c>
      <c r="T15">
        <v>33.311500000000002</v>
      </c>
      <c r="U15">
        <v>5.5064799999999998</v>
      </c>
      <c r="V15">
        <v>1031.22</v>
      </c>
      <c r="W15">
        <v>8.7073300000000006E-2</v>
      </c>
      <c r="X15">
        <v>5.2071000000000001E-3</v>
      </c>
      <c r="Y15">
        <v>9.1999999999999998E-2</v>
      </c>
      <c r="Z15">
        <v>6.0000000000000001E-3</v>
      </c>
      <c r="AA15" s="1">
        <v>1271.97</v>
      </c>
      <c r="AB15" t="b">
        <f t="shared" si="0"/>
        <v>1</v>
      </c>
      <c r="AC15">
        <f t="shared" si="1"/>
        <v>1031.22</v>
      </c>
      <c r="AD15">
        <f t="shared" si="2"/>
        <v>8.7073300000000006E-2</v>
      </c>
      <c r="AE15">
        <f t="shared" si="3"/>
        <v>5.2071000000000001E-3</v>
      </c>
      <c r="AF15">
        <f t="shared" si="4"/>
        <v>22.161967158386716</v>
      </c>
      <c r="AG15">
        <f t="shared" si="5"/>
        <v>1.15176207575</v>
      </c>
      <c r="AH15">
        <f t="shared" si="6"/>
        <v>0.17345631165000003</v>
      </c>
      <c r="AI15">
        <f t="shared" si="7"/>
        <v>5.5064799999999998</v>
      </c>
      <c r="AJ15" t="b">
        <f t="shared" si="8"/>
        <v>1</v>
      </c>
      <c r="AK15">
        <f t="shared" si="9"/>
        <v>1271.97</v>
      </c>
      <c r="AL15">
        <f t="shared" si="10"/>
        <v>9.1999999999999998E-2</v>
      </c>
      <c r="AM15">
        <f t="shared" si="11"/>
        <v>6.0000000000000001E-3</v>
      </c>
      <c r="AN15">
        <f t="shared" si="15"/>
        <v>27.335929642998732</v>
      </c>
      <c r="AO15">
        <f t="shared" si="12"/>
        <v>1.2169299999999998</v>
      </c>
      <c r="AP15">
        <f t="shared" si="13"/>
        <v>0.19986900000000002</v>
      </c>
      <c r="AQ15">
        <f t="shared" si="14"/>
        <v>5.5064799999999998</v>
      </c>
      <c r="AR15">
        <v>33.858055999999998</v>
      </c>
      <c r="AS15">
        <v>-117.861667</v>
      </c>
      <c r="AT15" t="s">
        <v>628</v>
      </c>
      <c r="AU15" t="s">
        <v>620</v>
      </c>
      <c r="AV15" t="s">
        <v>624</v>
      </c>
      <c r="AW15">
        <v>99</v>
      </c>
      <c r="AX15">
        <v>0</v>
      </c>
      <c r="AY15">
        <v>0</v>
      </c>
      <c r="AZ15">
        <v>0</v>
      </c>
      <c r="BA15">
        <v>0</v>
      </c>
      <c r="BB15">
        <v>99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>
        <v>183</v>
      </c>
      <c r="B16" t="s">
        <v>540</v>
      </c>
      <c r="C16" t="s">
        <v>27</v>
      </c>
      <c r="D16" t="s">
        <v>55</v>
      </c>
      <c r="E16">
        <v>49.4</v>
      </c>
      <c r="F16">
        <v>8.7256723980000004</v>
      </c>
      <c r="G16">
        <v>8.8557219230000008</v>
      </c>
      <c r="H16">
        <v>8.9207466849999992</v>
      </c>
      <c r="I16">
        <v>18</v>
      </c>
      <c r="J16">
        <v>50</v>
      </c>
      <c r="K16">
        <v>1</v>
      </c>
      <c r="L16">
        <v>1</v>
      </c>
      <c r="M16">
        <v>3.17</v>
      </c>
      <c r="N16">
        <v>76.021560960000002</v>
      </c>
      <c r="O16">
        <v>3458</v>
      </c>
      <c r="P16" t="s">
        <v>541</v>
      </c>
      <c r="Q16" t="s">
        <v>537</v>
      </c>
      <c r="R16">
        <v>57027</v>
      </c>
      <c r="S16">
        <v>13.227499999999999</v>
      </c>
      <c r="T16">
        <v>33.311500000000002</v>
      </c>
      <c r="U16">
        <v>5.5064799999999998</v>
      </c>
      <c r="V16">
        <v>1072.623</v>
      </c>
      <c r="W16">
        <v>8.3773700000000006E-2</v>
      </c>
      <c r="X16">
        <v>5.4149999999999997E-3</v>
      </c>
      <c r="Y16">
        <v>9.1999999999999998E-2</v>
      </c>
      <c r="Z16">
        <v>6.0000000000000001E-3</v>
      </c>
      <c r="AA16" s="1">
        <v>1271.97</v>
      </c>
      <c r="AB16" t="b">
        <f t="shared" si="0"/>
        <v>1</v>
      </c>
      <c r="AC16">
        <f t="shared" si="1"/>
        <v>1072.623</v>
      </c>
      <c r="AD16">
        <f t="shared" si="2"/>
        <v>8.3773700000000006E-2</v>
      </c>
      <c r="AE16">
        <f t="shared" si="3"/>
        <v>5.4149999999999997E-3</v>
      </c>
      <c r="AF16">
        <f t="shared" si="4"/>
        <v>23.051759759634447</v>
      </c>
      <c r="AG16">
        <f t="shared" si="5"/>
        <v>1.1081166167500001</v>
      </c>
      <c r="AH16">
        <f t="shared" si="6"/>
        <v>0.18038177250000001</v>
      </c>
      <c r="AI16">
        <f t="shared" si="7"/>
        <v>5.5064799999999998</v>
      </c>
      <c r="AJ16" t="b">
        <f t="shared" si="8"/>
        <v>1</v>
      </c>
      <c r="AK16">
        <f t="shared" si="9"/>
        <v>1271.97</v>
      </c>
      <c r="AL16">
        <f t="shared" si="10"/>
        <v>9.1999999999999998E-2</v>
      </c>
      <c r="AM16">
        <f t="shared" si="11"/>
        <v>6.0000000000000001E-3</v>
      </c>
      <c r="AN16">
        <f t="shared" si="15"/>
        <v>27.335929642998732</v>
      </c>
      <c r="AO16">
        <f t="shared" si="12"/>
        <v>1.2169299999999998</v>
      </c>
      <c r="AP16">
        <f t="shared" si="13"/>
        <v>0.19986900000000002</v>
      </c>
      <c r="AQ16">
        <f t="shared" si="14"/>
        <v>5.5064799999999998</v>
      </c>
      <c r="AR16">
        <v>33.858055999999998</v>
      </c>
      <c r="AS16">
        <v>-117.861667</v>
      </c>
      <c r="AT16" t="s">
        <v>627</v>
      </c>
      <c r="AU16" t="s">
        <v>620</v>
      </c>
      <c r="AV16" t="s">
        <v>622</v>
      </c>
      <c r="AW16">
        <v>4121.5880580000003</v>
      </c>
      <c r="AX16">
        <v>0</v>
      </c>
      <c r="AY16">
        <v>0</v>
      </c>
      <c r="AZ16">
        <v>0</v>
      </c>
      <c r="BA16">
        <v>0</v>
      </c>
      <c r="BB16">
        <v>860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>
        <v>184</v>
      </c>
      <c r="B17" t="s">
        <v>542</v>
      </c>
      <c r="C17" t="s">
        <v>27</v>
      </c>
      <c r="D17" t="s">
        <v>55</v>
      </c>
      <c r="E17">
        <v>49.4</v>
      </c>
      <c r="F17">
        <v>8.7256723980000004</v>
      </c>
      <c r="G17">
        <v>8.8557219230000008</v>
      </c>
      <c r="H17">
        <v>8.9207466849999992</v>
      </c>
      <c r="I17">
        <v>18</v>
      </c>
      <c r="J17">
        <v>50</v>
      </c>
      <c r="K17">
        <v>1</v>
      </c>
      <c r="L17">
        <v>1</v>
      </c>
      <c r="M17">
        <v>3.17</v>
      </c>
      <c r="N17">
        <v>76.021560960000002</v>
      </c>
      <c r="O17">
        <v>3458</v>
      </c>
      <c r="P17" t="s">
        <v>543</v>
      </c>
      <c r="Q17" t="s">
        <v>537</v>
      </c>
      <c r="R17">
        <v>57027</v>
      </c>
      <c r="S17">
        <v>13.227499999999999</v>
      </c>
      <c r="T17">
        <v>33.311500000000002</v>
      </c>
      <c r="U17">
        <v>5.5064799999999998</v>
      </c>
      <c r="V17">
        <v>1058.2349999999999</v>
      </c>
      <c r="W17">
        <v>0.10020229999999999</v>
      </c>
      <c r="X17">
        <v>5.3420999999999998E-3</v>
      </c>
      <c r="Y17">
        <v>9.1999999999999998E-2</v>
      </c>
      <c r="Z17">
        <v>6.0000000000000001E-3</v>
      </c>
      <c r="AA17" s="1">
        <v>1271.97</v>
      </c>
      <c r="AB17" t="b">
        <f t="shared" si="0"/>
        <v>1</v>
      </c>
      <c r="AC17">
        <f t="shared" si="1"/>
        <v>1058.2349999999999</v>
      </c>
      <c r="AD17">
        <f t="shared" si="2"/>
        <v>0.10020229999999999</v>
      </c>
      <c r="AE17">
        <f t="shared" si="3"/>
        <v>5.3420999999999998E-3</v>
      </c>
      <c r="AF17">
        <f t="shared" si="4"/>
        <v>22.742546998560311</v>
      </c>
      <c r="AG17">
        <f t="shared" si="5"/>
        <v>1.3254259232499999</v>
      </c>
      <c r="AH17">
        <f t="shared" si="6"/>
        <v>0.17795336415000002</v>
      </c>
      <c r="AI17">
        <f t="shared" si="7"/>
        <v>5.5064799999999998</v>
      </c>
      <c r="AJ17" t="b">
        <f t="shared" si="8"/>
        <v>1</v>
      </c>
      <c r="AK17">
        <f t="shared" si="9"/>
        <v>1271.97</v>
      </c>
      <c r="AL17">
        <f t="shared" si="10"/>
        <v>9.1999999999999998E-2</v>
      </c>
      <c r="AM17">
        <f t="shared" si="11"/>
        <v>6.0000000000000001E-3</v>
      </c>
      <c r="AN17">
        <f t="shared" si="15"/>
        <v>27.335929642998732</v>
      </c>
      <c r="AO17">
        <f t="shared" si="12"/>
        <v>1.2169299999999998</v>
      </c>
      <c r="AP17">
        <f t="shared" si="13"/>
        <v>0.19986900000000002</v>
      </c>
      <c r="AQ17">
        <f t="shared" si="14"/>
        <v>5.5064799999999998</v>
      </c>
      <c r="AR17">
        <v>33.858055999999998</v>
      </c>
      <c r="AS17">
        <v>-117.861667</v>
      </c>
      <c r="AT17" t="s">
        <v>626</v>
      </c>
      <c r="AU17" t="s">
        <v>620</v>
      </c>
      <c r="AV17" t="s">
        <v>619</v>
      </c>
      <c r="AW17">
        <v>1323.0329569999999</v>
      </c>
      <c r="AX17">
        <v>0</v>
      </c>
      <c r="AY17">
        <v>0</v>
      </c>
      <c r="AZ17">
        <v>0</v>
      </c>
      <c r="BA17">
        <v>0</v>
      </c>
      <c r="BB17">
        <v>348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>
        <v>170</v>
      </c>
      <c r="B18" t="s">
        <v>157</v>
      </c>
      <c r="C18" t="s">
        <v>27</v>
      </c>
      <c r="D18" t="s">
        <v>55</v>
      </c>
      <c r="E18">
        <v>42.81</v>
      </c>
      <c r="F18">
        <v>7.0589337260000002</v>
      </c>
      <c r="G18">
        <v>7.1889832509999998</v>
      </c>
      <c r="H18">
        <v>7.254008013</v>
      </c>
      <c r="I18">
        <v>15</v>
      </c>
      <c r="J18">
        <v>43</v>
      </c>
      <c r="K18">
        <v>1</v>
      </c>
      <c r="L18">
        <v>1</v>
      </c>
      <c r="M18">
        <v>3.17</v>
      </c>
      <c r="N18">
        <v>65.880223169999994</v>
      </c>
      <c r="O18">
        <v>2996.7</v>
      </c>
      <c r="P18" t="s">
        <v>158</v>
      </c>
      <c r="Q18" t="s">
        <v>159</v>
      </c>
      <c r="R18">
        <v>7693</v>
      </c>
      <c r="S18">
        <v>13.227499999999999</v>
      </c>
      <c r="T18">
        <v>33.311500000000002</v>
      </c>
      <c r="U18">
        <v>5.5064799999999998</v>
      </c>
      <c r="V18">
        <v>1098.1199999999999</v>
      </c>
      <c r="W18">
        <v>0.25962010000000002</v>
      </c>
      <c r="X18">
        <v>5.5436000000000001E-3</v>
      </c>
      <c r="Y18">
        <v>0.18</v>
      </c>
      <c r="Z18">
        <v>6.0000000000000001E-3</v>
      </c>
      <c r="AA18" s="1">
        <v>1073.76</v>
      </c>
      <c r="AB18" t="b">
        <f t="shared" si="0"/>
        <v>1</v>
      </c>
      <c r="AC18">
        <f t="shared" si="1"/>
        <v>1098.1199999999999</v>
      </c>
      <c r="AD18">
        <f t="shared" si="2"/>
        <v>0.25962010000000002</v>
      </c>
      <c r="AE18">
        <f t="shared" si="3"/>
        <v>5.5436000000000001E-3</v>
      </c>
      <c r="AF18">
        <f t="shared" si="4"/>
        <v>23.599716235107557</v>
      </c>
      <c r="AG18">
        <f t="shared" si="5"/>
        <v>3.43412487275</v>
      </c>
      <c r="AH18">
        <f t="shared" si="6"/>
        <v>0.1846656314</v>
      </c>
      <c r="AI18">
        <f t="shared" si="7"/>
        <v>5.5064799999999998</v>
      </c>
      <c r="AJ18" t="b">
        <f t="shared" si="8"/>
        <v>1</v>
      </c>
      <c r="AK18">
        <f t="shared" si="9"/>
        <v>1073.76</v>
      </c>
      <c r="AL18">
        <f t="shared" si="10"/>
        <v>0.18</v>
      </c>
      <c r="AM18">
        <f t="shared" si="11"/>
        <v>6.0000000000000001E-3</v>
      </c>
      <c r="AN18">
        <f t="shared" si="15"/>
        <v>23.076195046633423</v>
      </c>
      <c r="AO18">
        <f t="shared" si="12"/>
        <v>2.3809499999999999</v>
      </c>
      <c r="AP18">
        <f t="shared" si="13"/>
        <v>0.19986900000000002</v>
      </c>
      <c r="AQ18">
        <f t="shared" si="14"/>
        <v>5.5064799999999998</v>
      </c>
      <c r="AR18">
        <v>33.853541999999997</v>
      </c>
      <c r="AS18">
        <v>-117.856286</v>
      </c>
      <c r="AT18" t="s">
        <v>625</v>
      </c>
      <c r="AU18" t="s">
        <v>620</v>
      </c>
      <c r="AV18" t="s">
        <v>624</v>
      </c>
      <c r="AW18">
        <v>485</v>
      </c>
      <c r="AX18">
        <v>0</v>
      </c>
      <c r="AY18">
        <v>0</v>
      </c>
      <c r="AZ18">
        <v>0</v>
      </c>
      <c r="BA18">
        <v>0</v>
      </c>
      <c r="BB18">
        <v>99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>
        <v>120</v>
      </c>
      <c r="B19" t="s">
        <v>253</v>
      </c>
      <c r="C19" t="s">
        <v>40</v>
      </c>
      <c r="D19" t="s">
        <v>55</v>
      </c>
      <c r="E19">
        <v>416.6</v>
      </c>
      <c r="F19">
        <v>3.951724837</v>
      </c>
      <c r="G19">
        <v>4.4736163160000002</v>
      </c>
      <c r="H19">
        <v>4.7345620559999997</v>
      </c>
      <c r="I19">
        <v>167</v>
      </c>
      <c r="J19">
        <v>417</v>
      </c>
      <c r="K19">
        <v>5</v>
      </c>
      <c r="L19">
        <v>5</v>
      </c>
      <c r="M19">
        <v>2</v>
      </c>
      <c r="N19">
        <v>518.80667719999997</v>
      </c>
      <c r="O19">
        <v>29162</v>
      </c>
      <c r="P19" t="s">
        <v>254</v>
      </c>
      <c r="Q19" t="s">
        <v>255</v>
      </c>
      <c r="R19">
        <v>50216</v>
      </c>
      <c r="S19">
        <v>44.471499999999999</v>
      </c>
      <c r="T19">
        <v>84.67</v>
      </c>
      <c r="U19">
        <v>12.625169999999899</v>
      </c>
      <c r="Y19">
        <v>1.417</v>
      </c>
      <c r="Z19">
        <v>1.4999999999999999E-2</v>
      </c>
      <c r="AA19">
        <v>657.32399999999996</v>
      </c>
      <c r="AB19" t="b">
        <f t="shared" si="0"/>
        <v>0</v>
      </c>
      <c r="AC19">
        <f t="shared" si="1"/>
        <v>657.32399999999996</v>
      </c>
      <c r="AD19">
        <f t="shared" si="2"/>
        <v>1.417</v>
      </c>
      <c r="AE19">
        <f t="shared" si="3"/>
        <v>1.4999999999999999E-2</v>
      </c>
      <c r="AF19">
        <f t="shared" si="4"/>
        <v>14.126561645836377</v>
      </c>
      <c r="AG19">
        <f t="shared" si="5"/>
        <v>63.016115499999998</v>
      </c>
      <c r="AH19">
        <f t="shared" si="6"/>
        <v>1.2700499999999999</v>
      </c>
      <c r="AI19">
        <f t="shared" si="7"/>
        <v>12.625169999999899</v>
      </c>
      <c r="AJ19" t="b">
        <f t="shared" si="8"/>
        <v>1</v>
      </c>
      <c r="AK19">
        <f t="shared" si="9"/>
        <v>657.32399999999996</v>
      </c>
      <c r="AL19">
        <f t="shared" si="10"/>
        <v>1.417</v>
      </c>
      <c r="AM19">
        <f t="shared" si="11"/>
        <v>1.4999999999999999E-2</v>
      </c>
      <c r="AN19">
        <f t="shared" si="15"/>
        <v>14.126561645836377</v>
      </c>
      <c r="AO19">
        <f t="shared" si="12"/>
        <v>63.016115499999998</v>
      </c>
      <c r="AP19">
        <f t="shared" si="13"/>
        <v>1.2700499999999999</v>
      </c>
      <c r="AQ19">
        <f t="shared" si="14"/>
        <v>12.625169999999899</v>
      </c>
      <c r="AR19">
        <v>33.816646999999897</v>
      </c>
      <c r="AS19">
        <v>-118.24484099999999</v>
      </c>
      <c r="AT19" t="s">
        <v>623</v>
      </c>
      <c r="AU19" t="s">
        <v>620</v>
      </c>
      <c r="AV19" t="s">
        <v>622</v>
      </c>
      <c r="AW19">
        <v>99</v>
      </c>
      <c r="AX19">
        <v>0</v>
      </c>
      <c r="AY19">
        <v>0</v>
      </c>
      <c r="AZ19">
        <v>0</v>
      </c>
      <c r="BA19">
        <v>0</v>
      </c>
      <c r="BB19">
        <v>47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>
        <v>171</v>
      </c>
      <c r="B20" t="s">
        <v>515</v>
      </c>
      <c r="C20" t="s">
        <v>27</v>
      </c>
      <c r="D20" t="s">
        <v>55</v>
      </c>
      <c r="E20">
        <v>47</v>
      </c>
      <c r="F20">
        <v>8.1971025960000006</v>
      </c>
      <c r="G20">
        <v>8.3271521199999992</v>
      </c>
      <c r="H20">
        <v>8.3921768819999993</v>
      </c>
      <c r="I20">
        <v>17</v>
      </c>
      <c r="J20">
        <v>47</v>
      </c>
      <c r="K20">
        <v>1</v>
      </c>
      <c r="L20">
        <v>1</v>
      </c>
      <c r="M20">
        <v>3.17</v>
      </c>
      <c r="N20">
        <v>72.328205769999997</v>
      </c>
      <c r="O20">
        <v>3290</v>
      </c>
      <c r="P20" t="s">
        <v>516</v>
      </c>
      <c r="Q20" t="s">
        <v>517</v>
      </c>
      <c r="R20">
        <v>56474</v>
      </c>
      <c r="S20">
        <v>13.227499999999999</v>
      </c>
      <c r="T20">
        <v>33.311500000000002</v>
      </c>
      <c r="U20">
        <v>5.5064799999999998</v>
      </c>
      <c r="V20">
        <v>912.99300000000005</v>
      </c>
      <c r="W20">
        <v>0.10946309999999999</v>
      </c>
      <c r="X20">
        <v>4.6093000000000002E-3</v>
      </c>
      <c r="Y20">
        <v>0.124</v>
      </c>
      <c r="Z20">
        <v>6.0000000000000001E-3</v>
      </c>
      <c r="AA20" s="1">
        <v>1209.1199999999999</v>
      </c>
      <c r="AB20" t="b">
        <f t="shared" si="0"/>
        <v>1</v>
      </c>
      <c r="AC20">
        <f t="shared" si="1"/>
        <v>912.99300000000005</v>
      </c>
      <c r="AD20">
        <f t="shared" si="2"/>
        <v>0.10946309999999999</v>
      </c>
      <c r="AE20">
        <f t="shared" si="3"/>
        <v>4.6093000000000002E-3</v>
      </c>
      <c r="AF20">
        <f t="shared" si="4"/>
        <v>19.621148621862421</v>
      </c>
      <c r="AG20">
        <f t="shared" si="5"/>
        <v>1.4479231552499998</v>
      </c>
      <c r="AH20">
        <f t="shared" si="6"/>
        <v>0.15354269695000003</v>
      </c>
      <c r="AI20">
        <f t="shared" si="7"/>
        <v>5.5064799999999998</v>
      </c>
      <c r="AJ20" t="b">
        <f t="shared" si="8"/>
        <v>1</v>
      </c>
      <c r="AK20">
        <f t="shared" si="9"/>
        <v>1209.1199999999999</v>
      </c>
      <c r="AL20">
        <f t="shared" si="10"/>
        <v>0.124</v>
      </c>
      <c r="AM20">
        <f t="shared" si="11"/>
        <v>6.0000000000000001E-3</v>
      </c>
      <c r="AN20">
        <f t="shared" si="15"/>
        <v>25.985219187514346</v>
      </c>
      <c r="AO20">
        <f t="shared" si="12"/>
        <v>1.6402099999999999</v>
      </c>
      <c r="AP20">
        <f t="shared" si="13"/>
        <v>0.19986900000000002</v>
      </c>
      <c r="AQ20">
        <f t="shared" si="14"/>
        <v>5.5064799999999998</v>
      </c>
      <c r="AR20">
        <v>33.807299999999998</v>
      </c>
      <c r="AS20">
        <v>-117.9832</v>
      </c>
      <c r="AT20" t="s">
        <v>621</v>
      </c>
      <c r="AU20" t="s">
        <v>620</v>
      </c>
      <c r="AV20" t="s">
        <v>619</v>
      </c>
      <c r="AW20">
        <v>438</v>
      </c>
      <c r="AX20">
        <v>0</v>
      </c>
      <c r="AY20">
        <v>0</v>
      </c>
      <c r="AZ20">
        <v>0</v>
      </c>
      <c r="BA20">
        <v>0</v>
      </c>
      <c r="BB20">
        <v>47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>
        <v>49</v>
      </c>
      <c r="B21" t="s">
        <v>163</v>
      </c>
      <c r="C21" t="s">
        <v>40</v>
      </c>
      <c r="D21" t="s">
        <v>28</v>
      </c>
      <c r="E21">
        <v>135</v>
      </c>
      <c r="F21">
        <v>5.493519687</v>
      </c>
      <c r="G21">
        <v>6.0154111669999999</v>
      </c>
      <c r="H21">
        <v>6.2763569060000002</v>
      </c>
      <c r="I21">
        <v>54</v>
      </c>
      <c r="J21">
        <v>135</v>
      </c>
      <c r="K21">
        <v>5</v>
      </c>
      <c r="L21">
        <v>5</v>
      </c>
      <c r="M21">
        <v>2</v>
      </c>
      <c r="N21">
        <v>168.12026270000001</v>
      </c>
      <c r="O21">
        <v>9450</v>
      </c>
      <c r="P21" t="s">
        <v>164</v>
      </c>
      <c r="Q21" t="s">
        <v>165</v>
      </c>
      <c r="R21">
        <v>10034</v>
      </c>
      <c r="S21">
        <v>11.281499999999999</v>
      </c>
      <c r="T21">
        <v>30.503499999999999</v>
      </c>
      <c r="U21">
        <v>4.5473339999999904</v>
      </c>
      <c r="V21">
        <v>950.51909999999998</v>
      </c>
      <c r="W21">
        <v>0.3405398</v>
      </c>
      <c r="X21">
        <v>4.7984000000000004E-3</v>
      </c>
      <c r="Y21">
        <v>0.16600000000000001</v>
      </c>
      <c r="Z21">
        <v>4.0000000000000001E-3</v>
      </c>
      <c r="AA21">
        <v>848.90200000000004</v>
      </c>
      <c r="AB21" t="b">
        <f t="shared" si="0"/>
        <v>1</v>
      </c>
      <c r="AC21">
        <f t="shared" si="1"/>
        <v>950.51909999999998</v>
      </c>
      <c r="AD21">
        <f t="shared" si="2"/>
        <v>0.3405398</v>
      </c>
      <c r="AE21">
        <f t="shared" si="3"/>
        <v>4.7984000000000004E-3</v>
      </c>
      <c r="AF21">
        <f t="shared" si="4"/>
        <v>20.427622697018386</v>
      </c>
      <c r="AG21">
        <f t="shared" si="5"/>
        <v>3.8417997536999997</v>
      </c>
      <c r="AH21">
        <f t="shared" si="6"/>
        <v>0.14636799440000001</v>
      </c>
      <c r="AI21">
        <f t="shared" si="7"/>
        <v>4.5473339999999904</v>
      </c>
      <c r="AJ21" t="b">
        <f t="shared" si="8"/>
        <v>1</v>
      </c>
      <c r="AK21">
        <f t="shared" si="9"/>
        <v>848.90200000000004</v>
      </c>
      <c r="AL21">
        <f t="shared" si="10"/>
        <v>0.16600000000000001</v>
      </c>
      <c r="AM21">
        <f t="shared" si="11"/>
        <v>4.0000000000000001E-3</v>
      </c>
      <c r="AN21">
        <f t="shared" si="15"/>
        <v>18.243767813549777</v>
      </c>
      <c r="AO21">
        <f t="shared" si="12"/>
        <v>1.8727290000000001</v>
      </c>
      <c r="AP21">
        <f t="shared" si="13"/>
        <v>0.122014</v>
      </c>
      <c r="AQ21">
        <f t="shared" si="14"/>
        <v>4.5473339999999904</v>
      </c>
      <c r="AR21">
        <v>37.000100000000003</v>
      </c>
      <c r="AS21">
        <v>-121.5367</v>
      </c>
    </row>
    <row r="22" spans="1:63" x14ac:dyDescent="0.3">
      <c r="A22">
        <v>98</v>
      </c>
      <c r="B22" t="s">
        <v>217</v>
      </c>
      <c r="C22" t="s">
        <v>27</v>
      </c>
      <c r="D22" t="s">
        <v>28</v>
      </c>
      <c r="E22">
        <v>47.49</v>
      </c>
      <c r="F22">
        <v>4.8313072779999997</v>
      </c>
      <c r="G22">
        <v>4.9613568020000001</v>
      </c>
      <c r="H22">
        <v>5.0263815640000002</v>
      </c>
      <c r="I22">
        <v>17</v>
      </c>
      <c r="J22">
        <v>48</v>
      </c>
      <c r="K22">
        <v>1</v>
      </c>
      <c r="L22">
        <v>1</v>
      </c>
      <c r="M22">
        <v>3.17</v>
      </c>
      <c r="N22">
        <v>73.082265789999994</v>
      </c>
      <c r="O22">
        <v>3324.3</v>
      </c>
      <c r="P22" t="s">
        <v>218</v>
      </c>
      <c r="Q22" t="s">
        <v>219</v>
      </c>
      <c r="R22">
        <v>10650</v>
      </c>
      <c r="S22">
        <v>5.6725000000000003</v>
      </c>
      <c r="T22">
        <v>6.1239999999999997</v>
      </c>
      <c r="U22">
        <v>1.413492</v>
      </c>
      <c r="V22">
        <v>1068.279</v>
      </c>
      <c r="W22">
        <v>8.7396919999999998</v>
      </c>
      <c r="X22">
        <v>5.4028000000000001E-3</v>
      </c>
      <c r="Y22">
        <v>11.673999999999999</v>
      </c>
      <c r="Z22">
        <v>4.0000000000000001E-3</v>
      </c>
      <c r="AA22">
        <v>809.16700000000003</v>
      </c>
      <c r="AB22" t="b">
        <f t="shared" si="0"/>
        <v>1</v>
      </c>
      <c r="AC22">
        <f t="shared" si="1"/>
        <v>1068.279</v>
      </c>
      <c r="AD22">
        <f t="shared" si="2"/>
        <v>8.7396919999999998</v>
      </c>
      <c r="AE22">
        <f t="shared" si="3"/>
        <v>5.4028000000000001E-3</v>
      </c>
      <c r="AF22">
        <f t="shared" si="4"/>
        <v>22.958402779226741</v>
      </c>
      <c r="AG22">
        <f t="shared" si="5"/>
        <v>49.57590287</v>
      </c>
      <c r="AH22">
        <f t="shared" si="6"/>
        <v>3.3086747200000002E-2</v>
      </c>
      <c r="AI22">
        <f t="shared" si="7"/>
        <v>1.413492</v>
      </c>
      <c r="AJ22" t="b">
        <f t="shared" si="8"/>
        <v>1</v>
      </c>
      <c r="AK22">
        <f t="shared" si="9"/>
        <v>809.16700000000003</v>
      </c>
      <c r="AL22">
        <f t="shared" si="10"/>
        <v>11.673999999999999</v>
      </c>
      <c r="AM22">
        <f t="shared" si="11"/>
        <v>4.0000000000000001E-3</v>
      </c>
      <c r="AN22">
        <f t="shared" si="15"/>
        <v>17.389822229640917</v>
      </c>
      <c r="AO22">
        <f t="shared" si="12"/>
        <v>66.220765</v>
      </c>
      <c r="AP22">
        <f t="shared" si="13"/>
        <v>2.4496E-2</v>
      </c>
      <c r="AQ22">
        <f t="shared" si="14"/>
        <v>1.413492</v>
      </c>
      <c r="AR22">
        <v>35.483736</v>
      </c>
      <c r="AS22">
        <v>-119.029856</v>
      </c>
    </row>
    <row r="23" spans="1:63" x14ac:dyDescent="0.3">
      <c r="A23">
        <v>109</v>
      </c>
      <c r="B23" t="s">
        <v>214</v>
      </c>
      <c r="C23" t="s">
        <v>27</v>
      </c>
      <c r="D23" t="s">
        <v>28</v>
      </c>
      <c r="E23">
        <v>47.49</v>
      </c>
      <c r="F23">
        <v>4.7855409010000001</v>
      </c>
      <c r="G23">
        <v>4.9155904250000004</v>
      </c>
      <c r="H23">
        <v>4.9806151869999997</v>
      </c>
      <c r="I23">
        <v>17</v>
      </c>
      <c r="J23">
        <v>48</v>
      </c>
      <c r="K23">
        <v>1</v>
      </c>
      <c r="L23">
        <v>1</v>
      </c>
      <c r="M23">
        <v>3.17</v>
      </c>
      <c r="N23">
        <v>73.082265789999994</v>
      </c>
      <c r="O23">
        <v>3324.3</v>
      </c>
      <c r="P23" t="s">
        <v>215</v>
      </c>
      <c r="Q23" t="s">
        <v>216</v>
      </c>
      <c r="R23">
        <v>10649</v>
      </c>
      <c r="S23">
        <v>5.6725000000000003</v>
      </c>
      <c r="T23">
        <v>6.1239999999999997</v>
      </c>
      <c r="U23">
        <v>1.413492</v>
      </c>
      <c r="V23">
        <v>996.46540000000005</v>
      </c>
      <c r="W23">
        <v>9.7892849999999996</v>
      </c>
      <c r="X23">
        <v>5.0296999999999998E-3</v>
      </c>
      <c r="Y23">
        <v>11.596</v>
      </c>
      <c r="Z23">
        <v>4.0000000000000001E-3</v>
      </c>
      <c r="AA23">
        <v>803.68899999999996</v>
      </c>
      <c r="AB23" t="b">
        <f t="shared" si="0"/>
        <v>1</v>
      </c>
      <c r="AC23">
        <f t="shared" si="1"/>
        <v>996.46540000000005</v>
      </c>
      <c r="AD23">
        <f t="shared" si="2"/>
        <v>9.7892849999999996</v>
      </c>
      <c r="AE23">
        <f t="shared" si="3"/>
        <v>5.0296999999999998E-3</v>
      </c>
      <c r="AF23">
        <f t="shared" si="4"/>
        <v>21.415055438479357</v>
      </c>
      <c r="AG23">
        <f t="shared" si="5"/>
        <v>55.529719162500001</v>
      </c>
      <c r="AH23">
        <f t="shared" si="6"/>
        <v>3.0801882799999996E-2</v>
      </c>
      <c r="AI23">
        <f t="shared" si="7"/>
        <v>1.413492</v>
      </c>
      <c r="AJ23" t="b">
        <f t="shared" si="8"/>
        <v>1</v>
      </c>
      <c r="AK23">
        <f t="shared" si="9"/>
        <v>803.68899999999996</v>
      </c>
      <c r="AL23">
        <f t="shared" si="10"/>
        <v>11.596</v>
      </c>
      <c r="AM23">
        <f t="shared" si="11"/>
        <v>4.0000000000000001E-3</v>
      </c>
      <c r="AN23">
        <f t="shared" si="15"/>
        <v>17.272094435287002</v>
      </c>
      <c r="AO23">
        <f t="shared" si="12"/>
        <v>65.778310000000005</v>
      </c>
      <c r="AP23">
        <f t="shared" si="13"/>
        <v>2.4496E-2</v>
      </c>
      <c r="AQ23">
        <f t="shared" si="14"/>
        <v>1.413492</v>
      </c>
      <c r="AR23">
        <v>35.419181000000002</v>
      </c>
      <c r="AS23">
        <v>-118.926643</v>
      </c>
    </row>
    <row r="24" spans="1:63" x14ac:dyDescent="0.3">
      <c r="A24">
        <v>71</v>
      </c>
      <c r="B24" t="s">
        <v>436</v>
      </c>
      <c r="C24" t="s">
        <v>27</v>
      </c>
      <c r="D24" t="s">
        <v>28</v>
      </c>
      <c r="E24">
        <v>46.3</v>
      </c>
      <c r="F24">
        <v>10.348038450000001</v>
      </c>
      <c r="G24">
        <v>10.478087970000001</v>
      </c>
      <c r="H24">
        <v>10.54311274</v>
      </c>
      <c r="I24">
        <v>17</v>
      </c>
      <c r="J24">
        <v>47</v>
      </c>
      <c r="K24">
        <v>1</v>
      </c>
      <c r="L24">
        <v>1</v>
      </c>
      <c r="M24">
        <v>3.17</v>
      </c>
      <c r="N24">
        <v>71.250977169999999</v>
      </c>
      <c r="O24">
        <v>3241</v>
      </c>
      <c r="P24" t="s">
        <v>437</v>
      </c>
      <c r="Q24" t="s">
        <v>438</v>
      </c>
      <c r="R24">
        <v>55847</v>
      </c>
      <c r="S24">
        <v>3.9407000000000001</v>
      </c>
      <c r="T24">
        <v>11.2095</v>
      </c>
      <c r="U24">
        <v>1.1724809999999899</v>
      </c>
      <c r="V24">
        <v>1151.3710000000001</v>
      </c>
      <c r="W24">
        <v>1.513447</v>
      </c>
      <c r="X24">
        <v>5.8139999999999997E-3</v>
      </c>
      <c r="Y24">
        <v>0.91300000000000003</v>
      </c>
      <c r="Z24">
        <v>7.0000000000000001E-3</v>
      </c>
      <c r="AA24" s="1">
        <v>1464.84</v>
      </c>
      <c r="AB24" t="b">
        <f t="shared" si="0"/>
        <v>1</v>
      </c>
      <c r="AC24">
        <f t="shared" si="1"/>
        <v>1151.3710000000001</v>
      </c>
      <c r="AD24">
        <f t="shared" si="2"/>
        <v>1.513447</v>
      </c>
      <c r="AE24">
        <f t="shared" si="3"/>
        <v>5.8139999999999997E-3</v>
      </c>
      <c r="AF24">
        <f t="shared" si="4"/>
        <v>24.744134412752732</v>
      </c>
      <c r="AG24">
        <f t="shared" si="5"/>
        <v>5.9640405929</v>
      </c>
      <c r="AH24">
        <f t="shared" si="6"/>
        <v>6.5172033000000004E-2</v>
      </c>
      <c r="AI24">
        <f t="shared" si="7"/>
        <v>1.1724809999999899</v>
      </c>
      <c r="AJ24" t="b">
        <f t="shared" si="8"/>
        <v>1</v>
      </c>
      <c r="AK24">
        <f t="shared" si="9"/>
        <v>1464.84</v>
      </c>
      <c r="AL24">
        <f t="shared" si="10"/>
        <v>0.91300000000000003</v>
      </c>
      <c r="AM24">
        <f t="shared" si="11"/>
        <v>7.0000000000000001E-3</v>
      </c>
      <c r="AN24">
        <f t="shared" si="15"/>
        <v>31.480902205437438</v>
      </c>
      <c r="AO24">
        <f t="shared" si="12"/>
        <v>3.5978591000000004</v>
      </c>
      <c r="AP24">
        <f t="shared" si="13"/>
        <v>7.8466500000000008E-2</v>
      </c>
      <c r="AQ24">
        <f t="shared" si="14"/>
        <v>1.1724809999999899</v>
      </c>
      <c r="AR24">
        <v>39.109344</v>
      </c>
      <c r="AS24">
        <v>-121.60930999999999</v>
      </c>
    </row>
    <row r="25" spans="1:63" x14ac:dyDescent="0.3">
      <c r="A25">
        <v>240</v>
      </c>
      <c r="B25" t="s">
        <v>380</v>
      </c>
      <c r="C25" t="s">
        <v>27</v>
      </c>
      <c r="D25" t="s">
        <v>51</v>
      </c>
      <c r="E25">
        <v>51.25</v>
      </c>
      <c r="F25">
        <v>9.0202211190000003</v>
      </c>
      <c r="G25">
        <v>9.1502706430000007</v>
      </c>
      <c r="H25">
        <v>9.2152954050000009</v>
      </c>
      <c r="I25">
        <v>6</v>
      </c>
      <c r="J25">
        <v>52</v>
      </c>
      <c r="K25">
        <v>1</v>
      </c>
      <c r="L25">
        <v>1</v>
      </c>
      <c r="M25">
        <v>3.17</v>
      </c>
      <c r="N25">
        <v>78.868522249999998</v>
      </c>
      <c r="O25">
        <v>3587.5</v>
      </c>
      <c r="P25" t="s">
        <v>381</v>
      </c>
      <c r="Q25" t="s">
        <v>382</v>
      </c>
      <c r="R25">
        <v>55510</v>
      </c>
      <c r="S25">
        <v>13.772</v>
      </c>
      <c r="T25">
        <v>42.416499999999999</v>
      </c>
      <c r="U25">
        <v>4.5579589999999897</v>
      </c>
      <c r="Y25">
        <v>0.123</v>
      </c>
      <c r="Z25">
        <v>7.0000000000000001E-3</v>
      </c>
      <c r="AA25" s="1">
        <v>1291.8399999999999</v>
      </c>
      <c r="AB25" t="b">
        <f t="shared" si="0"/>
        <v>0</v>
      </c>
      <c r="AC25">
        <f t="shared" si="1"/>
        <v>1291.8399999999999</v>
      </c>
      <c r="AD25">
        <f t="shared" si="2"/>
        <v>0.123</v>
      </c>
      <c r="AE25">
        <f t="shared" si="3"/>
        <v>7.0000000000000001E-3</v>
      </c>
      <c r="AF25">
        <f t="shared" si="4"/>
        <v>27.762956162497133</v>
      </c>
      <c r="AG25">
        <f t="shared" si="5"/>
        <v>1.693956</v>
      </c>
      <c r="AH25">
        <f t="shared" si="6"/>
        <v>0.2969155</v>
      </c>
      <c r="AI25">
        <f t="shared" si="7"/>
        <v>4.5579589999999897</v>
      </c>
      <c r="AJ25" t="b">
        <f t="shared" si="8"/>
        <v>1</v>
      </c>
      <c r="AK25">
        <f t="shared" si="9"/>
        <v>1291.8399999999999</v>
      </c>
      <c r="AL25">
        <f t="shared" si="10"/>
        <v>0.123</v>
      </c>
      <c r="AM25">
        <f t="shared" si="11"/>
        <v>7.0000000000000001E-3</v>
      </c>
      <c r="AN25">
        <f t="shared" si="15"/>
        <v>27.762956162497133</v>
      </c>
      <c r="AO25">
        <f t="shared" si="12"/>
        <v>1.693956</v>
      </c>
      <c r="AP25">
        <f t="shared" si="13"/>
        <v>0.2969155</v>
      </c>
      <c r="AQ25">
        <f t="shared" si="14"/>
        <v>4.5579589999999897</v>
      </c>
      <c r="AR25">
        <v>32.562447999999897</v>
      </c>
      <c r="AS25">
        <v>-116.943868999999</v>
      </c>
    </row>
    <row r="26" spans="1:63" x14ac:dyDescent="0.3">
      <c r="A26">
        <v>215</v>
      </c>
      <c r="B26" t="s">
        <v>121</v>
      </c>
      <c r="C26" t="s">
        <v>34</v>
      </c>
      <c r="D26" t="s">
        <v>55</v>
      </c>
      <c r="E26">
        <v>65</v>
      </c>
      <c r="F26">
        <v>9.2447989059999998</v>
      </c>
      <c r="G26">
        <v>10.65471104</v>
      </c>
      <c r="H26">
        <v>11.35966711</v>
      </c>
      <c r="I26">
        <v>26</v>
      </c>
      <c r="J26">
        <v>65</v>
      </c>
      <c r="K26">
        <v>6</v>
      </c>
      <c r="L26">
        <v>6</v>
      </c>
      <c r="M26">
        <v>2</v>
      </c>
      <c r="N26">
        <v>109.96701</v>
      </c>
      <c r="O26">
        <v>4550</v>
      </c>
      <c r="P26" t="s">
        <v>122</v>
      </c>
      <c r="Q26" t="s">
        <v>123</v>
      </c>
      <c r="R26">
        <v>420</v>
      </c>
      <c r="S26">
        <v>44.471499999999999</v>
      </c>
      <c r="T26">
        <v>84.67</v>
      </c>
      <c r="U26">
        <v>12.637789999999899</v>
      </c>
      <c r="Y26">
        <v>0.3</v>
      </c>
      <c r="Z26">
        <v>0</v>
      </c>
      <c r="AA26" s="1">
        <v>1398</v>
      </c>
      <c r="AB26" t="b">
        <f t="shared" si="0"/>
        <v>0</v>
      </c>
      <c r="AC26">
        <f t="shared" si="1"/>
        <v>1398</v>
      </c>
      <c r="AD26">
        <f t="shared" si="2"/>
        <v>0.3</v>
      </c>
      <c r="AE26">
        <f t="shared" si="3"/>
        <v>0</v>
      </c>
      <c r="AF26">
        <f t="shared" si="4"/>
        <v>30.04444258977195</v>
      </c>
      <c r="AG26">
        <f t="shared" si="5"/>
        <v>13.34145</v>
      </c>
      <c r="AH26">
        <f t="shared" si="6"/>
        <v>0</v>
      </c>
      <c r="AI26">
        <f t="shared" si="7"/>
        <v>12.637789999999899</v>
      </c>
      <c r="AJ26" t="b">
        <f t="shared" si="8"/>
        <v>1</v>
      </c>
      <c r="AK26">
        <f t="shared" si="9"/>
        <v>1398</v>
      </c>
      <c r="AL26">
        <f t="shared" si="10"/>
        <v>0.3</v>
      </c>
      <c r="AM26">
        <f t="shared" si="11"/>
        <v>0</v>
      </c>
      <c r="AN26">
        <f t="shared" si="15"/>
        <v>30.04444258977195</v>
      </c>
      <c r="AO26">
        <f t="shared" si="12"/>
        <v>13.34145</v>
      </c>
      <c r="AP26">
        <f t="shared" si="13"/>
        <v>0</v>
      </c>
      <c r="AQ26">
        <f t="shared" si="14"/>
        <v>12.637789999999899</v>
      </c>
      <c r="AR26">
        <v>34.125399999999999</v>
      </c>
      <c r="AS26">
        <v>-118.148</v>
      </c>
    </row>
    <row r="27" spans="1:63" x14ac:dyDescent="0.3">
      <c r="A27">
        <v>133</v>
      </c>
      <c r="B27" t="s">
        <v>359</v>
      </c>
      <c r="C27" t="s">
        <v>40</v>
      </c>
      <c r="D27" t="s">
        <v>55</v>
      </c>
      <c r="E27">
        <v>493.63</v>
      </c>
      <c r="F27">
        <v>5.8417541999999996</v>
      </c>
      <c r="G27">
        <v>6.3636456800000003</v>
      </c>
      <c r="H27">
        <v>6.6245914199999998</v>
      </c>
      <c r="I27">
        <v>198</v>
      </c>
      <c r="J27">
        <v>494</v>
      </c>
      <c r="K27">
        <v>1</v>
      </c>
      <c r="L27">
        <v>1</v>
      </c>
      <c r="M27">
        <v>2</v>
      </c>
      <c r="N27">
        <v>614.73485370000003</v>
      </c>
      <c r="O27">
        <v>34554.1</v>
      </c>
      <c r="P27" t="s">
        <v>360</v>
      </c>
      <c r="Q27" t="s">
        <v>361</v>
      </c>
      <c r="R27">
        <v>55295</v>
      </c>
      <c r="S27">
        <v>9.9179999999999993</v>
      </c>
      <c r="T27">
        <v>34.978999999999999</v>
      </c>
      <c r="U27">
        <v>2.940709</v>
      </c>
      <c r="V27">
        <v>1324.998</v>
      </c>
      <c r="W27">
        <v>0.1024861</v>
      </c>
      <c r="X27">
        <v>6.6892000000000002E-3</v>
      </c>
      <c r="Y27">
        <v>5.3999999999999999E-2</v>
      </c>
      <c r="Z27">
        <v>4.0000000000000001E-3</v>
      </c>
      <c r="AA27">
        <v>890.35400000000004</v>
      </c>
      <c r="AB27" t="b">
        <f t="shared" si="0"/>
        <v>1</v>
      </c>
      <c r="AC27">
        <f t="shared" si="1"/>
        <v>1324.998</v>
      </c>
      <c r="AD27">
        <f t="shared" si="2"/>
        <v>0.1024861</v>
      </c>
      <c r="AE27">
        <f t="shared" si="3"/>
        <v>6.6892000000000002E-3</v>
      </c>
      <c r="AF27">
        <f t="shared" si="4"/>
        <v>28.475555323721498</v>
      </c>
      <c r="AG27">
        <f t="shared" si="5"/>
        <v>1.0164571398</v>
      </c>
      <c r="AH27">
        <f t="shared" si="6"/>
        <v>0.23398152680000001</v>
      </c>
      <c r="AI27">
        <f t="shared" si="7"/>
        <v>2.940709</v>
      </c>
      <c r="AJ27" t="b">
        <f t="shared" si="8"/>
        <v>1</v>
      </c>
      <c r="AK27">
        <f t="shared" si="9"/>
        <v>890.35400000000004</v>
      </c>
      <c r="AL27">
        <f t="shared" si="10"/>
        <v>5.3999999999999999E-2</v>
      </c>
      <c r="AM27">
        <f t="shared" si="11"/>
        <v>4.0000000000000001E-3</v>
      </c>
      <c r="AN27">
        <f t="shared" si="15"/>
        <v>19.134613474659382</v>
      </c>
      <c r="AO27">
        <f t="shared" si="12"/>
        <v>0.53557199999999994</v>
      </c>
      <c r="AP27">
        <f t="shared" si="13"/>
        <v>0.13991600000000001</v>
      </c>
      <c r="AQ27">
        <f t="shared" si="14"/>
        <v>2.940709</v>
      </c>
      <c r="AR27">
        <v>33.615699999999997</v>
      </c>
      <c r="AS27">
        <v>-114.6865</v>
      </c>
    </row>
    <row r="28" spans="1:63" x14ac:dyDescent="0.3">
      <c r="A28">
        <v>44</v>
      </c>
      <c r="B28" t="s">
        <v>280</v>
      </c>
      <c r="C28" t="s">
        <v>40</v>
      </c>
      <c r="D28" t="s">
        <v>28</v>
      </c>
      <c r="E28">
        <v>28</v>
      </c>
      <c r="F28">
        <v>7.9366316179999998</v>
      </c>
      <c r="G28">
        <v>8.4585230970000005</v>
      </c>
      <c r="H28">
        <v>8.7194688370000009</v>
      </c>
      <c r="I28">
        <v>12</v>
      </c>
      <c r="J28">
        <v>28</v>
      </c>
      <c r="K28">
        <v>5</v>
      </c>
      <c r="L28">
        <v>5</v>
      </c>
      <c r="M28">
        <v>2</v>
      </c>
      <c r="N28">
        <v>34.869387809999999</v>
      </c>
      <c r="O28">
        <v>1960</v>
      </c>
      <c r="P28" t="s">
        <v>281</v>
      </c>
      <c r="Q28" t="s">
        <v>281</v>
      </c>
      <c r="R28">
        <v>50748</v>
      </c>
      <c r="S28">
        <v>11.281499999999999</v>
      </c>
      <c r="T28">
        <v>30.503499999999999</v>
      </c>
      <c r="U28">
        <v>4.5427919999999897</v>
      </c>
      <c r="Y28">
        <v>2.9809999999999999</v>
      </c>
      <c r="Z28">
        <v>3.1E-2</v>
      </c>
      <c r="AA28" s="1">
        <v>1120.49</v>
      </c>
      <c r="AB28" t="b">
        <f t="shared" si="0"/>
        <v>0</v>
      </c>
      <c r="AC28">
        <f t="shared" si="1"/>
        <v>1120.49</v>
      </c>
      <c r="AD28">
        <f t="shared" si="2"/>
        <v>2.9809999999999999</v>
      </c>
      <c r="AE28">
        <f t="shared" si="3"/>
        <v>3.1E-2</v>
      </c>
      <c r="AF28">
        <f t="shared" si="4"/>
        <v>24.08047029857909</v>
      </c>
      <c r="AG28">
        <f t="shared" si="5"/>
        <v>33.630151499999997</v>
      </c>
      <c r="AH28">
        <f t="shared" si="6"/>
        <v>0.94560849999999996</v>
      </c>
      <c r="AI28">
        <f t="shared" si="7"/>
        <v>4.5427919999999897</v>
      </c>
      <c r="AJ28" t="b">
        <f t="shared" si="8"/>
        <v>1</v>
      </c>
      <c r="AK28">
        <f t="shared" si="9"/>
        <v>1120.49</v>
      </c>
      <c r="AL28">
        <f t="shared" si="10"/>
        <v>2.9809999999999999</v>
      </c>
      <c r="AM28">
        <f t="shared" si="11"/>
        <v>3.1E-2</v>
      </c>
      <c r="AN28">
        <f t="shared" si="15"/>
        <v>24.08047029857909</v>
      </c>
      <c r="AO28">
        <f t="shared" si="12"/>
        <v>33.630151499999997</v>
      </c>
      <c r="AP28">
        <f t="shared" si="13"/>
        <v>0.94560849999999996</v>
      </c>
      <c r="AQ28">
        <f t="shared" si="14"/>
        <v>4.5427919999999897</v>
      </c>
      <c r="AR28">
        <v>37.405799999999999</v>
      </c>
      <c r="AS28">
        <v>-121.9272</v>
      </c>
    </row>
    <row r="29" spans="1:63" x14ac:dyDescent="0.3">
      <c r="A29">
        <v>172</v>
      </c>
      <c r="B29" t="s">
        <v>518</v>
      </c>
      <c r="C29" t="s">
        <v>27</v>
      </c>
      <c r="D29" t="s">
        <v>55</v>
      </c>
      <c r="E29">
        <v>47</v>
      </c>
      <c r="F29">
        <v>10.17944982</v>
      </c>
      <c r="G29">
        <v>10.309499349999999</v>
      </c>
      <c r="H29">
        <v>10.374524109999999</v>
      </c>
      <c r="I29">
        <v>17</v>
      </c>
      <c r="J29">
        <v>47</v>
      </c>
      <c r="K29">
        <v>1</v>
      </c>
      <c r="L29">
        <v>1</v>
      </c>
      <c r="M29">
        <v>3.17</v>
      </c>
      <c r="N29">
        <v>72.328205769999997</v>
      </c>
      <c r="O29">
        <v>3290</v>
      </c>
      <c r="P29" t="s">
        <v>519</v>
      </c>
      <c r="Q29" t="s">
        <v>520</v>
      </c>
      <c r="R29">
        <v>56475</v>
      </c>
      <c r="S29">
        <v>44.471499999999999</v>
      </c>
      <c r="T29">
        <v>84.67</v>
      </c>
      <c r="U29">
        <v>12.637789999999899</v>
      </c>
      <c r="V29">
        <v>1107.2159999999999</v>
      </c>
      <c r="W29">
        <v>0.1423798</v>
      </c>
      <c r="X29">
        <v>5.5909999999999996E-3</v>
      </c>
      <c r="Y29">
        <v>0.109</v>
      </c>
      <c r="Z29">
        <v>7.0000000000000001E-3</v>
      </c>
      <c r="AA29" s="1">
        <v>1444.76</v>
      </c>
      <c r="AB29" t="b">
        <f t="shared" si="0"/>
        <v>1</v>
      </c>
      <c r="AC29">
        <f t="shared" si="1"/>
        <v>1107.2159999999999</v>
      </c>
      <c r="AD29">
        <f t="shared" si="2"/>
        <v>0.1423798</v>
      </c>
      <c r="AE29">
        <f t="shared" si="3"/>
        <v>5.5909999999999996E-3</v>
      </c>
      <c r="AF29">
        <f t="shared" si="4"/>
        <v>23.795198531099381</v>
      </c>
      <c r="AG29">
        <f t="shared" si="5"/>
        <v>6.3318432756999998</v>
      </c>
      <c r="AH29">
        <f t="shared" si="6"/>
        <v>0.47338996999999999</v>
      </c>
      <c r="AI29">
        <f t="shared" si="7"/>
        <v>12.637789999999899</v>
      </c>
      <c r="AJ29" t="b">
        <f t="shared" si="8"/>
        <v>1</v>
      </c>
      <c r="AK29">
        <f t="shared" si="9"/>
        <v>1444.76</v>
      </c>
      <c r="AL29">
        <f t="shared" si="10"/>
        <v>0.109</v>
      </c>
      <c r="AM29">
        <f t="shared" si="11"/>
        <v>7.0000000000000001E-3</v>
      </c>
      <c r="AN29">
        <f t="shared" si="15"/>
        <v>31.04936257224529</v>
      </c>
      <c r="AO29">
        <f t="shared" si="12"/>
        <v>4.8473934999999999</v>
      </c>
      <c r="AP29">
        <f t="shared" si="13"/>
        <v>0.59269000000000005</v>
      </c>
      <c r="AQ29">
        <f t="shared" si="14"/>
        <v>12.637789999999899</v>
      </c>
      <c r="AR29">
        <v>33.929600000000001</v>
      </c>
      <c r="AS29">
        <v>-118.1046</v>
      </c>
    </row>
    <row r="30" spans="1:63" x14ac:dyDescent="0.3">
      <c r="A30">
        <v>165</v>
      </c>
      <c r="B30" t="s">
        <v>449</v>
      </c>
      <c r="C30" t="s">
        <v>27</v>
      </c>
      <c r="D30" t="s">
        <v>55</v>
      </c>
      <c r="E30">
        <v>41.4</v>
      </c>
      <c r="F30">
        <v>13.83214398</v>
      </c>
      <c r="G30">
        <v>13.9621935</v>
      </c>
      <c r="H30">
        <v>14.02721826</v>
      </c>
      <c r="I30">
        <v>15</v>
      </c>
      <c r="J30">
        <v>42</v>
      </c>
      <c r="K30">
        <v>1</v>
      </c>
      <c r="L30">
        <v>1</v>
      </c>
      <c r="M30">
        <v>3.17</v>
      </c>
      <c r="N30">
        <v>63.710377000000001</v>
      </c>
      <c r="O30">
        <v>2898</v>
      </c>
      <c r="P30" t="s">
        <v>450</v>
      </c>
      <c r="Q30" t="s">
        <v>451</v>
      </c>
      <c r="R30">
        <v>55934</v>
      </c>
      <c r="S30">
        <v>6.1629999999999896</v>
      </c>
      <c r="T30">
        <v>7.5925000000000002</v>
      </c>
      <c r="U30">
        <v>1.3380590000000001</v>
      </c>
      <c r="Y30">
        <v>4.923</v>
      </c>
      <c r="Z30">
        <v>5.0999999999999997E-2</v>
      </c>
      <c r="AA30" s="1">
        <v>1847.79</v>
      </c>
      <c r="AB30" t="b">
        <f t="shared" si="0"/>
        <v>0</v>
      </c>
      <c r="AC30">
        <f t="shared" si="1"/>
        <v>1847.79</v>
      </c>
      <c r="AD30">
        <f t="shared" si="2"/>
        <v>4.923</v>
      </c>
      <c r="AE30">
        <f t="shared" si="3"/>
        <v>5.0999999999999997E-2</v>
      </c>
      <c r="AF30">
        <f t="shared" si="4"/>
        <v>39.710887391240853</v>
      </c>
      <c r="AG30">
        <f t="shared" si="5"/>
        <v>30.34044899999995</v>
      </c>
      <c r="AH30">
        <f t="shared" si="6"/>
        <v>0.38721749999999999</v>
      </c>
      <c r="AI30">
        <f t="shared" si="7"/>
        <v>1.3380590000000001</v>
      </c>
      <c r="AJ30" t="b">
        <f t="shared" si="8"/>
        <v>1</v>
      </c>
      <c r="AK30">
        <f t="shared" si="9"/>
        <v>1847.79</v>
      </c>
      <c r="AL30">
        <f t="shared" si="10"/>
        <v>4.923</v>
      </c>
      <c r="AM30">
        <f t="shared" si="11"/>
        <v>5.0999999999999997E-2</v>
      </c>
      <c r="AN30">
        <f t="shared" si="15"/>
        <v>39.710887391240853</v>
      </c>
      <c r="AO30">
        <f t="shared" si="12"/>
        <v>30.34044899999995</v>
      </c>
      <c r="AP30">
        <f t="shared" si="13"/>
        <v>0.38721749999999999</v>
      </c>
      <c r="AQ30">
        <f t="shared" si="14"/>
        <v>1.3380590000000001</v>
      </c>
      <c r="AR30">
        <v>34.060600000000001</v>
      </c>
      <c r="AS30">
        <v>-117.3533</v>
      </c>
    </row>
    <row r="31" spans="1:63" x14ac:dyDescent="0.3">
      <c r="A31">
        <v>101</v>
      </c>
      <c r="B31" t="s">
        <v>232</v>
      </c>
      <c r="C31" t="s">
        <v>27</v>
      </c>
      <c r="D31" t="s">
        <v>28</v>
      </c>
      <c r="E31">
        <v>47.49</v>
      </c>
      <c r="F31">
        <v>5.2214073110000001</v>
      </c>
      <c r="G31">
        <v>5.3514568349999996</v>
      </c>
      <c r="H31">
        <v>5.4164815969999998</v>
      </c>
      <c r="I31">
        <v>17</v>
      </c>
      <c r="J31">
        <v>48</v>
      </c>
      <c r="K31">
        <v>1</v>
      </c>
      <c r="L31">
        <v>1</v>
      </c>
      <c r="M31">
        <v>3.17</v>
      </c>
      <c r="N31">
        <v>73.082265789999994</v>
      </c>
      <c r="O31">
        <v>3324.3</v>
      </c>
      <c r="P31" t="s">
        <v>233</v>
      </c>
      <c r="Q31" t="s">
        <v>234</v>
      </c>
      <c r="R31">
        <v>50003</v>
      </c>
      <c r="S31">
        <v>5.6725000000000003</v>
      </c>
      <c r="T31">
        <v>6.1239999999999997</v>
      </c>
      <c r="U31">
        <v>1.413492</v>
      </c>
      <c r="Y31">
        <v>2.214</v>
      </c>
      <c r="Z31">
        <v>2.3E-2</v>
      </c>
      <c r="AA31">
        <v>841.28800000000001</v>
      </c>
      <c r="AB31" t="b">
        <f t="shared" si="0"/>
        <v>0</v>
      </c>
      <c r="AC31">
        <f t="shared" si="1"/>
        <v>841.28800000000001</v>
      </c>
      <c r="AD31">
        <f t="shared" si="2"/>
        <v>2.214</v>
      </c>
      <c r="AE31">
        <f t="shared" si="3"/>
        <v>2.3E-2</v>
      </c>
      <c r="AF31">
        <f t="shared" si="4"/>
        <v>18.080135205625226</v>
      </c>
      <c r="AG31">
        <f t="shared" si="5"/>
        <v>12.558915000000001</v>
      </c>
      <c r="AH31">
        <f t="shared" si="6"/>
        <v>0.14085199999999998</v>
      </c>
      <c r="AI31">
        <f t="shared" si="7"/>
        <v>1.413492</v>
      </c>
      <c r="AJ31" t="b">
        <f t="shared" si="8"/>
        <v>1</v>
      </c>
      <c r="AK31">
        <f t="shared" si="9"/>
        <v>841.28800000000001</v>
      </c>
      <c r="AL31">
        <f t="shared" si="10"/>
        <v>2.214</v>
      </c>
      <c r="AM31">
        <f t="shared" si="11"/>
        <v>2.3E-2</v>
      </c>
      <c r="AN31">
        <f t="shared" si="15"/>
        <v>18.080135205625226</v>
      </c>
      <c r="AO31">
        <f t="shared" si="12"/>
        <v>12.558915000000001</v>
      </c>
      <c r="AP31">
        <f t="shared" si="13"/>
        <v>0.14085199999999998</v>
      </c>
      <c r="AQ31">
        <f t="shared" si="14"/>
        <v>1.413492</v>
      </c>
      <c r="AR31">
        <v>35.096800000000002</v>
      </c>
      <c r="AS31">
        <v>-119.4299</v>
      </c>
    </row>
    <row r="32" spans="1:63" x14ac:dyDescent="0.3">
      <c r="A32">
        <v>82</v>
      </c>
      <c r="B32" t="s">
        <v>302</v>
      </c>
      <c r="C32" t="s">
        <v>27</v>
      </c>
      <c r="D32" t="s">
        <v>28</v>
      </c>
      <c r="E32">
        <v>11.5</v>
      </c>
      <c r="F32">
        <v>3.2258194530000002</v>
      </c>
      <c r="G32">
        <v>3.3558689780000002</v>
      </c>
      <c r="H32">
        <v>3.4208937399999999</v>
      </c>
      <c r="I32">
        <v>5</v>
      </c>
      <c r="J32">
        <v>12</v>
      </c>
      <c r="K32">
        <v>1</v>
      </c>
      <c r="L32">
        <v>1</v>
      </c>
      <c r="M32">
        <v>3.17</v>
      </c>
      <c r="N32">
        <v>17.69732694</v>
      </c>
      <c r="O32">
        <v>805</v>
      </c>
      <c r="P32" t="s">
        <v>303</v>
      </c>
      <c r="Q32" t="s">
        <v>304</v>
      </c>
      <c r="R32">
        <v>52085</v>
      </c>
      <c r="S32">
        <v>5.6725000000000003</v>
      </c>
      <c r="T32">
        <v>6.1239999999999997</v>
      </c>
      <c r="U32">
        <v>1.413492</v>
      </c>
      <c r="Y32">
        <v>1.619</v>
      </c>
      <c r="Z32">
        <v>1.7000000000000001E-2</v>
      </c>
      <c r="AA32">
        <v>608.02599999999995</v>
      </c>
      <c r="AB32" t="b">
        <f t="shared" si="0"/>
        <v>0</v>
      </c>
      <c r="AC32">
        <f t="shared" si="1"/>
        <v>608.02599999999995</v>
      </c>
      <c r="AD32">
        <f t="shared" si="2"/>
        <v>1.619</v>
      </c>
      <c r="AE32">
        <f t="shared" si="3"/>
        <v>1.7000000000000001E-2</v>
      </c>
      <c r="AF32">
        <f t="shared" si="4"/>
        <v>13.067097460721515</v>
      </c>
      <c r="AG32">
        <f t="shared" si="5"/>
        <v>9.1837774999999997</v>
      </c>
      <c r="AH32">
        <f t="shared" si="6"/>
        <v>0.10410800000000001</v>
      </c>
      <c r="AI32">
        <f t="shared" si="7"/>
        <v>1.413492</v>
      </c>
      <c r="AJ32" t="b">
        <f t="shared" si="8"/>
        <v>1</v>
      </c>
      <c r="AK32">
        <f t="shared" si="9"/>
        <v>608.02599999999995</v>
      </c>
      <c r="AL32">
        <f t="shared" si="10"/>
        <v>1.619</v>
      </c>
      <c r="AM32">
        <f t="shared" si="11"/>
        <v>1.7000000000000001E-2</v>
      </c>
      <c r="AN32">
        <f t="shared" si="15"/>
        <v>13.067097460721515</v>
      </c>
      <c r="AO32">
        <f t="shared" si="12"/>
        <v>9.1837774999999997</v>
      </c>
      <c r="AP32">
        <f t="shared" si="13"/>
        <v>0.10410800000000001</v>
      </c>
      <c r="AQ32">
        <f t="shared" si="14"/>
        <v>1.413492</v>
      </c>
      <c r="AR32">
        <v>35.113300000000002</v>
      </c>
      <c r="AS32">
        <v>-119.4706</v>
      </c>
    </row>
    <row r="33" spans="1:45" x14ac:dyDescent="0.3">
      <c r="A33">
        <v>46</v>
      </c>
      <c r="B33" t="s">
        <v>305</v>
      </c>
      <c r="C33" t="s">
        <v>40</v>
      </c>
      <c r="D33" t="s">
        <v>28</v>
      </c>
      <c r="E33">
        <v>12.5</v>
      </c>
      <c r="F33">
        <v>3.5111009719999999</v>
      </c>
      <c r="G33">
        <v>4.0329924520000002</v>
      </c>
      <c r="H33">
        <v>4.2939381919999997</v>
      </c>
      <c r="I33">
        <v>5</v>
      </c>
      <c r="J33">
        <v>13</v>
      </c>
      <c r="K33">
        <v>6</v>
      </c>
      <c r="L33">
        <v>6</v>
      </c>
      <c r="M33">
        <v>2</v>
      </c>
      <c r="N33">
        <v>15.56669099</v>
      </c>
      <c r="O33">
        <v>875</v>
      </c>
      <c r="P33" t="s">
        <v>306</v>
      </c>
      <c r="Q33" t="s">
        <v>307</v>
      </c>
      <c r="R33">
        <v>52086</v>
      </c>
      <c r="S33">
        <v>5.5694999999999997</v>
      </c>
      <c r="T33">
        <v>14.3775</v>
      </c>
      <c r="U33">
        <v>1.25732</v>
      </c>
      <c r="Y33">
        <v>1.595</v>
      </c>
      <c r="Z33">
        <v>1.6E-2</v>
      </c>
      <c r="AA33">
        <v>603.19000000000005</v>
      </c>
      <c r="AB33" t="b">
        <f t="shared" si="0"/>
        <v>0</v>
      </c>
      <c r="AC33">
        <f t="shared" si="1"/>
        <v>603.19000000000005</v>
      </c>
      <c r="AD33">
        <f t="shared" si="2"/>
        <v>1.595</v>
      </c>
      <c r="AE33">
        <f t="shared" si="3"/>
        <v>1.6E-2</v>
      </c>
      <c r="AF33">
        <f t="shared" si="4"/>
        <v>12.963166899659903</v>
      </c>
      <c r="AG33">
        <f t="shared" si="5"/>
        <v>8.8833524999999991</v>
      </c>
      <c r="AH33">
        <f t="shared" si="6"/>
        <v>0.23003999999999999</v>
      </c>
      <c r="AI33">
        <f t="shared" si="7"/>
        <v>1.25732</v>
      </c>
      <c r="AJ33" t="b">
        <f t="shared" si="8"/>
        <v>1</v>
      </c>
      <c r="AK33">
        <f t="shared" si="9"/>
        <v>603.19000000000005</v>
      </c>
      <c r="AL33">
        <f t="shared" si="10"/>
        <v>1.595</v>
      </c>
      <c r="AM33">
        <f t="shared" si="11"/>
        <v>1.6E-2</v>
      </c>
      <c r="AN33">
        <f t="shared" si="15"/>
        <v>12.963166899659903</v>
      </c>
      <c r="AO33">
        <f t="shared" si="12"/>
        <v>8.8833524999999991</v>
      </c>
      <c r="AP33">
        <f t="shared" si="13"/>
        <v>0.23003999999999999</v>
      </c>
      <c r="AQ33">
        <f t="shared" si="14"/>
        <v>1.25732</v>
      </c>
      <c r="AR33">
        <v>36.1556</v>
      </c>
      <c r="AS33">
        <v>-120.3972</v>
      </c>
    </row>
    <row r="34" spans="1:45" x14ac:dyDescent="0.3">
      <c r="A34">
        <v>79</v>
      </c>
      <c r="B34" t="s">
        <v>308</v>
      </c>
      <c r="C34" t="s">
        <v>27</v>
      </c>
      <c r="D34" t="s">
        <v>28</v>
      </c>
      <c r="E34">
        <v>19</v>
      </c>
      <c r="F34">
        <v>3.1844524380000001</v>
      </c>
      <c r="G34">
        <v>3.314501962</v>
      </c>
      <c r="H34">
        <v>3.3795267240000002</v>
      </c>
      <c r="I34">
        <v>7</v>
      </c>
      <c r="J34">
        <v>19</v>
      </c>
      <c r="K34">
        <v>1</v>
      </c>
      <c r="L34">
        <v>1</v>
      </c>
      <c r="M34">
        <v>3.17</v>
      </c>
      <c r="N34">
        <v>29.23906191</v>
      </c>
      <c r="O34">
        <v>1330</v>
      </c>
      <c r="P34" t="s">
        <v>309</v>
      </c>
      <c r="Q34" t="s">
        <v>307</v>
      </c>
      <c r="R34">
        <v>52086</v>
      </c>
      <c r="S34">
        <v>5.5694999999999997</v>
      </c>
      <c r="T34">
        <v>14.3775</v>
      </c>
      <c r="U34">
        <v>1.25732</v>
      </c>
      <c r="Y34">
        <v>1.595</v>
      </c>
      <c r="Z34">
        <v>1.6E-2</v>
      </c>
      <c r="AA34">
        <v>603.19000000000005</v>
      </c>
      <c r="AB34" t="b">
        <f t="shared" si="0"/>
        <v>0</v>
      </c>
      <c r="AC34">
        <f t="shared" si="1"/>
        <v>603.19000000000005</v>
      </c>
      <c r="AD34">
        <f t="shared" si="2"/>
        <v>1.595</v>
      </c>
      <c r="AE34">
        <f t="shared" si="3"/>
        <v>1.6E-2</v>
      </c>
      <c r="AF34">
        <f t="shared" si="4"/>
        <v>12.963166899659903</v>
      </c>
      <c r="AG34">
        <f t="shared" si="5"/>
        <v>8.8833524999999991</v>
      </c>
      <c r="AH34">
        <f t="shared" si="6"/>
        <v>0.23003999999999999</v>
      </c>
      <c r="AI34">
        <f t="shared" si="7"/>
        <v>1.25732</v>
      </c>
      <c r="AJ34" t="b">
        <f t="shared" si="8"/>
        <v>1</v>
      </c>
      <c r="AK34">
        <f t="shared" si="9"/>
        <v>603.19000000000005</v>
      </c>
      <c r="AL34">
        <f t="shared" si="10"/>
        <v>1.595</v>
      </c>
      <c r="AM34">
        <f t="shared" si="11"/>
        <v>1.6E-2</v>
      </c>
      <c r="AN34">
        <f t="shared" si="15"/>
        <v>12.963166899659903</v>
      </c>
      <c r="AO34">
        <f t="shared" si="12"/>
        <v>8.8833524999999991</v>
      </c>
      <c r="AP34">
        <f t="shared" si="13"/>
        <v>0.23003999999999999</v>
      </c>
      <c r="AQ34">
        <f t="shared" si="14"/>
        <v>1.25732</v>
      </c>
      <c r="AR34">
        <v>36.1556</v>
      </c>
      <c r="AS34">
        <v>-120.3972</v>
      </c>
    </row>
    <row r="35" spans="1:45" x14ac:dyDescent="0.3">
      <c r="A35">
        <v>157</v>
      </c>
      <c r="B35" t="s">
        <v>291</v>
      </c>
      <c r="C35" t="s">
        <v>27</v>
      </c>
      <c r="D35" t="s">
        <v>55</v>
      </c>
      <c r="E35">
        <v>31.6</v>
      </c>
      <c r="F35">
        <v>4.8142335100000002</v>
      </c>
      <c r="G35">
        <v>4.9442830349999998</v>
      </c>
      <c r="H35">
        <v>5.009307797</v>
      </c>
      <c r="I35">
        <v>12</v>
      </c>
      <c r="J35">
        <v>32</v>
      </c>
      <c r="K35">
        <v>1</v>
      </c>
      <c r="L35">
        <v>1</v>
      </c>
      <c r="M35">
        <v>3.17</v>
      </c>
      <c r="N35">
        <v>48.629176649999998</v>
      </c>
      <c r="O35">
        <v>2212</v>
      </c>
      <c r="P35" t="s">
        <v>292</v>
      </c>
      <c r="Q35" t="s">
        <v>293</v>
      </c>
      <c r="R35">
        <v>50850</v>
      </c>
      <c r="S35">
        <v>6.1629999999999896</v>
      </c>
      <c r="T35">
        <v>7.5925000000000002</v>
      </c>
      <c r="U35">
        <v>1.3380590000000001</v>
      </c>
      <c r="Y35">
        <v>2.101</v>
      </c>
      <c r="Z35">
        <v>2.1999999999999999E-2</v>
      </c>
      <c r="AA35">
        <v>793.69399999999996</v>
      </c>
      <c r="AB35" t="b">
        <f t="shared" si="0"/>
        <v>0</v>
      </c>
      <c r="AC35">
        <f t="shared" si="1"/>
        <v>793.69399999999996</v>
      </c>
      <c r="AD35">
        <f t="shared" si="2"/>
        <v>2.101</v>
      </c>
      <c r="AE35">
        <f t="shared" si="3"/>
        <v>2.1999999999999999E-2</v>
      </c>
      <c r="AF35">
        <f t="shared" si="4"/>
        <v>17.057291714482442</v>
      </c>
      <c r="AG35">
        <f t="shared" si="5"/>
        <v>12.948462999999977</v>
      </c>
      <c r="AH35">
        <f t="shared" si="6"/>
        <v>0.16703499999999999</v>
      </c>
      <c r="AI35">
        <f t="shared" si="7"/>
        <v>1.3380590000000001</v>
      </c>
      <c r="AJ35" t="b">
        <f t="shared" si="8"/>
        <v>1</v>
      </c>
      <c r="AK35">
        <f t="shared" si="9"/>
        <v>793.69399999999996</v>
      </c>
      <c r="AL35">
        <f t="shared" si="10"/>
        <v>2.101</v>
      </c>
      <c r="AM35">
        <f t="shared" si="11"/>
        <v>2.1999999999999999E-2</v>
      </c>
      <c r="AN35">
        <f t="shared" si="15"/>
        <v>17.057291714482442</v>
      </c>
      <c r="AO35">
        <f t="shared" si="12"/>
        <v>12.948462999999977</v>
      </c>
      <c r="AP35">
        <f t="shared" si="13"/>
        <v>0.16703499999999999</v>
      </c>
      <c r="AQ35">
        <f t="shared" si="14"/>
        <v>1.3380590000000001</v>
      </c>
      <c r="AR35">
        <v>33.989626000000001</v>
      </c>
      <c r="AS35">
        <v>-117.68091099999999</v>
      </c>
    </row>
    <row r="36" spans="1:45" x14ac:dyDescent="0.3">
      <c r="A36">
        <v>74</v>
      </c>
      <c r="B36" t="s">
        <v>492</v>
      </c>
      <c r="C36" t="s">
        <v>27</v>
      </c>
      <c r="D36" t="s">
        <v>28</v>
      </c>
      <c r="E36">
        <v>48.6</v>
      </c>
      <c r="F36">
        <v>8.395354373</v>
      </c>
      <c r="G36">
        <v>8.5254038970000003</v>
      </c>
      <c r="H36">
        <v>8.5904286600000006</v>
      </c>
      <c r="I36">
        <v>18</v>
      </c>
      <c r="J36">
        <v>49</v>
      </c>
      <c r="K36">
        <v>1</v>
      </c>
      <c r="L36">
        <v>1</v>
      </c>
      <c r="M36">
        <v>3.17</v>
      </c>
      <c r="N36">
        <v>74.790442560000002</v>
      </c>
      <c r="O36">
        <v>3402</v>
      </c>
      <c r="P36" t="s">
        <v>493</v>
      </c>
      <c r="Q36" t="s">
        <v>494</v>
      </c>
      <c r="R36">
        <v>56185</v>
      </c>
      <c r="S36">
        <v>4.3858499999999996</v>
      </c>
      <c r="T36">
        <v>11.640499999999999</v>
      </c>
      <c r="U36">
        <v>1.1631479999999901</v>
      </c>
      <c r="Y36">
        <v>28.145</v>
      </c>
      <c r="Z36">
        <v>3.3000000000000002E-2</v>
      </c>
      <c r="AA36" s="1">
        <v>1212.29</v>
      </c>
      <c r="AB36" t="b">
        <f t="shared" si="0"/>
        <v>0</v>
      </c>
      <c r="AC36">
        <f t="shared" si="1"/>
        <v>1212.29</v>
      </c>
      <c r="AD36">
        <f t="shared" si="2"/>
        <v>28.145</v>
      </c>
      <c r="AE36">
        <f t="shared" si="3"/>
        <v>3.3000000000000002E-2</v>
      </c>
      <c r="AF36">
        <f t="shared" si="4"/>
        <v>26.053345713272268</v>
      </c>
      <c r="AG36">
        <f t="shared" si="5"/>
        <v>123.43974824999998</v>
      </c>
      <c r="AH36">
        <f t="shared" si="6"/>
        <v>0.38413649999999999</v>
      </c>
      <c r="AI36">
        <f t="shared" si="7"/>
        <v>1.1631479999999901</v>
      </c>
      <c r="AJ36" t="b">
        <f t="shared" si="8"/>
        <v>1</v>
      </c>
      <c r="AK36">
        <f t="shared" si="9"/>
        <v>1212.29</v>
      </c>
      <c r="AL36">
        <f t="shared" si="10"/>
        <v>28.145</v>
      </c>
      <c r="AM36">
        <f t="shared" si="11"/>
        <v>3.3000000000000002E-2</v>
      </c>
      <c r="AN36">
        <f t="shared" si="15"/>
        <v>26.053345713272268</v>
      </c>
      <c r="AO36">
        <f t="shared" si="12"/>
        <v>123.43974824999998</v>
      </c>
      <c r="AP36">
        <f t="shared" si="13"/>
        <v>0.38413649999999999</v>
      </c>
      <c r="AQ36">
        <f t="shared" si="14"/>
        <v>1.1631479999999901</v>
      </c>
      <c r="AR36">
        <v>37.107300000000002</v>
      </c>
      <c r="AS36">
        <v>-120.24850000000001</v>
      </c>
    </row>
    <row r="37" spans="1:45" x14ac:dyDescent="0.3">
      <c r="A37">
        <v>18</v>
      </c>
      <c r="B37" t="s">
        <v>544</v>
      </c>
      <c r="C37" t="s">
        <v>27</v>
      </c>
      <c r="D37" t="s">
        <v>43</v>
      </c>
      <c r="E37">
        <v>204.2</v>
      </c>
      <c r="F37">
        <v>9.7842360660000001</v>
      </c>
      <c r="G37">
        <v>9.9142855910000005</v>
      </c>
      <c r="H37">
        <v>9.9793103530000007</v>
      </c>
      <c r="I37">
        <v>72</v>
      </c>
      <c r="J37">
        <v>205</v>
      </c>
      <c r="K37">
        <v>1</v>
      </c>
      <c r="L37">
        <v>1</v>
      </c>
      <c r="M37">
        <v>3.17</v>
      </c>
      <c r="N37">
        <v>314.24297059999998</v>
      </c>
      <c r="O37">
        <v>14294</v>
      </c>
      <c r="P37" t="s">
        <v>545</v>
      </c>
      <c r="Q37" t="s">
        <v>546</v>
      </c>
      <c r="R37">
        <v>57267</v>
      </c>
      <c r="S37">
        <v>14.878500000000001</v>
      </c>
      <c r="T37">
        <v>35.664000000000001</v>
      </c>
      <c r="U37">
        <v>7.0693970000000004</v>
      </c>
      <c r="V37">
        <v>1162.0360000000001</v>
      </c>
      <c r="W37">
        <v>7.7722100000000002E-2</v>
      </c>
      <c r="X37">
        <v>5.8662000000000002E-3</v>
      </c>
      <c r="Y37">
        <v>8.3000000000000004E-2</v>
      </c>
      <c r="Z37">
        <v>7.0000000000000001E-3</v>
      </c>
      <c r="AA37" s="1">
        <v>1397.8</v>
      </c>
      <c r="AB37" t="b">
        <f t="shared" si="0"/>
        <v>1</v>
      </c>
      <c r="AC37">
        <f t="shared" si="1"/>
        <v>1162.0360000000001</v>
      </c>
      <c r="AD37">
        <f t="shared" si="2"/>
        <v>7.7722100000000002E-2</v>
      </c>
      <c r="AE37">
        <f t="shared" si="3"/>
        <v>5.8662000000000002E-3</v>
      </c>
      <c r="AF37">
        <f t="shared" si="4"/>
        <v>24.973336115342086</v>
      </c>
      <c r="AG37">
        <f t="shared" si="5"/>
        <v>1.1563882648500001</v>
      </c>
      <c r="AH37">
        <f t="shared" si="6"/>
        <v>0.20921215680000002</v>
      </c>
      <c r="AI37">
        <f t="shared" si="7"/>
        <v>7.0693970000000004</v>
      </c>
      <c r="AJ37" t="b">
        <f t="shared" si="8"/>
        <v>1</v>
      </c>
      <c r="AK37">
        <f t="shared" si="9"/>
        <v>1397.8</v>
      </c>
      <c r="AL37">
        <f t="shared" si="10"/>
        <v>8.3000000000000004E-2</v>
      </c>
      <c r="AM37">
        <f t="shared" si="11"/>
        <v>7.0000000000000001E-3</v>
      </c>
      <c r="AN37">
        <f t="shared" si="15"/>
        <v>30.040144386254095</v>
      </c>
      <c r="AO37">
        <f t="shared" si="12"/>
        <v>1.2349155000000001</v>
      </c>
      <c r="AP37">
        <f t="shared" si="13"/>
        <v>0.24964800000000001</v>
      </c>
      <c r="AQ37">
        <f t="shared" si="14"/>
        <v>7.0693970000000004</v>
      </c>
      <c r="AR37">
        <v>38.016944000000002</v>
      </c>
      <c r="AS37">
        <v>-121.765</v>
      </c>
    </row>
    <row r="38" spans="1:45" x14ac:dyDescent="0.3">
      <c r="A38">
        <v>19</v>
      </c>
      <c r="B38" t="s">
        <v>547</v>
      </c>
      <c r="C38" t="s">
        <v>27</v>
      </c>
      <c r="D38" t="s">
        <v>43</v>
      </c>
      <c r="E38">
        <v>202.7</v>
      </c>
      <c r="F38">
        <v>9.7842360660000001</v>
      </c>
      <c r="G38">
        <v>9.9142855910000005</v>
      </c>
      <c r="H38">
        <v>9.9793103530000007</v>
      </c>
      <c r="I38">
        <v>71</v>
      </c>
      <c r="J38">
        <v>203</v>
      </c>
      <c r="K38">
        <v>1</v>
      </c>
      <c r="L38">
        <v>1</v>
      </c>
      <c r="M38">
        <v>3.17</v>
      </c>
      <c r="N38">
        <v>311.93462360000001</v>
      </c>
      <c r="O38">
        <v>14189</v>
      </c>
      <c r="P38" t="s">
        <v>548</v>
      </c>
      <c r="Q38" t="s">
        <v>546</v>
      </c>
      <c r="R38">
        <v>57267</v>
      </c>
      <c r="S38">
        <v>14.878500000000001</v>
      </c>
      <c r="T38">
        <v>35.664000000000001</v>
      </c>
      <c r="U38">
        <v>7.0693970000000004</v>
      </c>
      <c r="V38">
        <v>1169.4960000000001</v>
      </c>
      <c r="W38">
        <v>7.3358199999999998E-2</v>
      </c>
      <c r="X38">
        <v>5.9039000000000001E-3</v>
      </c>
      <c r="Y38">
        <v>8.3000000000000004E-2</v>
      </c>
      <c r="Z38">
        <v>7.0000000000000001E-3</v>
      </c>
      <c r="AA38" s="1">
        <v>1397.8</v>
      </c>
      <c r="AB38" t="b">
        <f t="shared" si="0"/>
        <v>1</v>
      </c>
      <c r="AC38">
        <f t="shared" si="1"/>
        <v>1169.4960000000001</v>
      </c>
      <c r="AD38">
        <f t="shared" si="2"/>
        <v>7.3358199999999998E-2</v>
      </c>
      <c r="AE38">
        <f t="shared" si="3"/>
        <v>5.9039000000000001E-3</v>
      </c>
      <c r="AF38">
        <f t="shared" si="4"/>
        <v>25.133659106557896</v>
      </c>
      <c r="AG38">
        <f t="shared" si="5"/>
        <v>1.0914599787000001</v>
      </c>
      <c r="AH38">
        <f t="shared" si="6"/>
        <v>0.21055668960000001</v>
      </c>
      <c r="AI38">
        <f t="shared" si="7"/>
        <v>7.0693970000000004</v>
      </c>
      <c r="AJ38" t="b">
        <f t="shared" si="8"/>
        <v>1</v>
      </c>
      <c r="AK38">
        <f t="shared" si="9"/>
        <v>1397.8</v>
      </c>
      <c r="AL38">
        <f t="shared" si="10"/>
        <v>8.3000000000000004E-2</v>
      </c>
      <c r="AM38">
        <f t="shared" si="11"/>
        <v>7.0000000000000001E-3</v>
      </c>
      <c r="AN38">
        <f t="shared" si="15"/>
        <v>30.040144386254095</v>
      </c>
      <c r="AO38">
        <f t="shared" si="12"/>
        <v>1.2349155000000001</v>
      </c>
      <c r="AP38">
        <f t="shared" si="13"/>
        <v>0.24964800000000001</v>
      </c>
      <c r="AQ38">
        <f t="shared" si="14"/>
        <v>7.0693970000000004</v>
      </c>
      <c r="AR38">
        <v>38.016944000000002</v>
      </c>
      <c r="AS38">
        <v>-121.765</v>
      </c>
    </row>
    <row r="39" spans="1:45" x14ac:dyDescent="0.3">
      <c r="A39">
        <v>20</v>
      </c>
      <c r="B39" t="s">
        <v>549</v>
      </c>
      <c r="C39" t="s">
        <v>27</v>
      </c>
      <c r="D39" t="s">
        <v>43</v>
      </c>
      <c r="E39">
        <v>208.96</v>
      </c>
      <c r="F39">
        <v>9.7842360660000001</v>
      </c>
      <c r="G39">
        <v>9.9142855910000005</v>
      </c>
      <c r="H39">
        <v>9.9793103530000007</v>
      </c>
      <c r="I39">
        <v>74</v>
      </c>
      <c r="J39">
        <v>209</v>
      </c>
      <c r="K39">
        <v>1</v>
      </c>
      <c r="L39">
        <v>1</v>
      </c>
      <c r="M39">
        <v>3.17</v>
      </c>
      <c r="N39">
        <v>321.56812509999997</v>
      </c>
      <c r="O39">
        <v>14627.2</v>
      </c>
      <c r="P39" t="s">
        <v>550</v>
      </c>
      <c r="Q39" t="s">
        <v>546</v>
      </c>
      <c r="R39">
        <v>57267</v>
      </c>
      <c r="S39">
        <v>14.878500000000001</v>
      </c>
      <c r="T39">
        <v>35.664000000000001</v>
      </c>
      <c r="U39">
        <v>7.0693970000000004</v>
      </c>
      <c r="V39">
        <v>1171.9190000000001</v>
      </c>
      <c r="W39">
        <v>8.2930799999999999E-2</v>
      </c>
      <c r="X39">
        <v>5.9157999999999997E-3</v>
      </c>
      <c r="Y39">
        <v>8.3000000000000004E-2</v>
      </c>
      <c r="Z39">
        <v>7.0000000000000001E-3</v>
      </c>
      <c r="AA39" s="1">
        <v>1397.8</v>
      </c>
      <c r="AB39" t="b">
        <f t="shared" si="0"/>
        <v>1</v>
      </c>
      <c r="AC39">
        <f t="shared" si="1"/>
        <v>1171.9190000000001</v>
      </c>
      <c r="AD39">
        <f t="shared" si="2"/>
        <v>8.2930799999999999E-2</v>
      </c>
      <c r="AE39">
        <f t="shared" si="3"/>
        <v>5.9157999999999997E-3</v>
      </c>
      <c r="AF39">
        <f t="shared" si="4"/>
        <v>25.185731842176647</v>
      </c>
      <c r="AG39">
        <f t="shared" si="5"/>
        <v>1.2338859078</v>
      </c>
      <c r="AH39">
        <f t="shared" si="6"/>
        <v>0.2109810912</v>
      </c>
      <c r="AI39">
        <f t="shared" si="7"/>
        <v>7.0693970000000004</v>
      </c>
      <c r="AJ39" t="b">
        <f t="shared" si="8"/>
        <v>1</v>
      </c>
      <c r="AK39">
        <f t="shared" si="9"/>
        <v>1397.8</v>
      </c>
      <c r="AL39">
        <f t="shared" si="10"/>
        <v>8.3000000000000004E-2</v>
      </c>
      <c r="AM39">
        <f t="shared" si="11"/>
        <v>7.0000000000000001E-3</v>
      </c>
      <c r="AN39">
        <f t="shared" si="15"/>
        <v>30.040144386254095</v>
      </c>
      <c r="AO39">
        <f t="shared" si="12"/>
        <v>1.2349155000000001</v>
      </c>
      <c r="AP39">
        <f t="shared" si="13"/>
        <v>0.24964800000000001</v>
      </c>
      <c r="AQ39">
        <f t="shared" si="14"/>
        <v>7.0693970000000004</v>
      </c>
      <c r="AR39">
        <v>38.016944000000002</v>
      </c>
      <c r="AS39">
        <v>-121.765</v>
      </c>
    </row>
    <row r="40" spans="1:45" x14ac:dyDescent="0.3">
      <c r="A40">
        <v>21</v>
      </c>
      <c r="B40" t="s">
        <v>551</v>
      </c>
      <c r="C40" t="s">
        <v>27</v>
      </c>
      <c r="D40" t="s">
        <v>43</v>
      </c>
      <c r="E40">
        <v>204.29</v>
      </c>
      <c r="F40">
        <v>9.7842360660000001</v>
      </c>
      <c r="G40">
        <v>9.9142855910000005</v>
      </c>
      <c r="H40">
        <v>9.9793103530000007</v>
      </c>
      <c r="I40">
        <v>72</v>
      </c>
      <c r="J40">
        <v>205</v>
      </c>
      <c r="K40">
        <v>1</v>
      </c>
      <c r="L40">
        <v>1</v>
      </c>
      <c r="M40">
        <v>3.17</v>
      </c>
      <c r="N40">
        <v>314.38147140000001</v>
      </c>
      <c r="O40">
        <v>14300.3</v>
      </c>
      <c r="P40" t="s">
        <v>552</v>
      </c>
      <c r="Q40" t="s">
        <v>546</v>
      </c>
      <c r="R40">
        <v>57267</v>
      </c>
      <c r="S40">
        <v>14.878500000000001</v>
      </c>
      <c r="T40">
        <v>35.664000000000001</v>
      </c>
      <c r="U40">
        <v>7.0693970000000004</v>
      </c>
      <c r="V40">
        <v>1189.2239999999999</v>
      </c>
      <c r="W40">
        <v>7.7943499999999999E-2</v>
      </c>
      <c r="X40">
        <v>6.0039000000000004E-3</v>
      </c>
      <c r="Y40">
        <v>8.3000000000000004E-2</v>
      </c>
      <c r="Z40">
        <v>7.0000000000000001E-3</v>
      </c>
      <c r="AA40" s="1">
        <v>1397.8</v>
      </c>
      <c r="AB40" t="b">
        <f t="shared" si="0"/>
        <v>1</v>
      </c>
      <c r="AC40">
        <f t="shared" si="1"/>
        <v>1189.2239999999999</v>
      </c>
      <c r="AD40">
        <f t="shared" si="2"/>
        <v>7.7943499999999999E-2</v>
      </c>
      <c r="AE40">
        <f t="shared" si="3"/>
        <v>6.0039000000000004E-3</v>
      </c>
      <c r="AF40">
        <f t="shared" si="4"/>
        <v>25.557633901558624</v>
      </c>
      <c r="AG40">
        <f t="shared" si="5"/>
        <v>1.1596823647500001</v>
      </c>
      <c r="AH40">
        <f t="shared" si="6"/>
        <v>0.21412308960000001</v>
      </c>
      <c r="AI40">
        <f t="shared" si="7"/>
        <v>7.0693970000000004</v>
      </c>
      <c r="AJ40" t="b">
        <f t="shared" si="8"/>
        <v>1</v>
      </c>
      <c r="AK40">
        <f t="shared" si="9"/>
        <v>1397.8</v>
      </c>
      <c r="AL40">
        <f t="shared" si="10"/>
        <v>8.3000000000000004E-2</v>
      </c>
      <c r="AM40">
        <f t="shared" si="11"/>
        <v>7.0000000000000001E-3</v>
      </c>
      <c r="AN40">
        <f t="shared" si="15"/>
        <v>30.040144386254095</v>
      </c>
      <c r="AO40">
        <f t="shared" si="12"/>
        <v>1.2349155000000001</v>
      </c>
      <c r="AP40">
        <f t="shared" si="13"/>
        <v>0.24964800000000001</v>
      </c>
      <c r="AQ40">
        <f t="shared" si="14"/>
        <v>7.0693970000000004</v>
      </c>
      <c r="AR40">
        <v>38.016944000000002</v>
      </c>
      <c r="AS40">
        <v>-121.765</v>
      </c>
    </row>
    <row r="41" spans="1:45" x14ac:dyDescent="0.3">
      <c r="A41">
        <v>112</v>
      </c>
      <c r="B41" t="s">
        <v>282</v>
      </c>
      <c r="C41" t="s">
        <v>27</v>
      </c>
      <c r="D41" t="s">
        <v>28</v>
      </c>
      <c r="E41">
        <v>52.9</v>
      </c>
      <c r="F41">
        <v>3.4528658760000002</v>
      </c>
      <c r="G41">
        <v>3.5829154010000002</v>
      </c>
      <c r="H41">
        <v>3.6479401629999999</v>
      </c>
      <c r="I41">
        <v>19</v>
      </c>
      <c r="J41">
        <v>53</v>
      </c>
      <c r="K41">
        <v>1</v>
      </c>
      <c r="L41">
        <v>1</v>
      </c>
      <c r="M41">
        <v>3.17</v>
      </c>
      <c r="N41">
        <v>81.407703940000005</v>
      </c>
      <c r="O41">
        <v>3703</v>
      </c>
      <c r="P41" t="s">
        <v>283</v>
      </c>
      <c r="Q41" t="s">
        <v>284</v>
      </c>
      <c r="R41">
        <v>50750</v>
      </c>
      <c r="S41">
        <v>5.5694999999999997</v>
      </c>
      <c r="T41">
        <v>14.3775</v>
      </c>
      <c r="U41">
        <v>1.25732</v>
      </c>
      <c r="Y41">
        <v>1.7010000000000001</v>
      </c>
      <c r="Z41">
        <v>1.7000000000000001E-2</v>
      </c>
      <c r="AA41">
        <v>634.56500000000005</v>
      </c>
      <c r="AB41" t="b">
        <f t="shared" si="0"/>
        <v>0</v>
      </c>
      <c r="AC41">
        <f t="shared" si="1"/>
        <v>634.56500000000005</v>
      </c>
      <c r="AD41">
        <f t="shared" si="2"/>
        <v>1.7010000000000001</v>
      </c>
      <c r="AE41">
        <f t="shared" si="3"/>
        <v>1.7000000000000001E-2</v>
      </c>
      <c r="AF41">
        <f t="shared" si="4"/>
        <v>13.63744757652263</v>
      </c>
      <c r="AG41">
        <f t="shared" si="5"/>
        <v>9.4737194999999996</v>
      </c>
      <c r="AH41">
        <f t="shared" si="6"/>
        <v>0.24441750000000001</v>
      </c>
      <c r="AI41">
        <f t="shared" si="7"/>
        <v>1.25732</v>
      </c>
      <c r="AJ41" t="b">
        <f t="shared" si="8"/>
        <v>1</v>
      </c>
      <c r="AK41">
        <f t="shared" si="9"/>
        <v>634.56500000000005</v>
      </c>
      <c r="AL41">
        <f t="shared" si="10"/>
        <v>1.7010000000000001</v>
      </c>
      <c r="AM41">
        <f t="shared" si="11"/>
        <v>1.7000000000000001E-2</v>
      </c>
      <c r="AN41">
        <f t="shared" si="15"/>
        <v>13.63744757652263</v>
      </c>
      <c r="AO41">
        <f t="shared" si="12"/>
        <v>9.4737194999999996</v>
      </c>
      <c r="AP41">
        <f t="shared" si="13"/>
        <v>0.24441750000000001</v>
      </c>
      <c r="AQ41">
        <f t="shared" si="14"/>
        <v>1.25732</v>
      </c>
      <c r="AR41">
        <v>36.170316999999997</v>
      </c>
      <c r="AS41">
        <v>-120.36408400000001</v>
      </c>
    </row>
    <row r="42" spans="1:45" x14ac:dyDescent="0.3">
      <c r="A42">
        <v>169</v>
      </c>
      <c r="B42" t="s">
        <v>455</v>
      </c>
      <c r="C42" t="s">
        <v>27</v>
      </c>
      <c r="D42" t="s">
        <v>55</v>
      </c>
      <c r="E42">
        <v>43</v>
      </c>
      <c r="F42">
        <v>9.023959992</v>
      </c>
      <c r="G42">
        <v>9.1540095160000003</v>
      </c>
      <c r="H42">
        <v>9.2190342780000005</v>
      </c>
      <c r="I42">
        <v>16</v>
      </c>
      <c r="J42">
        <v>43</v>
      </c>
      <c r="K42">
        <v>1</v>
      </c>
      <c r="L42">
        <v>1</v>
      </c>
      <c r="M42">
        <v>3.17</v>
      </c>
      <c r="N42">
        <v>66.17261379</v>
      </c>
      <c r="O42">
        <v>3010</v>
      </c>
      <c r="P42" t="s">
        <v>456</v>
      </c>
      <c r="Q42" t="s">
        <v>457</v>
      </c>
      <c r="R42">
        <v>55951</v>
      </c>
      <c r="S42">
        <v>6.1629999999999896</v>
      </c>
      <c r="T42">
        <v>7.5925000000000002</v>
      </c>
      <c r="U42">
        <v>1.3393969999999999</v>
      </c>
      <c r="V42">
        <v>1047.4849999999999</v>
      </c>
      <c r="W42">
        <v>0.20656050000000001</v>
      </c>
      <c r="X42">
        <v>5.2779999999999997E-3</v>
      </c>
      <c r="Y42">
        <v>0.20899999999999999</v>
      </c>
      <c r="Z42">
        <v>8.0000000000000002E-3</v>
      </c>
      <c r="AA42" s="1">
        <v>1307.45</v>
      </c>
      <c r="AB42" t="b">
        <f t="shared" si="0"/>
        <v>1</v>
      </c>
      <c r="AC42">
        <f t="shared" si="1"/>
        <v>1047.4849999999999</v>
      </c>
      <c r="AD42">
        <f t="shared" si="2"/>
        <v>0.20656050000000001</v>
      </c>
      <c r="AE42">
        <f t="shared" si="3"/>
        <v>5.2779999999999997E-3</v>
      </c>
      <c r="AF42">
        <f t="shared" si="4"/>
        <v>22.511518559475871</v>
      </c>
      <c r="AG42">
        <f t="shared" si="5"/>
        <v>1.2730323614999979</v>
      </c>
      <c r="AH42">
        <f t="shared" si="6"/>
        <v>4.0073215000000002E-2</v>
      </c>
      <c r="AI42">
        <f t="shared" si="7"/>
        <v>1.3393969999999999</v>
      </c>
      <c r="AJ42" t="b">
        <f t="shared" si="8"/>
        <v>1</v>
      </c>
      <c r="AK42">
        <f t="shared" si="9"/>
        <v>1307.45</v>
      </c>
      <c r="AL42">
        <f t="shared" si="10"/>
        <v>0.20899999999999999</v>
      </c>
      <c r="AM42">
        <f t="shared" si="11"/>
        <v>8.0000000000000002E-3</v>
      </c>
      <c r="AN42">
        <f t="shared" si="15"/>
        <v>28.098430947065335</v>
      </c>
      <c r="AO42">
        <f t="shared" si="12"/>
        <v>1.2880669999999979</v>
      </c>
      <c r="AP42">
        <f t="shared" si="13"/>
        <v>6.0740000000000002E-2</v>
      </c>
      <c r="AQ42">
        <f t="shared" si="14"/>
        <v>1.3393969999999999</v>
      </c>
      <c r="AR42">
        <v>34.041400000000003</v>
      </c>
      <c r="AS42">
        <v>-117.3603</v>
      </c>
    </row>
    <row r="43" spans="1:45" x14ac:dyDescent="0.3">
      <c r="A43">
        <v>114</v>
      </c>
      <c r="B43" t="s">
        <v>523</v>
      </c>
      <c r="C43" t="s">
        <v>27</v>
      </c>
      <c r="D43" t="s">
        <v>28</v>
      </c>
      <c r="E43">
        <v>641</v>
      </c>
      <c r="F43">
        <v>5.2435208480000002</v>
      </c>
      <c r="G43">
        <v>5.3735703729999997</v>
      </c>
      <c r="H43">
        <v>5.4385951349999999</v>
      </c>
      <c r="I43">
        <v>225</v>
      </c>
      <c r="J43">
        <v>641</v>
      </c>
      <c r="K43">
        <v>1</v>
      </c>
      <c r="L43">
        <v>1</v>
      </c>
      <c r="M43">
        <v>3.17</v>
      </c>
      <c r="N43">
        <v>986.43361489999995</v>
      </c>
      <c r="O43">
        <v>44870</v>
      </c>
      <c r="P43" t="s">
        <v>524</v>
      </c>
      <c r="Q43" t="s">
        <v>524</v>
      </c>
      <c r="R43">
        <v>56532</v>
      </c>
      <c r="S43">
        <v>4.3093500000000002</v>
      </c>
      <c r="T43">
        <v>12.1105</v>
      </c>
      <c r="U43">
        <v>1.192814</v>
      </c>
      <c r="V43">
        <v>900.66129999999998</v>
      </c>
      <c r="W43">
        <v>0.11740979999999999</v>
      </c>
      <c r="X43">
        <v>4.5466999999999999E-3</v>
      </c>
      <c r="Y43">
        <v>3.3000000000000002E-2</v>
      </c>
      <c r="Z43">
        <v>4.0000000000000001E-3</v>
      </c>
      <c r="AA43">
        <v>858.08</v>
      </c>
      <c r="AB43" t="b">
        <f t="shared" si="0"/>
        <v>1</v>
      </c>
      <c r="AC43">
        <f t="shared" si="1"/>
        <v>900.66129999999998</v>
      </c>
      <c r="AD43">
        <f t="shared" si="2"/>
        <v>0.11740979999999999</v>
      </c>
      <c r="AE43">
        <f t="shared" si="3"/>
        <v>4.5466999999999999E-3</v>
      </c>
      <c r="AF43">
        <f t="shared" si="4"/>
        <v>19.356127840257063</v>
      </c>
      <c r="AG43">
        <f t="shared" si="5"/>
        <v>0.50595992163000003</v>
      </c>
      <c r="AH43">
        <f t="shared" si="6"/>
        <v>5.5062810349999998E-2</v>
      </c>
      <c r="AI43">
        <f t="shared" si="7"/>
        <v>1.192814</v>
      </c>
      <c r="AJ43" t="b">
        <f t="shared" si="8"/>
        <v>1</v>
      </c>
      <c r="AK43">
        <f t="shared" si="9"/>
        <v>858.08</v>
      </c>
      <c r="AL43">
        <f t="shared" si="10"/>
        <v>3.3000000000000002E-2</v>
      </c>
      <c r="AM43">
        <f t="shared" si="11"/>
        <v>4.0000000000000001E-3</v>
      </c>
      <c r="AN43">
        <f t="shared" si="15"/>
        <v>18.441012372983916</v>
      </c>
      <c r="AO43">
        <f t="shared" si="12"/>
        <v>0.14220855000000002</v>
      </c>
      <c r="AP43">
        <f t="shared" si="13"/>
        <v>4.8441999999999999E-2</v>
      </c>
      <c r="AQ43">
        <f t="shared" si="14"/>
        <v>1.192814</v>
      </c>
      <c r="AR43">
        <v>39.366100000000003</v>
      </c>
      <c r="AS43">
        <v>-122.27</v>
      </c>
    </row>
    <row r="44" spans="1:45" x14ac:dyDescent="0.3">
      <c r="A44">
        <v>126</v>
      </c>
      <c r="B44" t="s">
        <v>501</v>
      </c>
      <c r="C44" t="s">
        <v>40</v>
      </c>
      <c r="D44" t="s">
        <v>55</v>
      </c>
      <c r="E44">
        <v>28</v>
      </c>
      <c r="F44">
        <v>5.4122743399999997</v>
      </c>
      <c r="G44">
        <v>5.9341658190000004</v>
      </c>
      <c r="H44">
        <v>6.1951115589999999</v>
      </c>
      <c r="I44">
        <v>12</v>
      </c>
      <c r="J44">
        <v>28</v>
      </c>
      <c r="K44">
        <v>4</v>
      </c>
      <c r="L44">
        <v>4</v>
      </c>
      <c r="M44">
        <v>2</v>
      </c>
      <c r="N44">
        <v>34.869387809999999</v>
      </c>
      <c r="O44">
        <v>1960</v>
      </c>
      <c r="P44" t="s">
        <v>502</v>
      </c>
      <c r="Q44" t="s">
        <v>502</v>
      </c>
      <c r="R44">
        <v>56356</v>
      </c>
      <c r="S44">
        <v>9.9179999999999993</v>
      </c>
      <c r="T44">
        <v>34.978999999999999</v>
      </c>
      <c r="U44">
        <v>2.9377719999999998</v>
      </c>
      <c r="Y44">
        <v>2.1829999999999998</v>
      </c>
      <c r="Z44">
        <v>2.3E-2</v>
      </c>
      <c r="AA44">
        <v>825.41700000000003</v>
      </c>
      <c r="AB44" t="b">
        <f t="shared" si="0"/>
        <v>0</v>
      </c>
      <c r="AC44">
        <f t="shared" si="1"/>
        <v>825.41700000000003</v>
      </c>
      <c r="AD44">
        <f t="shared" si="2"/>
        <v>2.1829999999999998</v>
      </c>
      <c r="AE44">
        <f t="shared" si="3"/>
        <v>2.3E-2</v>
      </c>
      <c r="AF44">
        <f t="shared" si="4"/>
        <v>17.73905126546623</v>
      </c>
      <c r="AG44">
        <f t="shared" si="5"/>
        <v>21.650993999999997</v>
      </c>
      <c r="AH44">
        <f t="shared" si="6"/>
        <v>0.80451699999999993</v>
      </c>
      <c r="AI44">
        <f t="shared" si="7"/>
        <v>2.9377719999999998</v>
      </c>
      <c r="AJ44" t="b">
        <f t="shared" si="8"/>
        <v>1</v>
      </c>
      <c r="AK44">
        <f t="shared" si="9"/>
        <v>825.41700000000003</v>
      </c>
      <c r="AL44">
        <f t="shared" si="10"/>
        <v>2.1829999999999998</v>
      </c>
      <c r="AM44">
        <f t="shared" si="11"/>
        <v>2.3E-2</v>
      </c>
      <c r="AN44">
        <f t="shared" si="15"/>
        <v>17.73905126546623</v>
      </c>
      <c r="AO44">
        <f t="shared" si="12"/>
        <v>21.650993999999997</v>
      </c>
      <c r="AP44">
        <f t="shared" si="13"/>
        <v>0.80451699999999993</v>
      </c>
      <c r="AQ44">
        <f t="shared" si="14"/>
        <v>2.9377719999999998</v>
      </c>
      <c r="AR44">
        <v>33.891199999999998</v>
      </c>
      <c r="AS44">
        <v>-117.60850000000001</v>
      </c>
    </row>
    <row r="45" spans="1:45" x14ac:dyDescent="0.3">
      <c r="A45">
        <v>2</v>
      </c>
      <c r="B45" t="s">
        <v>341</v>
      </c>
      <c r="C45" t="s">
        <v>40</v>
      </c>
      <c r="D45" t="s">
        <v>43</v>
      </c>
      <c r="E45">
        <v>240</v>
      </c>
      <c r="F45">
        <v>4.3394910759999998</v>
      </c>
      <c r="G45">
        <v>4.8613825549999996</v>
      </c>
      <c r="H45">
        <v>5.122328295</v>
      </c>
      <c r="I45">
        <v>96</v>
      </c>
      <c r="J45">
        <v>240</v>
      </c>
      <c r="K45">
        <v>5</v>
      </c>
      <c r="L45">
        <v>5</v>
      </c>
      <c r="M45">
        <v>2</v>
      </c>
      <c r="N45">
        <v>298.88046689999999</v>
      </c>
      <c r="O45">
        <v>16800</v>
      </c>
      <c r="P45" t="s">
        <v>342</v>
      </c>
      <c r="Q45" t="s">
        <v>343</v>
      </c>
      <c r="R45">
        <v>55084</v>
      </c>
      <c r="S45">
        <v>14.878500000000001</v>
      </c>
      <c r="T45">
        <v>35.664000000000001</v>
      </c>
      <c r="U45">
        <v>7.0623360000000002</v>
      </c>
      <c r="Y45">
        <v>1.839</v>
      </c>
      <c r="Z45">
        <v>1.9E-2</v>
      </c>
      <c r="AA45">
        <v>700.02</v>
      </c>
      <c r="AB45" t="b">
        <f t="shared" si="0"/>
        <v>0</v>
      </c>
      <c r="AC45">
        <f t="shared" si="1"/>
        <v>700.02</v>
      </c>
      <c r="AD45">
        <f t="shared" si="2"/>
        <v>1.839</v>
      </c>
      <c r="AE45">
        <f t="shared" si="3"/>
        <v>1.9E-2</v>
      </c>
      <c r="AF45">
        <f t="shared" si="4"/>
        <v>15.044142132827009</v>
      </c>
      <c r="AG45">
        <f t="shared" si="5"/>
        <v>27.361561500000001</v>
      </c>
      <c r="AH45">
        <f t="shared" si="6"/>
        <v>0.677616</v>
      </c>
      <c r="AI45">
        <f t="shared" si="7"/>
        <v>7.0623360000000002</v>
      </c>
      <c r="AJ45" t="b">
        <f t="shared" si="8"/>
        <v>1</v>
      </c>
      <c r="AK45">
        <f t="shared" si="9"/>
        <v>700.02</v>
      </c>
      <c r="AL45">
        <f t="shared" si="10"/>
        <v>1.839</v>
      </c>
      <c r="AM45">
        <f t="shared" si="11"/>
        <v>1.9E-2</v>
      </c>
      <c r="AN45">
        <f t="shared" si="15"/>
        <v>15.044142132827009</v>
      </c>
      <c r="AO45">
        <f t="shared" si="12"/>
        <v>27.361561500000001</v>
      </c>
      <c r="AP45">
        <f t="shared" si="13"/>
        <v>0.677616</v>
      </c>
      <c r="AQ45">
        <f t="shared" si="14"/>
        <v>7.0623360000000002</v>
      </c>
      <c r="AR45">
        <v>38.056899999999999</v>
      </c>
      <c r="AS45">
        <v>-122.2161</v>
      </c>
    </row>
    <row r="46" spans="1:45" x14ac:dyDescent="0.3">
      <c r="A46">
        <v>31</v>
      </c>
      <c r="B46" t="s">
        <v>146</v>
      </c>
      <c r="C46" t="s">
        <v>27</v>
      </c>
      <c r="D46" t="s">
        <v>43</v>
      </c>
      <c r="E46">
        <v>7</v>
      </c>
      <c r="F46">
        <v>7.0957235719999998</v>
      </c>
      <c r="G46">
        <v>7.2257730960000002</v>
      </c>
      <c r="H46">
        <v>7.2907978580000004</v>
      </c>
      <c r="I46">
        <v>3</v>
      </c>
      <c r="J46">
        <v>7</v>
      </c>
      <c r="K46">
        <v>1</v>
      </c>
      <c r="L46">
        <v>1</v>
      </c>
      <c r="M46">
        <v>3.17</v>
      </c>
      <c r="N46">
        <v>10.77228597</v>
      </c>
      <c r="O46">
        <v>490</v>
      </c>
      <c r="P46" t="s">
        <v>147</v>
      </c>
      <c r="Q46" t="s">
        <v>148</v>
      </c>
      <c r="R46">
        <v>7232</v>
      </c>
      <c r="S46">
        <v>11.281499999999999</v>
      </c>
      <c r="T46">
        <v>30.503499999999999</v>
      </c>
      <c r="U46">
        <v>4.5427919999999897</v>
      </c>
      <c r="Y46">
        <v>2.81</v>
      </c>
      <c r="Z46">
        <v>2.9000000000000001E-2</v>
      </c>
      <c r="AA46" s="1">
        <v>1060.3800000000001</v>
      </c>
      <c r="AB46" t="b">
        <f t="shared" si="0"/>
        <v>0</v>
      </c>
      <c r="AC46">
        <f t="shared" si="1"/>
        <v>1060.3800000000001</v>
      </c>
      <c r="AD46">
        <f t="shared" si="2"/>
        <v>2.81</v>
      </c>
      <c r="AE46">
        <f t="shared" si="3"/>
        <v>2.9000000000000001E-2</v>
      </c>
      <c r="AF46">
        <f t="shared" si="4"/>
        <v>22.788645231289259</v>
      </c>
      <c r="AG46">
        <f t="shared" si="5"/>
        <v>31.701014999999998</v>
      </c>
      <c r="AH46">
        <f t="shared" si="6"/>
        <v>0.88460150000000004</v>
      </c>
      <c r="AI46">
        <f t="shared" si="7"/>
        <v>4.5427919999999897</v>
      </c>
      <c r="AJ46" t="b">
        <f t="shared" si="8"/>
        <v>1</v>
      </c>
      <c r="AK46">
        <f t="shared" si="9"/>
        <v>1060.3800000000001</v>
      </c>
      <c r="AL46">
        <f t="shared" si="10"/>
        <v>2.81</v>
      </c>
      <c r="AM46">
        <f t="shared" si="11"/>
        <v>2.9000000000000001E-2</v>
      </c>
      <c r="AN46">
        <f t="shared" si="15"/>
        <v>22.788645231289259</v>
      </c>
      <c r="AO46">
        <f t="shared" si="12"/>
        <v>31.701014999999998</v>
      </c>
      <c r="AP46">
        <f t="shared" si="13"/>
        <v>0.88460150000000004</v>
      </c>
      <c r="AQ46">
        <f t="shared" si="14"/>
        <v>4.5427919999999897</v>
      </c>
      <c r="AR46">
        <v>37.364297000000001</v>
      </c>
      <c r="AS46">
        <v>-121.944237999999</v>
      </c>
    </row>
    <row r="47" spans="1:45" x14ac:dyDescent="0.3">
      <c r="A47">
        <v>32</v>
      </c>
      <c r="B47" t="s">
        <v>141</v>
      </c>
      <c r="C47" t="s">
        <v>27</v>
      </c>
      <c r="D47" t="s">
        <v>43</v>
      </c>
      <c r="E47">
        <v>24.75</v>
      </c>
      <c r="F47">
        <v>12.64910287</v>
      </c>
      <c r="G47">
        <v>12.77915239</v>
      </c>
      <c r="H47">
        <v>12.84417715</v>
      </c>
      <c r="I47">
        <v>9</v>
      </c>
      <c r="J47">
        <v>25</v>
      </c>
      <c r="K47">
        <v>1</v>
      </c>
      <c r="L47">
        <v>1</v>
      </c>
      <c r="M47">
        <v>3.17</v>
      </c>
      <c r="N47">
        <v>38.087725380000002</v>
      </c>
      <c r="O47">
        <v>1732.5</v>
      </c>
      <c r="P47" t="s">
        <v>142</v>
      </c>
      <c r="Q47" t="s">
        <v>143</v>
      </c>
      <c r="R47">
        <v>7231</v>
      </c>
      <c r="S47">
        <v>11.281499999999999</v>
      </c>
      <c r="T47">
        <v>30.503499999999999</v>
      </c>
      <c r="U47">
        <v>4.5427919999999897</v>
      </c>
      <c r="Y47">
        <v>4.5309999999999997</v>
      </c>
      <c r="Z47">
        <v>4.7E-2</v>
      </c>
      <c r="AA47" s="1">
        <v>1709.5</v>
      </c>
      <c r="AB47" t="b">
        <f t="shared" si="0"/>
        <v>0</v>
      </c>
      <c r="AC47">
        <f t="shared" si="1"/>
        <v>1709.5</v>
      </c>
      <c r="AD47">
        <f t="shared" si="2"/>
        <v>4.5309999999999997</v>
      </c>
      <c r="AE47">
        <f t="shared" si="3"/>
        <v>4.7E-2</v>
      </c>
      <c r="AF47">
        <f t="shared" si="4"/>
        <v>36.738894568823419</v>
      </c>
      <c r="AG47">
        <f t="shared" si="5"/>
        <v>51.116476499999997</v>
      </c>
      <c r="AH47">
        <f t="shared" si="6"/>
        <v>1.4336644999999999</v>
      </c>
      <c r="AI47">
        <f t="shared" si="7"/>
        <v>4.5427919999999897</v>
      </c>
      <c r="AJ47" t="b">
        <f t="shared" si="8"/>
        <v>1</v>
      </c>
      <c r="AK47">
        <f t="shared" si="9"/>
        <v>1709.5</v>
      </c>
      <c r="AL47">
        <f t="shared" si="10"/>
        <v>4.5309999999999997</v>
      </c>
      <c r="AM47">
        <f t="shared" si="11"/>
        <v>4.7E-2</v>
      </c>
      <c r="AN47">
        <f t="shared" si="15"/>
        <v>36.738894568823419</v>
      </c>
      <c r="AO47">
        <f t="shared" si="12"/>
        <v>51.116476499999997</v>
      </c>
      <c r="AP47">
        <f t="shared" si="13"/>
        <v>1.4336644999999999</v>
      </c>
      <c r="AQ47">
        <f t="shared" si="14"/>
        <v>4.5427919999999897</v>
      </c>
      <c r="AR47">
        <v>37.400999999999897</v>
      </c>
      <c r="AS47">
        <v>-121.96866999999899</v>
      </c>
    </row>
    <row r="48" spans="1:45" x14ac:dyDescent="0.3">
      <c r="A48">
        <v>33</v>
      </c>
      <c r="B48" t="s">
        <v>144</v>
      </c>
      <c r="C48" t="s">
        <v>27</v>
      </c>
      <c r="D48" t="s">
        <v>43</v>
      </c>
      <c r="E48">
        <v>24.75</v>
      </c>
      <c r="F48">
        <v>12.64910287</v>
      </c>
      <c r="G48">
        <v>12.77915239</v>
      </c>
      <c r="H48">
        <v>12.84417715</v>
      </c>
      <c r="I48">
        <v>9</v>
      </c>
      <c r="J48">
        <v>25</v>
      </c>
      <c r="K48">
        <v>1</v>
      </c>
      <c r="L48">
        <v>1</v>
      </c>
      <c r="M48">
        <v>3.17</v>
      </c>
      <c r="N48">
        <v>38.087725380000002</v>
      </c>
      <c r="O48">
        <v>1732.5</v>
      </c>
      <c r="P48" t="s">
        <v>145</v>
      </c>
      <c r="Q48" t="s">
        <v>143</v>
      </c>
      <c r="R48">
        <v>7231</v>
      </c>
      <c r="S48">
        <v>11.281499999999999</v>
      </c>
      <c r="T48">
        <v>30.503499999999999</v>
      </c>
      <c r="U48">
        <v>4.5427919999999897</v>
      </c>
      <c r="Y48">
        <v>4.5309999999999997</v>
      </c>
      <c r="Z48">
        <v>4.7E-2</v>
      </c>
      <c r="AA48" s="1">
        <v>1709.5</v>
      </c>
      <c r="AB48" t="b">
        <f t="shared" si="0"/>
        <v>0</v>
      </c>
      <c r="AC48">
        <f t="shared" si="1"/>
        <v>1709.5</v>
      </c>
      <c r="AD48">
        <f t="shared" si="2"/>
        <v>4.5309999999999997</v>
      </c>
      <c r="AE48">
        <f t="shared" si="3"/>
        <v>4.7E-2</v>
      </c>
      <c r="AF48">
        <f t="shared" si="4"/>
        <v>36.738894568823419</v>
      </c>
      <c r="AG48">
        <f t="shared" si="5"/>
        <v>51.116476499999997</v>
      </c>
      <c r="AH48">
        <f t="shared" si="6"/>
        <v>1.4336644999999999</v>
      </c>
      <c r="AI48">
        <f t="shared" si="7"/>
        <v>4.5427919999999897</v>
      </c>
      <c r="AJ48" t="b">
        <f t="shared" si="8"/>
        <v>1</v>
      </c>
      <c r="AK48">
        <f t="shared" si="9"/>
        <v>1709.5</v>
      </c>
      <c r="AL48">
        <f t="shared" si="10"/>
        <v>4.5309999999999997</v>
      </c>
      <c r="AM48">
        <f t="shared" si="11"/>
        <v>4.7E-2</v>
      </c>
      <c r="AN48">
        <f t="shared" si="15"/>
        <v>36.738894568823419</v>
      </c>
      <c r="AO48">
        <f t="shared" si="12"/>
        <v>51.116476499999997</v>
      </c>
      <c r="AP48">
        <f t="shared" si="13"/>
        <v>1.4336644999999999</v>
      </c>
      <c r="AQ48">
        <f t="shared" si="14"/>
        <v>4.5427919999999897</v>
      </c>
      <c r="AR48">
        <v>37.400999999999897</v>
      </c>
      <c r="AS48">
        <v>-121.96866999999899</v>
      </c>
    </row>
    <row r="49" spans="1:45" x14ac:dyDescent="0.3">
      <c r="A49">
        <v>13</v>
      </c>
      <c r="B49" t="s">
        <v>362</v>
      </c>
      <c r="C49" t="s">
        <v>40</v>
      </c>
      <c r="D49" t="s">
        <v>43</v>
      </c>
      <c r="E49">
        <v>880</v>
      </c>
      <c r="F49">
        <v>5.51198883</v>
      </c>
      <c r="G49">
        <v>6.0338803099999998</v>
      </c>
      <c r="H49">
        <v>6.2948260490000001</v>
      </c>
      <c r="I49">
        <v>352</v>
      </c>
      <c r="J49">
        <v>880</v>
      </c>
      <c r="K49">
        <v>4</v>
      </c>
      <c r="L49">
        <v>4</v>
      </c>
      <c r="M49">
        <v>2</v>
      </c>
      <c r="N49">
        <v>1095.895045</v>
      </c>
      <c r="O49">
        <v>61600</v>
      </c>
      <c r="P49" t="s">
        <v>363</v>
      </c>
      <c r="Q49" t="s">
        <v>364</v>
      </c>
      <c r="R49">
        <v>55333</v>
      </c>
      <c r="S49">
        <v>14.878500000000001</v>
      </c>
      <c r="T49">
        <v>35.664000000000001</v>
      </c>
      <c r="U49">
        <v>7.0693970000000004</v>
      </c>
      <c r="V49">
        <v>862.53949999999998</v>
      </c>
      <c r="W49">
        <v>8.5194500000000006E-2</v>
      </c>
      <c r="X49">
        <v>4.3544999999999999E-3</v>
      </c>
      <c r="Y49">
        <v>5.3999999999999999E-2</v>
      </c>
      <c r="Z49">
        <v>4.0000000000000001E-3</v>
      </c>
      <c r="AA49">
        <v>851.16499999999996</v>
      </c>
      <c r="AB49" t="b">
        <f t="shared" si="0"/>
        <v>1</v>
      </c>
      <c r="AC49">
        <f t="shared" si="1"/>
        <v>862.53949999999998</v>
      </c>
      <c r="AD49">
        <f t="shared" si="2"/>
        <v>8.5194500000000006E-2</v>
      </c>
      <c r="AE49">
        <f t="shared" si="3"/>
        <v>4.3544999999999999E-3</v>
      </c>
      <c r="AF49">
        <f t="shared" si="4"/>
        <v>18.536851565923179</v>
      </c>
      <c r="AG49">
        <f t="shared" si="5"/>
        <v>1.2675663682500002</v>
      </c>
      <c r="AH49">
        <f t="shared" si="6"/>
        <v>0.155298888</v>
      </c>
      <c r="AI49">
        <f t="shared" si="7"/>
        <v>7.0693970000000004</v>
      </c>
      <c r="AJ49" t="b">
        <f t="shared" si="8"/>
        <v>1</v>
      </c>
      <c r="AK49">
        <f t="shared" si="9"/>
        <v>851.16499999999996</v>
      </c>
      <c r="AL49">
        <f t="shared" si="10"/>
        <v>5.3999999999999999E-2</v>
      </c>
      <c r="AM49">
        <f t="shared" si="11"/>
        <v>4.0000000000000001E-3</v>
      </c>
      <c r="AN49">
        <f t="shared" si="15"/>
        <v>18.292401986354246</v>
      </c>
      <c r="AO49">
        <f t="shared" si="12"/>
        <v>0.80343900000000001</v>
      </c>
      <c r="AP49">
        <f t="shared" si="13"/>
        <v>0.14265600000000001</v>
      </c>
      <c r="AQ49">
        <f t="shared" si="14"/>
        <v>7.0693970000000004</v>
      </c>
      <c r="AR49">
        <v>38.0169</v>
      </c>
      <c r="AS49">
        <v>-121.8439</v>
      </c>
    </row>
    <row r="50" spans="1:45" x14ac:dyDescent="0.3">
      <c r="A50">
        <v>78</v>
      </c>
      <c r="B50" t="s">
        <v>325</v>
      </c>
      <c r="C50" t="s">
        <v>27</v>
      </c>
      <c r="D50" t="s">
        <v>28</v>
      </c>
      <c r="E50">
        <v>36.799999999999997</v>
      </c>
      <c r="F50">
        <v>5.2636049610000004</v>
      </c>
      <c r="G50">
        <v>5.3936544849999999</v>
      </c>
      <c r="H50">
        <v>5.4586792470000001</v>
      </c>
      <c r="I50">
        <v>13</v>
      </c>
      <c r="J50">
        <v>37</v>
      </c>
      <c r="K50">
        <v>1</v>
      </c>
      <c r="L50">
        <v>1</v>
      </c>
      <c r="M50">
        <v>3.17</v>
      </c>
      <c r="N50">
        <v>56.631446220000001</v>
      </c>
      <c r="O50">
        <v>2576</v>
      </c>
      <c r="P50" t="s">
        <v>326</v>
      </c>
      <c r="Q50" t="s">
        <v>327</v>
      </c>
      <c r="R50">
        <v>54410</v>
      </c>
      <c r="S50">
        <v>5.6725000000000003</v>
      </c>
      <c r="T50">
        <v>6.1239999999999997</v>
      </c>
      <c r="U50">
        <v>1.413492</v>
      </c>
      <c r="Y50">
        <v>2.2389999999999999</v>
      </c>
      <c r="Z50">
        <v>2.3E-2</v>
      </c>
      <c r="AA50">
        <v>846.22</v>
      </c>
      <c r="AB50" t="b">
        <f t="shared" si="0"/>
        <v>0</v>
      </c>
      <c r="AC50">
        <f t="shared" si="1"/>
        <v>846.22</v>
      </c>
      <c r="AD50">
        <f t="shared" si="2"/>
        <v>2.2389999999999999</v>
      </c>
      <c r="AE50">
        <f t="shared" si="3"/>
        <v>2.3E-2</v>
      </c>
      <c r="AF50">
        <f t="shared" si="4"/>
        <v>18.186128904375408</v>
      </c>
      <c r="AG50">
        <f t="shared" si="5"/>
        <v>12.700727499999999</v>
      </c>
      <c r="AH50">
        <f t="shared" si="6"/>
        <v>0.14085199999999998</v>
      </c>
      <c r="AI50">
        <f t="shared" si="7"/>
        <v>1.413492</v>
      </c>
      <c r="AJ50" t="b">
        <f t="shared" si="8"/>
        <v>1</v>
      </c>
      <c r="AK50">
        <f t="shared" si="9"/>
        <v>846.22</v>
      </c>
      <c r="AL50">
        <f t="shared" si="10"/>
        <v>2.2389999999999999</v>
      </c>
      <c r="AM50">
        <f t="shared" si="11"/>
        <v>2.3E-2</v>
      </c>
      <c r="AN50">
        <f t="shared" si="15"/>
        <v>18.186128904375408</v>
      </c>
      <c r="AO50">
        <f t="shared" si="12"/>
        <v>12.700727499999999</v>
      </c>
      <c r="AP50">
        <f t="shared" si="13"/>
        <v>0.14085199999999998</v>
      </c>
      <c r="AQ50">
        <f t="shared" si="14"/>
        <v>1.413492</v>
      </c>
      <c r="AR50">
        <v>35.440539000000001</v>
      </c>
      <c r="AS50">
        <v>-119.012861</v>
      </c>
    </row>
    <row r="51" spans="1:45" x14ac:dyDescent="0.3">
      <c r="A51">
        <v>81</v>
      </c>
      <c r="B51" t="s">
        <v>313</v>
      </c>
      <c r="C51" t="s">
        <v>27</v>
      </c>
      <c r="D51" t="s">
        <v>28</v>
      </c>
      <c r="E51">
        <v>56.2</v>
      </c>
      <c r="F51">
        <v>3.015346928</v>
      </c>
      <c r="G51">
        <v>3.145396452</v>
      </c>
      <c r="H51">
        <v>3.2104212140000001</v>
      </c>
      <c r="I51">
        <v>20</v>
      </c>
      <c r="J51">
        <v>57</v>
      </c>
      <c r="K51">
        <v>1</v>
      </c>
      <c r="L51">
        <v>1</v>
      </c>
      <c r="M51">
        <v>3.17</v>
      </c>
      <c r="N51">
        <v>86.486067320000004</v>
      </c>
      <c r="O51">
        <v>3934</v>
      </c>
      <c r="P51" t="s">
        <v>314</v>
      </c>
      <c r="Q51" t="s">
        <v>315</v>
      </c>
      <c r="R51">
        <v>52107</v>
      </c>
      <c r="S51">
        <v>5.6725000000000003</v>
      </c>
      <c r="T51">
        <v>6.1239999999999997</v>
      </c>
      <c r="U51">
        <v>1.413492</v>
      </c>
      <c r="Y51">
        <v>1.544</v>
      </c>
      <c r="Z51">
        <v>1.6E-2</v>
      </c>
      <c r="AA51">
        <v>583.42399999999998</v>
      </c>
      <c r="AB51" t="b">
        <f t="shared" si="0"/>
        <v>0</v>
      </c>
      <c r="AC51">
        <f t="shared" si="1"/>
        <v>583.42399999999998</v>
      </c>
      <c r="AD51">
        <f t="shared" si="2"/>
        <v>1.544</v>
      </c>
      <c r="AE51">
        <f t="shared" si="3"/>
        <v>1.6E-2</v>
      </c>
      <c r="AF51">
        <f t="shared" si="4"/>
        <v>12.538375445990779</v>
      </c>
      <c r="AG51">
        <f t="shared" si="5"/>
        <v>8.7583400000000005</v>
      </c>
      <c r="AH51">
        <f t="shared" si="6"/>
        <v>9.7984000000000002E-2</v>
      </c>
      <c r="AI51">
        <f t="shared" si="7"/>
        <v>1.413492</v>
      </c>
      <c r="AJ51" t="b">
        <f t="shared" si="8"/>
        <v>1</v>
      </c>
      <c r="AK51">
        <f t="shared" si="9"/>
        <v>583.42399999999998</v>
      </c>
      <c r="AL51">
        <f t="shared" si="10"/>
        <v>1.544</v>
      </c>
      <c r="AM51">
        <f t="shared" si="11"/>
        <v>1.6E-2</v>
      </c>
      <c r="AN51">
        <f t="shared" si="15"/>
        <v>12.538375445990779</v>
      </c>
      <c r="AO51">
        <f t="shared" si="12"/>
        <v>8.7583400000000005</v>
      </c>
      <c r="AP51">
        <f t="shared" si="13"/>
        <v>9.7984000000000002E-2</v>
      </c>
      <c r="AQ51">
        <f t="shared" si="14"/>
        <v>1.413492</v>
      </c>
      <c r="AR51">
        <v>35.440600000000003</v>
      </c>
      <c r="AS51">
        <v>-118.96169999999999</v>
      </c>
    </row>
    <row r="52" spans="1:45" x14ac:dyDescent="0.3">
      <c r="A52">
        <v>226</v>
      </c>
      <c r="B52" t="s">
        <v>226</v>
      </c>
      <c r="C52" t="s">
        <v>40</v>
      </c>
      <c r="D52" t="s">
        <v>51</v>
      </c>
      <c r="E52">
        <v>47</v>
      </c>
      <c r="F52">
        <v>8.7697998150000007</v>
      </c>
      <c r="G52">
        <v>9.2916912949999997</v>
      </c>
      <c r="H52">
        <v>9.552637034</v>
      </c>
      <c r="I52">
        <v>19</v>
      </c>
      <c r="J52">
        <v>47</v>
      </c>
      <c r="K52">
        <v>6</v>
      </c>
      <c r="L52">
        <v>6</v>
      </c>
      <c r="M52">
        <v>2</v>
      </c>
      <c r="N52">
        <v>58.530758110000001</v>
      </c>
      <c r="O52">
        <v>3290</v>
      </c>
      <c r="P52" t="s">
        <v>227</v>
      </c>
      <c r="Q52" t="s">
        <v>228</v>
      </c>
      <c r="R52">
        <v>10811</v>
      </c>
      <c r="S52">
        <v>13.772</v>
      </c>
      <c r="T52">
        <v>42.416499999999999</v>
      </c>
      <c r="U52">
        <v>4.5534059999999998</v>
      </c>
      <c r="Y52">
        <v>3.1869999999999998</v>
      </c>
      <c r="Z52">
        <v>3.3000000000000002E-2</v>
      </c>
      <c r="AA52" s="1">
        <v>1217.8800000000001</v>
      </c>
      <c r="AB52" t="b">
        <f t="shared" si="0"/>
        <v>0</v>
      </c>
      <c r="AC52">
        <f t="shared" si="1"/>
        <v>1217.8800000000001</v>
      </c>
      <c r="AD52">
        <f t="shared" si="2"/>
        <v>3.1869999999999998</v>
      </c>
      <c r="AE52">
        <f t="shared" si="3"/>
        <v>3.3000000000000002E-2</v>
      </c>
      <c r="AF52">
        <f t="shared" si="4"/>
        <v>26.173480501596181</v>
      </c>
      <c r="AG52">
        <f t="shared" si="5"/>
        <v>43.891363999999996</v>
      </c>
      <c r="AH52">
        <f t="shared" si="6"/>
        <v>1.3997444999999999</v>
      </c>
      <c r="AI52">
        <f t="shared" si="7"/>
        <v>4.5534059999999998</v>
      </c>
      <c r="AJ52" t="b">
        <f t="shared" si="8"/>
        <v>1</v>
      </c>
      <c r="AK52">
        <f t="shared" si="9"/>
        <v>1217.8800000000001</v>
      </c>
      <c r="AL52">
        <f t="shared" si="10"/>
        <v>3.1869999999999998</v>
      </c>
      <c r="AM52">
        <f t="shared" si="11"/>
        <v>3.3000000000000002E-2</v>
      </c>
      <c r="AN52">
        <f t="shared" si="15"/>
        <v>26.173480501596181</v>
      </c>
      <c r="AO52">
        <f t="shared" si="12"/>
        <v>43.891363999999996</v>
      </c>
      <c r="AP52">
        <f t="shared" si="13"/>
        <v>1.3997444999999999</v>
      </c>
      <c r="AQ52">
        <f t="shared" si="14"/>
        <v>4.5534059999999998</v>
      </c>
      <c r="AR52">
        <v>32.679268999999998</v>
      </c>
      <c r="AS52">
        <v>-117.12244699999999</v>
      </c>
    </row>
    <row r="53" spans="1:45" x14ac:dyDescent="0.3">
      <c r="A53">
        <v>75</v>
      </c>
      <c r="B53" t="s">
        <v>259</v>
      </c>
      <c r="C53" t="s">
        <v>27</v>
      </c>
      <c r="D53" t="s">
        <v>28</v>
      </c>
      <c r="E53">
        <v>52.23</v>
      </c>
      <c r="F53">
        <v>8.3751924179999993</v>
      </c>
      <c r="G53">
        <v>8.5052419429999997</v>
      </c>
      <c r="H53">
        <v>8.5702667049999999</v>
      </c>
      <c r="I53">
        <v>19</v>
      </c>
      <c r="J53">
        <v>53</v>
      </c>
      <c r="K53">
        <v>1</v>
      </c>
      <c r="L53">
        <v>1</v>
      </c>
      <c r="M53">
        <v>3.17</v>
      </c>
      <c r="N53">
        <v>80.376642279999999</v>
      </c>
      <c r="O53">
        <v>3656.1</v>
      </c>
      <c r="P53" t="s">
        <v>260</v>
      </c>
      <c r="Q53" t="s">
        <v>261</v>
      </c>
      <c r="R53">
        <v>50493</v>
      </c>
      <c r="S53">
        <v>5.6725000000000003</v>
      </c>
      <c r="T53">
        <v>6.1239999999999997</v>
      </c>
      <c r="U53">
        <v>1.413492</v>
      </c>
      <c r="Y53">
        <v>3.1850000000000001</v>
      </c>
      <c r="Z53">
        <v>3.3000000000000002E-2</v>
      </c>
      <c r="AA53" s="1">
        <v>1209.93</v>
      </c>
      <c r="AB53" t="b">
        <f t="shared" si="0"/>
        <v>0</v>
      </c>
      <c r="AC53">
        <f t="shared" si="1"/>
        <v>1209.93</v>
      </c>
      <c r="AD53">
        <f t="shared" si="2"/>
        <v>3.1850000000000001</v>
      </c>
      <c r="AE53">
        <f t="shared" si="3"/>
        <v>3.3000000000000002E-2</v>
      </c>
      <c r="AF53">
        <f t="shared" si="4"/>
        <v>26.002626911761642</v>
      </c>
      <c r="AG53">
        <f t="shared" si="5"/>
        <v>18.066912500000001</v>
      </c>
      <c r="AH53">
        <f t="shared" si="6"/>
        <v>0.20209199999999999</v>
      </c>
      <c r="AI53">
        <f t="shared" si="7"/>
        <v>1.413492</v>
      </c>
      <c r="AJ53" t="b">
        <f t="shared" si="8"/>
        <v>1</v>
      </c>
      <c r="AK53">
        <f t="shared" si="9"/>
        <v>1209.93</v>
      </c>
      <c r="AL53">
        <f t="shared" si="10"/>
        <v>3.1850000000000001</v>
      </c>
      <c r="AM53">
        <f t="shared" si="11"/>
        <v>3.3000000000000002E-2</v>
      </c>
      <c r="AN53">
        <f t="shared" si="15"/>
        <v>26.002626911761642</v>
      </c>
      <c r="AO53">
        <f t="shared" si="12"/>
        <v>18.066912500000001</v>
      </c>
      <c r="AP53">
        <f t="shared" si="13"/>
        <v>0.20209199999999999</v>
      </c>
      <c r="AQ53">
        <f t="shared" si="14"/>
        <v>1.413492</v>
      </c>
      <c r="AR53">
        <v>35.500500000000002</v>
      </c>
      <c r="AS53">
        <v>-119.04600000000001</v>
      </c>
    </row>
    <row r="54" spans="1:45" x14ac:dyDescent="0.3">
      <c r="A54">
        <v>164</v>
      </c>
      <c r="B54" t="s">
        <v>452</v>
      </c>
      <c r="C54" t="s">
        <v>27</v>
      </c>
      <c r="D54" t="s">
        <v>55</v>
      </c>
      <c r="E54">
        <v>41.4</v>
      </c>
      <c r="F54">
        <v>19.498990859999999</v>
      </c>
      <c r="G54">
        <v>19.629040379999999</v>
      </c>
      <c r="H54">
        <v>19.69406515</v>
      </c>
      <c r="I54">
        <v>15</v>
      </c>
      <c r="J54">
        <v>42</v>
      </c>
      <c r="K54">
        <v>1</v>
      </c>
      <c r="L54">
        <v>1</v>
      </c>
      <c r="M54">
        <v>3.17</v>
      </c>
      <c r="N54">
        <v>63.710377000000001</v>
      </c>
      <c r="O54">
        <v>2898</v>
      </c>
      <c r="P54" t="s">
        <v>453</v>
      </c>
      <c r="Q54" t="s">
        <v>454</v>
      </c>
      <c r="R54">
        <v>55935</v>
      </c>
      <c r="S54">
        <v>6.1629999999999896</v>
      </c>
      <c r="T54">
        <v>7.5925000000000002</v>
      </c>
      <c r="U54">
        <v>1.3380590000000001</v>
      </c>
      <c r="Y54">
        <v>6.734</v>
      </c>
      <c r="Z54">
        <v>6.9000000000000006E-2</v>
      </c>
      <c r="AA54" s="1">
        <v>2510.1799999999998</v>
      </c>
      <c r="AB54" t="b">
        <f t="shared" si="0"/>
        <v>0</v>
      </c>
      <c r="AC54">
        <f t="shared" si="1"/>
        <v>2510.1799999999998</v>
      </c>
      <c r="AD54">
        <f t="shared" si="2"/>
        <v>6.734</v>
      </c>
      <c r="AE54">
        <f t="shared" si="3"/>
        <v>6.9000000000000006E-2</v>
      </c>
      <c r="AF54">
        <f t="shared" si="4"/>
        <v>53.946322532184368</v>
      </c>
      <c r="AG54">
        <f t="shared" si="5"/>
        <v>41.501641999999933</v>
      </c>
      <c r="AH54">
        <f t="shared" si="6"/>
        <v>0.52388250000000003</v>
      </c>
      <c r="AI54">
        <f t="shared" si="7"/>
        <v>1.3380590000000001</v>
      </c>
      <c r="AJ54" t="b">
        <f t="shared" si="8"/>
        <v>1</v>
      </c>
      <c r="AK54">
        <f t="shared" si="9"/>
        <v>2510.1799999999998</v>
      </c>
      <c r="AL54">
        <f t="shared" si="10"/>
        <v>6.734</v>
      </c>
      <c r="AM54">
        <f t="shared" si="11"/>
        <v>6.9000000000000006E-2</v>
      </c>
      <c r="AN54">
        <f t="shared" si="15"/>
        <v>53.946322532184368</v>
      </c>
      <c r="AO54">
        <f t="shared" si="12"/>
        <v>41.501641999999933</v>
      </c>
      <c r="AP54">
        <f t="shared" si="13"/>
        <v>0.52388250000000003</v>
      </c>
      <c r="AQ54">
        <f t="shared" si="14"/>
        <v>1.3380590000000001</v>
      </c>
      <c r="AR54">
        <v>34.060899999999997</v>
      </c>
      <c r="AS54">
        <v>-117.3532</v>
      </c>
    </row>
    <row r="55" spans="1:45" x14ac:dyDescent="0.3">
      <c r="A55">
        <v>9</v>
      </c>
      <c r="B55" t="s">
        <v>464</v>
      </c>
      <c r="C55" t="s">
        <v>40</v>
      </c>
      <c r="D55" t="s">
        <v>43</v>
      </c>
      <c r="E55">
        <v>147.80000000000001</v>
      </c>
      <c r="F55">
        <v>6.2943283189999999</v>
      </c>
      <c r="G55">
        <v>6.8162197989999997</v>
      </c>
      <c r="H55">
        <v>7.0771655390000001</v>
      </c>
      <c r="I55">
        <v>60</v>
      </c>
      <c r="J55">
        <v>148</v>
      </c>
      <c r="K55">
        <v>2</v>
      </c>
      <c r="L55">
        <v>2</v>
      </c>
      <c r="M55">
        <v>2</v>
      </c>
      <c r="N55">
        <v>184.06055420000001</v>
      </c>
      <c r="O55">
        <v>10346</v>
      </c>
      <c r="P55" t="s">
        <v>465</v>
      </c>
      <c r="Q55" t="s">
        <v>466</v>
      </c>
      <c r="R55">
        <v>56026</v>
      </c>
      <c r="S55">
        <v>11.281499999999999</v>
      </c>
      <c r="T55">
        <v>30.503499999999999</v>
      </c>
      <c r="U55">
        <v>4.5473339999999904</v>
      </c>
      <c r="V55">
        <v>916.73760000000004</v>
      </c>
      <c r="W55">
        <v>6.3490900000000003E-2</v>
      </c>
      <c r="X55">
        <v>4.6284999999999998E-3</v>
      </c>
      <c r="Y55">
        <v>4.9000000000000002E-2</v>
      </c>
      <c r="Z55">
        <v>5.0000000000000001E-3</v>
      </c>
      <c r="AA55">
        <v>944.16399999999999</v>
      </c>
      <c r="AB55" t="b">
        <f t="shared" si="0"/>
        <v>1</v>
      </c>
      <c r="AC55">
        <f t="shared" si="1"/>
        <v>916.73760000000004</v>
      </c>
      <c r="AD55">
        <f t="shared" si="2"/>
        <v>6.3490900000000003E-2</v>
      </c>
      <c r="AE55">
        <f t="shared" si="3"/>
        <v>4.6284999999999998E-3</v>
      </c>
      <c r="AF55">
        <f t="shared" si="4"/>
        <v>19.701623886327127</v>
      </c>
      <c r="AG55">
        <f t="shared" si="5"/>
        <v>0.71627258834999996</v>
      </c>
      <c r="AH55">
        <f t="shared" si="6"/>
        <v>0.14118544975</v>
      </c>
      <c r="AI55">
        <f t="shared" si="7"/>
        <v>4.5473339999999904</v>
      </c>
      <c r="AJ55" t="b">
        <f t="shared" si="8"/>
        <v>1</v>
      </c>
      <c r="AK55">
        <f t="shared" si="9"/>
        <v>944.16399999999999</v>
      </c>
      <c r="AL55">
        <f t="shared" si="10"/>
        <v>4.9000000000000002E-2</v>
      </c>
      <c r="AM55">
        <f t="shared" si="11"/>
        <v>5.0000000000000001E-3</v>
      </c>
      <c r="AN55">
        <f t="shared" si="15"/>
        <v>20.29104513113694</v>
      </c>
      <c r="AO55">
        <f t="shared" si="12"/>
        <v>0.55279349999999994</v>
      </c>
      <c r="AP55">
        <f t="shared" si="13"/>
        <v>0.1525175</v>
      </c>
      <c r="AQ55">
        <f t="shared" si="14"/>
        <v>4.5473339999999904</v>
      </c>
      <c r="AR55">
        <v>37.3767</v>
      </c>
      <c r="AS55">
        <v>-121.9508</v>
      </c>
    </row>
    <row r="56" spans="1:45" x14ac:dyDescent="0.3">
      <c r="A56">
        <v>246</v>
      </c>
      <c r="B56" t="s">
        <v>533</v>
      </c>
      <c r="C56" t="s">
        <v>27</v>
      </c>
      <c r="D56" t="s">
        <v>51</v>
      </c>
      <c r="E56">
        <v>48.1</v>
      </c>
      <c r="F56">
        <v>9.2440919200000007</v>
      </c>
      <c r="G56">
        <v>9.3741414449999994</v>
      </c>
      <c r="H56">
        <v>9.4391662069999995</v>
      </c>
      <c r="I56">
        <v>16</v>
      </c>
      <c r="J56">
        <v>49</v>
      </c>
      <c r="K56">
        <v>1</v>
      </c>
      <c r="L56">
        <v>1</v>
      </c>
      <c r="M56">
        <v>3.17</v>
      </c>
      <c r="N56">
        <v>74.020993559999994</v>
      </c>
      <c r="O56">
        <v>3367</v>
      </c>
      <c r="P56" t="s">
        <v>534</v>
      </c>
      <c r="Q56" t="s">
        <v>534</v>
      </c>
      <c r="R56">
        <v>57001</v>
      </c>
      <c r="S56">
        <v>13.772</v>
      </c>
      <c r="T56">
        <v>42.416499999999999</v>
      </c>
      <c r="U56">
        <v>4.5579589999999897</v>
      </c>
      <c r="V56">
        <v>973.72569999999996</v>
      </c>
      <c r="W56">
        <v>0.14240630000000001</v>
      </c>
      <c r="X56">
        <v>4.9159E-3</v>
      </c>
      <c r="Y56">
        <v>0.13300000000000001</v>
      </c>
      <c r="Z56">
        <v>7.0000000000000001E-3</v>
      </c>
      <c r="AA56" s="1">
        <v>1333.63</v>
      </c>
      <c r="AB56" t="b">
        <f t="shared" si="0"/>
        <v>1</v>
      </c>
      <c r="AC56">
        <f t="shared" si="1"/>
        <v>973.72569999999996</v>
      </c>
      <c r="AD56">
        <f t="shared" si="2"/>
        <v>0.14240630000000001</v>
      </c>
      <c r="AE56">
        <f t="shared" si="3"/>
        <v>4.9159E-3</v>
      </c>
      <c r="AF56">
        <f t="shared" si="4"/>
        <v>20.92635614580508</v>
      </c>
      <c r="AG56">
        <f t="shared" si="5"/>
        <v>1.9612195636000003</v>
      </c>
      <c r="AH56">
        <f t="shared" si="6"/>
        <v>0.20851527235</v>
      </c>
      <c r="AI56">
        <f t="shared" si="7"/>
        <v>4.5579589999999897</v>
      </c>
      <c r="AJ56" t="b">
        <f t="shared" si="8"/>
        <v>1</v>
      </c>
      <c r="AK56">
        <f t="shared" si="9"/>
        <v>1333.63</v>
      </c>
      <c r="AL56">
        <f t="shared" si="10"/>
        <v>0.13300000000000001</v>
      </c>
      <c r="AM56">
        <f t="shared" si="11"/>
        <v>7.0000000000000001E-3</v>
      </c>
      <c r="AN56">
        <f t="shared" si="15"/>
        <v>28.661065787551909</v>
      </c>
      <c r="AO56">
        <f t="shared" si="12"/>
        <v>1.8316760000000001</v>
      </c>
      <c r="AP56">
        <f t="shared" si="13"/>
        <v>0.2969155</v>
      </c>
      <c r="AQ56">
        <f t="shared" si="14"/>
        <v>4.5579589999999897</v>
      </c>
      <c r="AR56">
        <v>32.796106000000002</v>
      </c>
      <c r="AS56">
        <v>-116.97207299999999</v>
      </c>
    </row>
    <row r="57" spans="1:45" x14ac:dyDescent="0.3">
      <c r="A57">
        <v>241</v>
      </c>
      <c r="B57" t="s">
        <v>383</v>
      </c>
      <c r="C57" t="s">
        <v>27</v>
      </c>
      <c r="D57" t="s">
        <v>51</v>
      </c>
      <c r="E57">
        <v>45.42</v>
      </c>
      <c r="F57">
        <v>9.3790038629999994</v>
      </c>
      <c r="G57">
        <v>9.5090533879999999</v>
      </c>
      <c r="H57">
        <v>9.5740781500000001</v>
      </c>
      <c r="I57">
        <v>6</v>
      </c>
      <c r="J57">
        <v>46</v>
      </c>
      <c r="K57">
        <v>1</v>
      </c>
      <c r="L57">
        <v>1</v>
      </c>
      <c r="M57">
        <v>3.17</v>
      </c>
      <c r="N57">
        <v>69.89674694</v>
      </c>
      <c r="O57">
        <v>3179.4</v>
      </c>
      <c r="P57" t="s">
        <v>384</v>
      </c>
      <c r="Q57" t="s">
        <v>385</v>
      </c>
      <c r="R57">
        <v>55512</v>
      </c>
      <c r="S57">
        <v>13.772</v>
      </c>
      <c r="T57">
        <v>42.416499999999999</v>
      </c>
      <c r="U57">
        <v>4.5579589999999897</v>
      </c>
      <c r="Y57">
        <v>0.128</v>
      </c>
      <c r="Z57">
        <v>7.0000000000000001E-3</v>
      </c>
      <c r="AA57" s="1">
        <v>1328.75</v>
      </c>
      <c r="AB57" t="b">
        <f t="shared" si="0"/>
        <v>0</v>
      </c>
      <c r="AC57">
        <f t="shared" si="1"/>
        <v>1328.75</v>
      </c>
      <c r="AD57">
        <f t="shared" si="2"/>
        <v>0.128</v>
      </c>
      <c r="AE57">
        <f t="shared" si="3"/>
        <v>7.0000000000000001E-3</v>
      </c>
      <c r="AF57">
        <f t="shared" si="4"/>
        <v>28.556189621716364</v>
      </c>
      <c r="AG57">
        <f t="shared" si="5"/>
        <v>1.7628160000000002</v>
      </c>
      <c r="AH57">
        <f t="shared" si="6"/>
        <v>0.2969155</v>
      </c>
      <c r="AI57">
        <f t="shared" si="7"/>
        <v>4.5579589999999897</v>
      </c>
      <c r="AJ57" t="b">
        <f t="shared" si="8"/>
        <v>1</v>
      </c>
      <c r="AK57">
        <f t="shared" si="9"/>
        <v>1328.75</v>
      </c>
      <c r="AL57">
        <f t="shared" si="10"/>
        <v>0.128</v>
      </c>
      <c r="AM57">
        <f t="shared" si="11"/>
        <v>7.0000000000000001E-3</v>
      </c>
      <c r="AN57">
        <f t="shared" si="15"/>
        <v>28.556189621716364</v>
      </c>
      <c r="AO57">
        <f t="shared" si="12"/>
        <v>1.7628160000000002</v>
      </c>
      <c r="AP57">
        <f t="shared" si="13"/>
        <v>0.2969155</v>
      </c>
      <c r="AQ57">
        <f t="shared" si="14"/>
        <v>4.5579589999999897</v>
      </c>
      <c r="AR57">
        <v>32.796490999999897</v>
      </c>
      <c r="AS57">
        <v>-116.972071</v>
      </c>
    </row>
    <row r="58" spans="1:45" x14ac:dyDescent="0.3">
      <c r="A58">
        <v>236</v>
      </c>
      <c r="B58" t="s">
        <v>50</v>
      </c>
      <c r="C58" t="s">
        <v>27</v>
      </c>
      <c r="D58" t="s">
        <v>51</v>
      </c>
      <c r="E58">
        <v>16.36</v>
      </c>
      <c r="F58">
        <v>17.08549966</v>
      </c>
      <c r="G58">
        <v>17.21554918</v>
      </c>
      <c r="H58">
        <v>17.280573950000001</v>
      </c>
      <c r="I58">
        <v>9</v>
      </c>
      <c r="J58">
        <v>17</v>
      </c>
      <c r="K58">
        <v>1</v>
      </c>
      <c r="L58">
        <v>1</v>
      </c>
      <c r="M58">
        <v>3.17</v>
      </c>
      <c r="N58">
        <v>25.176371199999998</v>
      </c>
      <c r="O58">
        <v>1145.2</v>
      </c>
      <c r="P58" t="s">
        <v>52</v>
      </c>
      <c r="Q58" t="s">
        <v>53</v>
      </c>
      <c r="R58">
        <v>301</v>
      </c>
      <c r="S58">
        <v>13.772</v>
      </c>
      <c r="T58">
        <v>42.416499999999999</v>
      </c>
      <c r="U58">
        <v>4.5534059999999998</v>
      </c>
      <c r="Y58">
        <v>0</v>
      </c>
      <c r="Z58">
        <v>0</v>
      </c>
      <c r="AA58" s="1">
        <v>2228.1</v>
      </c>
      <c r="AB58" t="b">
        <f t="shared" si="0"/>
        <v>0</v>
      </c>
      <c r="AC58">
        <f t="shared" si="1"/>
        <v>2228.1</v>
      </c>
      <c r="AD58">
        <f t="shared" si="2"/>
        <v>0</v>
      </c>
      <c r="AE58">
        <f t="shared" si="3"/>
        <v>0</v>
      </c>
      <c r="AF58">
        <f t="shared" si="4"/>
        <v>47.884136290608637</v>
      </c>
      <c r="AG58">
        <f t="shared" si="5"/>
        <v>0</v>
      </c>
      <c r="AH58">
        <f t="shared" si="6"/>
        <v>0</v>
      </c>
      <c r="AI58">
        <f t="shared" si="7"/>
        <v>4.5534059999999998</v>
      </c>
      <c r="AJ58" t="b">
        <f t="shared" si="8"/>
        <v>1</v>
      </c>
      <c r="AK58">
        <f t="shared" si="9"/>
        <v>2228.1</v>
      </c>
      <c r="AL58">
        <f t="shared" si="10"/>
        <v>0</v>
      </c>
      <c r="AM58">
        <f t="shared" si="11"/>
        <v>0</v>
      </c>
      <c r="AN58">
        <f t="shared" si="15"/>
        <v>47.884136290608637</v>
      </c>
      <c r="AO58">
        <f t="shared" si="12"/>
        <v>0</v>
      </c>
      <c r="AP58">
        <f t="shared" si="13"/>
        <v>0</v>
      </c>
      <c r="AQ58">
        <f t="shared" si="14"/>
        <v>4.5534059999999998</v>
      </c>
      <c r="AR58">
        <v>32.7958</v>
      </c>
      <c r="AS58">
        <v>-116.9722</v>
      </c>
    </row>
    <row r="59" spans="1:45" x14ac:dyDescent="0.3">
      <c r="A59">
        <v>43</v>
      </c>
      <c r="B59" t="s">
        <v>371</v>
      </c>
      <c r="C59" t="s">
        <v>40</v>
      </c>
      <c r="D59" t="s">
        <v>28</v>
      </c>
      <c r="E59">
        <v>551.70000000000005</v>
      </c>
      <c r="F59">
        <v>3.959884309</v>
      </c>
      <c r="G59">
        <v>4.4817757880000002</v>
      </c>
      <c r="H59">
        <v>4.7427215279999997</v>
      </c>
      <c r="I59">
        <v>221</v>
      </c>
      <c r="J59">
        <v>552</v>
      </c>
      <c r="K59">
        <v>2</v>
      </c>
      <c r="L59">
        <v>2</v>
      </c>
      <c r="M59">
        <v>2</v>
      </c>
      <c r="N59">
        <v>687.05147339999996</v>
      </c>
      <c r="O59">
        <v>38619</v>
      </c>
      <c r="P59" t="s">
        <v>372</v>
      </c>
      <c r="Q59" t="s">
        <v>373</v>
      </c>
      <c r="R59">
        <v>55400</v>
      </c>
      <c r="S59">
        <v>5.6725000000000003</v>
      </c>
      <c r="T59">
        <v>6.1239999999999997</v>
      </c>
      <c r="U59">
        <v>1.4149049999999901</v>
      </c>
      <c r="Y59">
        <v>0.03</v>
      </c>
      <c r="Z59">
        <v>3.0000000000000001E-3</v>
      </c>
      <c r="AA59">
        <v>666.68600000000004</v>
      </c>
      <c r="AB59" t="b">
        <f t="shared" si="0"/>
        <v>0</v>
      </c>
      <c r="AC59">
        <f t="shared" si="1"/>
        <v>666.68600000000004</v>
      </c>
      <c r="AD59">
        <f t="shared" si="2"/>
        <v>0.03</v>
      </c>
      <c r="AE59">
        <f t="shared" si="3"/>
        <v>3.0000000000000001E-3</v>
      </c>
      <c r="AF59">
        <f t="shared" si="4"/>
        <v>14.327760552506939</v>
      </c>
      <c r="AG59">
        <f t="shared" si="5"/>
        <v>0.17017499999999999</v>
      </c>
      <c r="AH59">
        <f t="shared" si="6"/>
        <v>1.8371999999999999E-2</v>
      </c>
      <c r="AI59">
        <f t="shared" si="7"/>
        <v>1.4149049999999901</v>
      </c>
      <c r="AJ59" t="b">
        <f t="shared" si="8"/>
        <v>1</v>
      </c>
      <c r="AK59">
        <f t="shared" si="9"/>
        <v>666.68600000000004</v>
      </c>
      <c r="AL59">
        <f t="shared" si="10"/>
        <v>0.03</v>
      </c>
      <c r="AM59">
        <f t="shared" si="11"/>
        <v>3.0000000000000001E-3</v>
      </c>
      <c r="AN59">
        <f t="shared" si="15"/>
        <v>14.327760552506939</v>
      </c>
      <c r="AO59">
        <f t="shared" si="12"/>
        <v>0.17017499999999999</v>
      </c>
      <c r="AP59">
        <f t="shared" si="13"/>
        <v>1.8371999999999999E-2</v>
      </c>
      <c r="AQ59">
        <f t="shared" si="14"/>
        <v>1.4149049999999901</v>
      </c>
      <c r="AR59">
        <v>35.280318000000001</v>
      </c>
      <c r="AS59">
        <v>-119.470707</v>
      </c>
    </row>
    <row r="60" spans="1:45" x14ac:dyDescent="0.3">
      <c r="A60">
        <v>135</v>
      </c>
      <c r="B60" t="s">
        <v>68</v>
      </c>
      <c r="C60" t="s">
        <v>40</v>
      </c>
      <c r="D60" t="s">
        <v>55</v>
      </c>
      <c r="E60">
        <v>263</v>
      </c>
      <c r="F60">
        <v>6.8815459949999997</v>
      </c>
      <c r="G60">
        <v>7.4034374740000004</v>
      </c>
      <c r="H60">
        <v>7.6643832139999999</v>
      </c>
      <c r="I60">
        <v>106</v>
      </c>
      <c r="J60">
        <v>263</v>
      </c>
      <c r="K60">
        <v>1</v>
      </c>
      <c r="L60">
        <v>1</v>
      </c>
      <c r="M60">
        <v>2</v>
      </c>
      <c r="N60">
        <v>327.52317840000001</v>
      </c>
      <c r="O60">
        <v>18410</v>
      </c>
      <c r="P60" t="s">
        <v>69</v>
      </c>
      <c r="Q60" t="s">
        <v>70</v>
      </c>
      <c r="R60">
        <v>330</v>
      </c>
      <c r="S60">
        <v>44.471499999999999</v>
      </c>
      <c r="T60">
        <v>84.67</v>
      </c>
      <c r="U60">
        <v>12.637789999999899</v>
      </c>
      <c r="V60">
        <v>952.33259999999996</v>
      </c>
      <c r="W60">
        <v>3.9120200000000001E-2</v>
      </c>
      <c r="X60">
        <v>4.8076999999999998E-3</v>
      </c>
      <c r="Y60">
        <v>4.2000000000000003E-2</v>
      </c>
      <c r="Z60">
        <v>5.0000000000000001E-3</v>
      </c>
      <c r="AA60" s="1">
        <v>1013.95</v>
      </c>
      <c r="AB60" t="b">
        <f t="shared" si="0"/>
        <v>1</v>
      </c>
      <c r="AC60">
        <f t="shared" si="1"/>
        <v>952.33259999999996</v>
      </c>
      <c r="AD60">
        <f t="shared" si="2"/>
        <v>3.9120200000000001E-2</v>
      </c>
      <c r="AE60">
        <f t="shared" si="3"/>
        <v>4.8076999999999998E-3</v>
      </c>
      <c r="AF60">
        <f t="shared" si="4"/>
        <v>20.466596657416488</v>
      </c>
      <c r="AG60">
        <f t="shared" si="5"/>
        <v>1.7397339743</v>
      </c>
      <c r="AH60">
        <f t="shared" si="6"/>
        <v>0.40706795899999998</v>
      </c>
      <c r="AI60">
        <f t="shared" si="7"/>
        <v>12.637789999999899</v>
      </c>
      <c r="AJ60" t="b">
        <f t="shared" si="8"/>
        <v>1</v>
      </c>
      <c r="AK60">
        <f t="shared" si="9"/>
        <v>1013.95</v>
      </c>
      <c r="AL60">
        <f t="shared" si="10"/>
        <v>4.2000000000000003E-2</v>
      </c>
      <c r="AM60">
        <f t="shared" si="11"/>
        <v>5.0000000000000001E-3</v>
      </c>
      <c r="AN60">
        <f t="shared" si="15"/>
        <v>21.790817284620367</v>
      </c>
      <c r="AO60">
        <f t="shared" si="12"/>
        <v>1.8678030000000001</v>
      </c>
      <c r="AP60">
        <f t="shared" si="13"/>
        <v>0.42335</v>
      </c>
      <c r="AQ60">
        <f t="shared" si="14"/>
        <v>12.637789999999899</v>
      </c>
      <c r="AR60">
        <v>33.910556</v>
      </c>
      <c r="AS60">
        <v>-118.425</v>
      </c>
    </row>
    <row r="61" spans="1:45" x14ac:dyDescent="0.3">
      <c r="A61">
        <v>136</v>
      </c>
      <c r="B61" t="s">
        <v>71</v>
      </c>
      <c r="C61" t="s">
        <v>40</v>
      </c>
      <c r="D61" t="s">
        <v>55</v>
      </c>
      <c r="E61">
        <v>263.68</v>
      </c>
      <c r="F61">
        <v>6.8815459949999997</v>
      </c>
      <c r="G61">
        <v>7.4034374740000004</v>
      </c>
      <c r="H61">
        <v>7.6643832139999999</v>
      </c>
      <c r="I61">
        <v>106</v>
      </c>
      <c r="J61">
        <v>264</v>
      </c>
      <c r="K61">
        <v>1</v>
      </c>
      <c r="L61">
        <v>1</v>
      </c>
      <c r="M61">
        <v>2</v>
      </c>
      <c r="N61">
        <v>328.3700063</v>
      </c>
      <c r="O61">
        <v>18457.599999999999</v>
      </c>
      <c r="P61" t="s">
        <v>72</v>
      </c>
      <c r="Q61" t="s">
        <v>70</v>
      </c>
      <c r="R61">
        <v>330</v>
      </c>
      <c r="S61">
        <v>44.471499999999999</v>
      </c>
      <c r="T61">
        <v>84.67</v>
      </c>
      <c r="U61">
        <v>12.637789999999899</v>
      </c>
      <c r="V61">
        <v>934.33699999999999</v>
      </c>
      <c r="W61">
        <v>5.2636299999999997E-2</v>
      </c>
      <c r="X61">
        <v>4.7169000000000004E-3</v>
      </c>
      <c r="Y61">
        <v>4.2000000000000003E-2</v>
      </c>
      <c r="Z61">
        <v>5.0000000000000001E-3</v>
      </c>
      <c r="AA61" s="1">
        <v>1013.95</v>
      </c>
      <c r="AB61" t="b">
        <f t="shared" si="0"/>
        <v>1</v>
      </c>
      <c r="AC61">
        <f t="shared" si="1"/>
        <v>934.33699999999999</v>
      </c>
      <c r="AD61">
        <f t="shared" si="2"/>
        <v>5.2636299999999997E-2</v>
      </c>
      <c r="AE61">
        <f t="shared" si="3"/>
        <v>4.7169000000000004E-3</v>
      </c>
      <c r="AF61">
        <f t="shared" si="4"/>
        <v>20.079852901287378</v>
      </c>
      <c r="AG61">
        <f t="shared" si="5"/>
        <v>2.3408152154499997</v>
      </c>
      <c r="AH61">
        <f t="shared" si="6"/>
        <v>0.39937992300000003</v>
      </c>
      <c r="AI61">
        <f t="shared" si="7"/>
        <v>12.637789999999899</v>
      </c>
      <c r="AJ61" t="b">
        <f t="shared" si="8"/>
        <v>1</v>
      </c>
      <c r="AK61">
        <f t="shared" si="9"/>
        <v>1013.95</v>
      </c>
      <c r="AL61">
        <f t="shared" si="10"/>
        <v>4.2000000000000003E-2</v>
      </c>
      <c r="AM61">
        <f t="shared" si="11"/>
        <v>5.0000000000000001E-3</v>
      </c>
      <c r="AN61">
        <f t="shared" si="15"/>
        <v>21.790817284620367</v>
      </c>
      <c r="AO61">
        <f t="shared" si="12"/>
        <v>1.8678030000000001</v>
      </c>
      <c r="AP61">
        <f t="shared" si="13"/>
        <v>0.42335</v>
      </c>
      <c r="AQ61">
        <f t="shared" si="14"/>
        <v>12.637789999999899</v>
      </c>
      <c r="AR61">
        <v>33.910556</v>
      </c>
      <c r="AS61">
        <v>-118.425</v>
      </c>
    </row>
    <row r="62" spans="1:45" x14ac:dyDescent="0.3">
      <c r="A62">
        <v>254</v>
      </c>
      <c r="B62" t="s">
        <v>392</v>
      </c>
      <c r="C62" t="s">
        <v>27</v>
      </c>
      <c r="D62" t="s">
        <v>51</v>
      </c>
      <c r="E62">
        <v>48.71</v>
      </c>
      <c r="F62">
        <v>8.5283031969999996</v>
      </c>
      <c r="G62">
        <v>8.658352721</v>
      </c>
      <c r="H62">
        <v>8.7233774840000002</v>
      </c>
      <c r="I62">
        <v>38</v>
      </c>
      <c r="J62">
        <v>49</v>
      </c>
      <c r="K62">
        <v>1</v>
      </c>
      <c r="L62">
        <v>1</v>
      </c>
      <c r="M62">
        <v>3.17</v>
      </c>
      <c r="N62">
        <v>74.959721340000002</v>
      </c>
      <c r="O62">
        <v>3409.7</v>
      </c>
      <c r="P62" t="s">
        <v>393</v>
      </c>
      <c r="Q62" t="s">
        <v>394</v>
      </c>
      <c r="R62">
        <v>55538</v>
      </c>
      <c r="S62">
        <v>13.772</v>
      </c>
      <c r="T62">
        <v>42.416499999999999</v>
      </c>
      <c r="U62">
        <v>4.5579589999999897</v>
      </c>
      <c r="V62">
        <v>955.64869999999996</v>
      </c>
      <c r="W62">
        <v>7.8559000000000004E-2</v>
      </c>
      <c r="X62">
        <v>4.8250000000000003E-3</v>
      </c>
      <c r="Y62">
        <v>9.2999999999999999E-2</v>
      </c>
      <c r="Z62">
        <v>6.0000000000000001E-3</v>
      </c>
      <c r="AA62" s="1">
        <v>1248.42</v>
      </c>
      <c r="AB62" t="b">
        <f t="shared" si="0"/>
        <v>1</v>
      </c>
      <c r="AC62">
        <f t="shared" si="1"/>
        <v>955.64869999999996</v>
      </c>
      <c r="AD62">
        <f t="shared" si="2"/>
        <v>7.8559000000000004E-2</v>
      </c>
      <c r="AE62">
        <f t="shared" si="3"/>
        <v>4.8250000000000003E-3</v>
      </c>
      <c r="AF62">
        <f t="shared" si="4"/>
        <v>20.537863020844203</v>
      </c>
      <c r="AG62">
        <f t="shared" si="5"/>
        <v>1.0819145480000001</v>
      </c>
      <c r="AH62">
        <f t="shared" si="6"/>
        <v>0.2046596125</v>
      </c>
      <c r="AI62">
        <f t="shared" si="7"/>
        <v>4.5579589999999897</v>
      </c>
      <c r="AJ62" t="b">
        <f t="shared" si="8"/>
        <v>1</v>
      </c>
      <c r="AK62">
        <f t="shared" si="9"/>
        <v>1248.42</v>
      </c>
      <c r="AL62">
        <f t="shared" si="10"/>
        <v>9.2999999999999999E-2</v>
      </c>
      <c r="AM62">
        <f t="shared" si="11"/>
        <v>6.0000000000000001E-3</v>
      </c>
      <c r="AN62">
        <f t="shared" si="15"/>
        <v>26.829816178771889</v>
      </c>
      <c r="AO62">
        <f t="shared" si="12"/>
        <v>1.280796</v>
      </c>
      <c r="AP62">
        <f t="shared" si="13"/>
        <v>0.25449899999999998</v>
      </c>
      <c r="AQ62">
        <f t="shared" si="14"/>
        <v>4.5579589999999897</v>
      </c>
      <c r="AR62">
        <v>33.126100000000001</v>
      </c>
      <c r="AS62">
        <v>-117.1172</v>
      </c>
    </row>
    <row r="63" spans="1:45" x14ac:dyDescent="0.3">
      <c r="A63">
        <v>242</v>
      </c>
      <c r="B63" t="s">
        <v>386</v>
      </c>
      <c r="C63" t="s">
        <v>27</v>
      </c>
      <c r="D63" t="s">
        <v>51</v>
      </c>
      <c r="E63">
        <v>48.04</v>
      </c>
      <c r="F63">
        <v>8.8485296429999991</v>
      </c>
      <c r="G63">
        <v>8.9785791669999995</v>
      </c>
      <c r="H63">
        <v>9.0436039289999997</v>
      </c>
      <c r="I63">
        <v>13</v>
      </c>
      <c r="J63">
        <v>49</v>
      </c>
      <c r="K63">
        <v>1</v>
      </c>
      <c r="L63">
        <v>1</v>
      </c>
      <c r="M63">
        <v>3.17</v>
      </c>
      <c r="N63">
        <v>73.928659679999996</v>
      </c>
      <c r="O63">
        <v>3362.8</v>
      </c>
      <c r="P63" t="s">
        <v>387</v>
      </c>
      <c r="Q63" t="s">
        <v>388</v>
      </c>
      <c r="R63">
        <v>55513</v>
      </c>
      <c r="S63">
        <v>13.772</v>
      </c>
      <c r="T63">
        <v>42.416499999999999</v>
      </c>
      <c r="U63">
        <v>4.5579589999999897</v>
      </c>
      <c r="Y63">
        <v>0.14699999999999999</v>
      </c>
      <c r="Z63">
        <v>7.0000000000000001E-3</v>
      </c>
      <c r="AA63" s="1">
        <v>1266.8599999999999</v>
      </c>
      <c r="AB63" t="b">
        <f t="shared" si="0"/>
        <v>0</v>
      </c>
      <c r="AC63">
        <f t="shared" si="1"/>
        <v>1266.8599999999999</v>
      </c>
      <c r="AD63">
        <f t="shared" si="2"/>
        <v>0.14699999999999999</v>
      </c>
      <c r="AE63">
        <f t="shared" si="3"/>
        <v>7.0000000000000001E-3</v>
      </c>
      <c r="AF63">
        <f t="shared" si="4"/>
        <v>27.22611054311766</v>
      </c>
      <c r="AG63">
        <f t="shared" si="5"/>
        <v>2.0244839999999997</v>
      </c>
      <c r="AH63">
        <f t="shared" si="6"/>
        <v>0.2969155</v>
      </c>
      <c r="AI63">
        <f t="shared" si="7"/>
        <v>4.5579589999999897</v>
      </c>
      <c r="AJ63" t="b">
        <f t="shared" si="8"/>
        <v>1</v>
      </c>
      <c r="AK63">
        <f t="shared" si="9"/>
        <v>1266.8599999999999</v>
      </c>
      <c r="AL63">
        <f t="shared" si="10"/>
        <v>0.14699999999999999</v>
      </c>
      <c r="AM63">
        <f t="shared" si="11"/>
        <v>7.0000000000000001E-3</v>
      </c>
      <c r="AN63">
        <f t="shared" si="15"/>
        <v>27.22611054311766</v>
      </c>
      <c r="AO63">
        <f t="shared" si="12"/>
        <v>2.0244839999999997</v>
      </c>
      <c r="AP63">
        <f t="shared" si="13"/>
        <v>0.2969155</v>
      </c>
      <c r="AQ63">
        <f t="shared" si="14"/>
        <v>4.5579589999999897</v>
      </c>
      <c r="AR63">
        <v>33.121943000000002</v>
      </c>
      <c r="AS63">
        <v>-117.117440999999</v>
      </c>
    </row>
    <row r="64" spans="1:45" x14ac:dyDescent="0.3">
      <c r="A64">
        <v>234</v>
      </c>
      <c r="B64" t="s">
        <v>333</v>
      </c>
      <c r="C64" t="s">
        <v>27</v>
      </c>
      <c r="D64" t="s">
        <v>51</v>
      </c>
      <c r="E64">
        <v>49.9</v>
      </c>
      <c r="F64">
        <v>5.4220206769999999</v>
      </c>
      <c r="G64">
        <v>5.5520702010000003</v>
      </c>
      <c r="H64">
        <v>5.6170949630000004</v>
      </c>
      <c r="I64">
        <v>113</v>
      </c>
      <c r="J64">
        <v>50</v>
      </c>
      <c r="K64">
        <v>1</v>
      </c>
      <c r="L64">
        <v>1</v>
      </c>
      <c r="M64">
        <v>3.17</v>
      </c>
      <c r="N64">
        <v>76.791009959999997</v>
      </c>
      <c r="O64">
        <v>3493</v>
      </c>
      <c r="P64" t="s">
        <v>334</v>
      </c>
      <c r="Q64" t="s">
        <v>335</v>
      </c>
      <c r="R64">
        <v>54749</v>
      </c>
      <c r="S64">
        <v>13.772</v>
      </c>
      <c r="T64">
        <v>42.416499999999999</v>
      </c>
      <c r="U64">
        <v>4.5579589999999897</v>
      </c>
      <c r="V64">
        <v>943.64750000000004</v>
      </c>
      <c r="W64">
        <v>0.15786539999999999</v>
      </c>
      <c r="X64">
        <v>4.7656E-3</v>
      </c>
      <c r="Y64">
        <v>0.108</v>
      </c>
      <c r="Z64">
        <v>4.0000000000000001E-3</v>
      </c>
      <c r="AA64">
        <v>879.31899999999996</v>
      </c>
      <c r="AB64" t="b">
        <f t="shared" si="0"/>
        <v>1</v>
      </c>
      <c r="AC64">
        <f t="shared" si="1"/>
        <v>943.64750000000004</v>
      </c>
      <c r="AD64">
        <f t="shared" si="2"/>
        <v>0.15786539999999999</v>
      </c>
      <c r="AE64">
        <f t="shared" si="3"/>
        <v>4.7656E-3</v>
      </c>
      <c r="AF64">
        <f t="shared" si="4"/>
        <v>20.279945020552091</v>
      </c>
      <c r="AG64">
        <f t="shared" si="5"/>
        <v>2.1741222888</v>
      </c>
      <c r="AH64">
        <f t="shared" si="6"/>
        <v>0.20214007240000001</v>
      </c>
      <c r="AI64">
        <f t="shared" si="7"/>
        <v>4.5579589999999897</v>
      </c>
      <c r="AJ64" t="b">
        <f t="shared" si="8"/>
        <v>1</v>
      </c>
      <c r="AK64">
        <f t="shared" si="9"/>
        <v>879.31899999999996</v>
      </c>
      <c r="AL64">
        <f t="shared" si="10"/>
        <v>0.108</v>
      </c>
      <c r="AM64">
        <f t="shared" si="11"/>
        <v>4.0000000000000001E-3</v>
      </c>
      <c r="AN64">
        <f t="shared" si="15"/>
        <v>18.897460095562003</v>
      </c>
      <c r="AO64">
        <f t="shared" si="12"/>
        <v>1.487376</v>
      </c>
      <c r="AP64">
        <f t="shared" si="13"/>
        <v>0.16966600000000001</v>
      </c>
      <c r="AQ64">
        <f t="shared" si="14"/>
        <v>4.5579589999999897</v>
      </c>
      <c r="AR64">
        <v>33.118499999999997</v>
      </c>
      <c r="AS64">
        <v>-117.09950000000001</v>
      </c>
    </row>
    <row r="65" spans="1:45" x14ac:dyDescent="0.3">
      <c r="A65">
        <v>144</v>
      </c>
      <c r="B65" t="s">
        <v>193</v>
      </c>
      <c r="C65" t="s">
        <v>27</v>
      </c>
      <c r="D65" t="s">
        <v>55</v>
      </c>
      <c r="E65">
        <v>33.6</v>
      </c>
      <c r="F65">
        <v>3.775944446</v>
      </c>
      <c r="G65">
        <v>3.9059939699999999</v>
      </c>
      <c r="H65">
        <v>3.9710187320000001</v>
      </c>
      <c r="I65">
        <v>12</v>
      </c>
      <c r="J65">
        <v>34</v>
      </c>
      <c r="K65">
        <v>1</v>
      </c>
      <c r="L65">
        <v>1</v>
      </c>
      <c r="M65">
        <v>3.17</v>
      </c>
      <c r="N65">
        <v>51.706972639999996</v>
      </c>
      <c r="O65">
        <v>2352</v>
      </c>
      <c r="P65" t="s">
        <v>194</v>
      </c>
      <c r="Q65" t="s">
        <v>195</v>
      </c>
      <c r="R65">
        <v>10427</v>
      </c>
      <c r="S65">
        <v>6.1629999999999896</v>
      </c>
      <c r="T65">
        <v>7.5925000000000002</v>
      </c>
      <c r="U65">
        <v>1.3380590000000001</v>
      </c>
      <c r="Y65">
        <v>1.7789999999999999</v>
      </c>
      <c r="Z65">
        <v>1.7999999999999999E-2</v>
      </c>
      <c r="AA65">
        <v>672.32899999999995</v>
      </c>
      <c r="AB65" t="b">
        <f t="shared" si="0"/>
        <v>0</v>
      </c>
      <c r="AC65">
        <f t="shared" si="1"/>
        <v>672.32899999999995</v>
      </c>
      <c r="AD65">
        <f t="shared" si="2"/>
        <v>1.7789999999999999</v>
      </c>
      <c r="AE65">
        <f t="shared" si="3"/>
        <v>1.7999999999999999E-2</v>
      </c>
      <c r="AF65">
        <f t="shared" si="4"/>
        <v>14.449034364763078</v>
      </c>
      <c r="AG65">
        <f t="shared" si="5"/>
        <v>10.96397699999998</v>
      </c>
      <c r="AH65">
        <f t="shared" si="6"/>
        <v>0.13666499999999998</v>
      </c>
      <c r="AI65">
        <f t="shared" si="7"/>
        <v>1.3380590000000001</v>
      </c>
      <c r="AJ65" t="b">
        <f t="shared" si="8"/>
        <v>1</v>
      </c>
      <c r="AK65">
        <f t="shared" si="9"/>
        <v>672.32899999999995</v>
      </c>
      <c r="AL65">
        <f t="shared" si="10"/>
        <v>1.7789999999999999</v>
      </c>
      <c r="AM65">
        <f t="shared" si="11"/>
        <v>1.7999999999999999E-2</v>
      </c>
      <c r="AN65">
        <f t="shared" si="15"/>
        <v>14.449034364763078</v>
      </c>
      <c r="AO65">
        <f t="shared" si="12"/>
        <v>10.96397699999998</v>
      </c>
      <c r="AP65">
        <f t="shared" si="13"/>
        <v>0.13666499999999998</v>
      </c>
      <c r="AQ65">
        <f t="shared" si="14"/>
        <v>1.3380590000000001</v>
      </c>
      <c r="AR65">
        <v>34.045361</v>
      </c>
      <c r="AS65">
        <v>-117.54019299999899</v>
      </c>
    </row>
    <row r="66" spans="1:45" x14ac:dyDescent="0.3">
      <c r="A66">
        <v>173</v>
      </c>
      <c r="B66" t="s">
        <v>509</v>
      </c>
      <c r="C66" t="s">
        <v>27</v>
      </c>
      <c r="D66" t="s">
        <v>55</v>
      </c>
      <c r="E66">
        <v>46</v>
      </c>
      <c r="F66">
        <v>10.84404265</v>
      </c>
      <c r="G66">
        <v>10.97409218</v>
      </c>
      <c r="H66">
        <v>11.03911694</v>
      </c>
      <c r="I66">
        <v>17</v>
      </c>
      <c r="J66">
        <v>46</v>
      </c>
      <c r="K66">
        <v>1</v>
      </c>
      <c r="L66">
        <v>1</v>
      </c>
      <c r="M66">
        <v>3.17</v>
      </c>
      <c r="N66">
        <v>70.789307769999994</v>
      </c>
      <c r="O66">
        <v>3220</v>
      </c>
      <c r="P66" t="s">
        <v>510</v>
      </c>
      <c r="Q66" t="s">
        <v>511</v>
      </c>
      <c r="R66">
        <v>56472</v>
      </c>
      <c r="S66">
        <v>6.1629999999999896</v>
      </c>
      <c r="T66">
        <v>7.5925000000000002</v>
      </c>
      <c r="U66">
        <v>1.3393969999999999</v>
      </c>
      <c r="V66">
        <v>1115.4090000000001</v>
      </c>
      <c r="W66">
        <v>0.14247599999999999</v>
      </c>
      <c r="X66">
        <v>5.6303999999999998E-3</v>
      </c>
      <c r="Y66">
        <v>0.17799999999999999</v>
      </c>
      <c r="Z66">
        <v>8.0000000000000002E-3</v>
      </c>
      <c r="AA66" s="1">
        <v>1523.8</v>
      </c>
      <c r="AB66" t="b">
        <f t="shared" si="0"/>
        <v>1</v>
      </c>
      <c r="AC66">
        <f t="shared" si="1"/>
        <v>1115.4090000000001</v>
      </c>
      <c r="AD66">
        <f t="shared" si="2"/>
        <v>0.14247599999999999</v>
      </c>
      <c r="AE66">
        <f t="shared" si="3"/>
        <v>5.6303999999999998E-3</v>
      </c>
      <c r="AF66">
        <f t="shared" si="4"/>
        <v>23.971274438208113</v>
      </c>
      <c r="AG66">
        <f t="shared" si="5"/>
        <v>0.87807958799999841</v>
      </c>
      <c r="AH66">
        <f t="shared" si="6"/>
        <v>4.2748811999999997E-2</v>
      </c>
      <c r="AI66">
        <f t="shared" si="7"/>
        <v>1.3393969999999999</v>
      </c>
      <c r="AJ66" t="b">
        <f t="shared" si="8"/>
        <v>1</v>
      </c>
      <c r="AK66">
        <f t="shared" si="9"/>
        <v>1523.8</v>
      </c>
      <c r="AL66">
        <f t="shared" si="10"/>
        <v>0.17799999999999999</v>
      </c>
      <c r="AM66">
        <f t="shared" si="11"/>
        <v>8.0000000000000002E-3</v>
      </c>
      <c r="AN66">
        <f t="shared" si="15"/>
        <v>32.748012602499635</v>
      </c>
      <c r="AO66">
        <f t="shared" si="12"/>
        <v>1.0970139999999982</v>
      </c>
      <c r="AP66">
        <f t="shared" si="13"/>
        <v>6.0740000000000002E-2</v>
      </c>
      <c r="AQ66">
        <f t="shared" si="14"/>
        <v>1.3393969999999999</v>
      </c>
      <c r="AR66">
        <v>34.090299999999999</v>
      </c>
      <c r="AS66">
        <v>-117.5343</v>
      </c>
    </row>
    <row r="67" spans="1:45" x14ac:dyDescent="0.3">
      <c r="A67">
        <v>207</v>
      </c>
      <c r="B67" t="s">
        <v>73</v>
      </c>
      <c r="C67" t="s">
        <v>34</v>
      </c>
      <c r="D67" t="s">
        <v>55</v>
      </c>
      <c r="E67">
        <v>320</v>
      </c>
      <c r="F67">
        <v>10.55984336</v>
      </c>
      <c r="G67">
        <v>11.969755490000001</v>
      </c>
      <c r="H67">
        <v>12.67471156</v>
      </c>
      <c r="I67">
        <v>128</v>
      </c>
      <c r="J67">
        <v>320</v>
      </c>
      <c r="K67">
        <v>6</v>
      </c>
      <c r="L67">
        <v>6</v>
      </c>
      <c r="M67">
        <v>2</v>
      </c>
      <c r="N67">
        <v>541.37604910000005</v>
      </c>
      <c r="O67">
        <v>22400</v>
      </c>
      <c r="P67" t="s">
        <v>74</v>
      </c>
      <c r="Q67" t="s">
        <v>75</v>
      </c>
      <c r="R67">
        <v>331</v>
      </c>
      <c r="S67">
        <v>6.1629999999999896</v>
      </c>
      <c r="T67">
        <v>7.5925000000000002</v>
      </c>
      <c r="U67">
        <v>1.3393969999999999</v>
      </c>
      <c r="V67">
        <v>2124.81</v>
      </c>
      <c r="W67">
        <v>0.1036343</v>
      </c>
      <c r="X67">
        <v>1.07279E-2</v>
      </c>
      <c r="AB67" t="b">
        <f t="shared" si="0"/>
        <v>1</v>
      </c>
      <c r="AC67">
        <f t="shared" si="1"/>
        <v>2124.81</v>
      </c>
      <c r="AD67">
        <f t="shared" si="2"/>
        <v>0.1036343</v>
      </c>
      <c r="AE67">
        <f t="shared" si="3"/>
        <v>1.07279E-2</v>
      </c>
      <c r="AF67">
        <f t="shared" si="4"/>
        <v>45.66432908381497</v>
      </c>
      <c r="AG67">
        <f t="shared" si="5"/>
        <v>0.63869819089999891</v>
      </c>
      <c r="AH67">
        <f t="shared" si="6"/>
        <v>8.1451580750000002E-2</v>
      </c>
      <c r="AI67">
        <f t="shared" si="7"/>
        <v>1.3393969999999999</v>
      </c>
      <c r="AJ67" t="b">
        <f t="shared" si="8"/>
        <v>0</v>
      </c>
      <c r="AK67">
        <f t="shared" si="9"/>
        <v>2124.81</v>
      </c>
      <c r="AL67">
        <f t="shared" si="10"/>
        <v>0.1036343</v>
      </c>
      <c r="AM67">
        <f t="shared" si="11"/>
        <v>1.07279E-2</v>
      </c>
      <c r="AN67">
        <f t="shared" si="15"/>
        <v>45.66432908381497</v>
      </c>
      <c r="AO67">
        <f t="shared" si="12"/>
        <v>0.63869819089999891</v>
      </c>
      <c r="AP67">
        <f t="shared" si="13"/>
        <v>8.1451580750000002E-2</v>
      </c>
      <c r="AQ67">
        <f t="shared" si="14"/>
        <v>1.3393969999999999</v>
      </c>
      <c r="AR67">
        <v>34.091180000000001</v>
      </c>
      <c r="AS67">
        <v>-117.52663</v>
      </c>
    </row>
    <row r="68" spans="1:45" x14ac:dyDescent="0.3">
      <c r="A68">
        <v>208</v>
      </c>
      <c r="B68" t="s">
        <v>76</v>
      </c>
      <c r="C68" t="s">
        <v>34</v>
      </c>
      <c r="D68" t="s">
        <v>55</v>
      </c>
      <c r="E68">
        <v>320</v>
      </c>
      <c r="F68">
        <v>10.55984336</v>
      </c>
      <c r="G68">
        <v>11.969755490000001</v>
      </c>
      <c r="H68">
        <v>12.67471156</v>
      </c>
      <c r="I68">
        <v>128</v>
      </c>
      <c r="J68">
        <v>320</v>
      </c>
      <c r="K68">
        <v>6</v>
      </c>
      <c r="L68">
        <v>6</v>
      </c>
      <c r="M68">
        <v>2</v>
      </c>
      <c r="N68">
        <v>541.37604910000005</v>
      </c>
      <c r="O68">
        <v>22400</v>
      </c>
      <c r="P68" t="s">
        <v>77</v>
      </c>
      <c r="Q68" t="s">
        <v>75</v>
      </c>
      <c r="R68">
        <v>331</v>
      </c>
      <c r="S68">
        <v>6.1629999999999896</v>
      </c>
      <c r="T68">
        <v>7.5925000000000002</v>
      </c>
      <c r="U68">
        <v>1.3393969999999999</v>
      </c>
      <c r="V68">
        <v>1959.3320000000001</v>
      </c>
      <c r="W68">
        <v>9.1545600000000005E-2</v>
      </c>
      <c r="X68">
        <v>9.8917999999999992E-3</v>
      </c>
      <c r="AB68" t="b">
        <f t="shared" ref="AB68:AB131" si="16">IF(V68=0,FALSE, TRUE)</f>
        <v>1</v>
      </c>
      <c r="AC68">
        <f t="shared" ref="AC68:AC131" si="17">IF(AB68=TRUE,V68,AA68)</f>
        <v>1959.3320000000001</v>
      </c>
      <c r="AD68">
        <f t="shared" ref="AD68:AD131" si="18">IF(AB68=TRUE,W68,Y68)</f>
        <v>9.1545600000000005E-2</v>
      </c>
      <c r="AE68">
        <f t="shared" ref="AE68:AE131" si="19">IF(AB68=TRUE,X68,Z68)</f>
        <v>9.8917999999999992E-3</v>
      </c>
      <c r="AF68">
        <f t="shared" ref="AF68:AF131" si="20">AC68*47.38/(2204.642)</f>
        <v>42.108038475181012</v>
      </c>
      <c r="AG68">
        <f t="shared" ref="AG68:AG131" si="21">AD68*S68</f>
        <v>0.56419553279999912</v>
      </c>
      <c r="AH68">
        <f t="shared" ref="AH68:AH131" si="22">AE68*T68</f>
        <v>7.5103491499999994E-2</v>
      </c>
      <c r="AI68">
        <f t="shared" ref="AI68:AI131" si="23">U68</f>
        <v>1.3393969999999999</v>
      </c>
      <c r="AJ68" t="b">
        <f t="shared" ref="AJ68:AJ131" si="24">IF(AA68=0,FALSE, TRUE)</f>
        <v>0</v>
      </c>
      <c r="AK68">
        <f t="shared" ref="AK68:AK131" si="25">IF($AJ68=TRUE,AA68,V68)</f>
        <v>1959.3320000000001</v>
      </c>
      <c r="AL68">
        <f t="shared" ref="AL68:AL131" si="26">IF($AJ68=TRUE,Y68,W68)</f>
        <v>9.1545600000000005E-2</v>
      </c>
      <c r="AM68">
        <f t="shared" ref="AM68:AM131" si="27">IF($AJ68=TRUE,Z68,X68)</f>
        <v>9.8917999999999992E-3</v>
      </c>
      <c r="AN68">
        <f t="shared" ref="AN68:AN131" si="28">AK68*47.38/(2204.642)</f>
        <v>42.108038475181012</v>
      </c>
      <c r="AO68">
        <f t="shared" ref="AO68:AO131" si="29">AL68*S68</f>
        <v>0.56419553279999912</v>
      </c>
      <c r="AP68">
        <f t="shared" ref="AP68:AP131" si="30">AM68*T68</f>
        <v>7.5103491499999994E-2</v>
      </c>
      <c r="AQ68">
        <f t="shared" ref="AQ68:AQ131" si="31">U68</f>
        <v>1.3393969999999999</v>
      </c>
      <c r="AR68">
        <v>34.091180000000001</v>
      </c>
      <c r="AS68">
        <v>-117.52663</v>
      </c>
    </row>
    <row r="69" spans="1:45" x14ac:dyDescent="0.3">
      <c r="A69">
        <v>113</v>
      </c>
      <c r="B69" t="s">
        <v>166</v>
      </c>
      <c r="C69" t="s">
        <v>27</v>
      </c>
      <c r="D69" t="s">
        <v>28</v>
      </c>
      <c r="E69">
        <v>6</v>
      </c>
      <c r="F69">
        <v>5.0731335919999996</v>
      </c>
      <c r="G69">
        <v>5.2031831159999999</v>
      </c>
      <c r="H69">
        <v>5.2682078780000001</v>
      </c>
      <c r="I69">
        <v>3</v>
      </c>
      <c r="J69">
        <v>6</v>
      </c>
      <c r="K69">
        <v>1</v>
      </c>
      <c r="L69">
        <v>1</v>
      </c>
      <c r="M69">
        <v>3.17</v>
      </c>
      <c r="N69">
        <v>9.2333879710000009</v>
      </c>
      <c r="O69">
        <v>420</v>
      </c>
      <c r="P69" t="s">
        <v>167</v>
      </c>
      <c r="Q69" t="s">
        <v>168</v>
      </c>
      <c r="R69">
        <v>10110</v>
      </c>
      <c r="S69">
        <v>5.6725000000000003</v>
      </c>
      <c r="T69">
        <v>6.1239999999999997</v>
      </c>
      <c r="U69">
        <v>1.413492</v>
      </c>
      <c r="Y69">
        <v>2.2069999999999999</v>
      </c>
      <c r="Z69">
        <v>2.3E-2</v>
      </c>
      <c r="AA69">
        <v>823.95600000000002</v>
      </c>
      <c r="AB69" t="b">
        <f t="shared" si="16"/>
        <v>0</v>
      </c>
      <c r="AC69">
        <f t="shared" si="17"/>
        <v>823.95600000000002</v>
      </c>
      <c r="AD69">
        <f t="shared" si="18"/>
        <v>2.2069999999999999</v>
      </c>
      <c r="AE69">
        <f t="shared" si="19"/>
        <v>2.3E-2</v>
      </c>
      <c r="AF69">
        <f t="shared" si="20"/>
        <v>17.707652888768337</v>
      </c>
      <c r="AG69">
        <f t="shared" si="21"/>
        <v>12.5192075</v>
      </c>
      <c r="AH69">
        <f t="shared" si="22"/>
        <v>0.14085199999999998</v>
      </c>
      <c r="AI69">
        <f t="shared" si="23"/>
        <v>1.413492</v>
      </c>
      <c r="AJ69" t="b">
        <f t="shared" si="24"/>
        <v>1</v>
      </c>
      <c r="AK69">
        <f t="shared" si="25"/>
        <v>823.95600000000002</v>
      </c>
      <c r="AL69">
        <f t="shared" si="26"/>
        <v>2.2069999999999999</v>
      </c>
      <c r="AM69">
        <f t="shared" si="27"/>
        <v>2.3E-2</v>
      </c>
      <c r="AN69">
        <f t="shared" si="28"/>
        <v>17.707652888768337</v>
      </c>
      <c r="AO69">
        <f t="shared" si="29"/>
        <v>12.5192075</v>
      </c>
      <c r="AP69">
        <f t="shared" si="30"/>
        <v>0.14085199999999998</v>
      </c>
      <c r="AQ69">
        <f t="shared" si="31"/>
        <v>1.413492</v>
      </c>
      <c r="AR69">
        <v>35.395063</v>
      </c>
      <c r="AS69">
        <v>-119.32163300000001</v>
      </c>
    </row>
    <row r="70" spans="1:45" x14ac:dyDescent="0.3">
      <c r="A70">
        <v>3</v>
      </c>
      <c r="B70" t="s">
        <v>521</v>
      </c>
      <c r="C70" t="s">
        <v>40</v>
      </c>
      <c r="D70" t="s">
        <v>43</v>
      </c>
      <c r="E70">
        <v>562.5</v>
      </c>
      <c r="F70">
        <v>5.7111557739999999</v>
      </c>
      <c r="G70">
        <v>6.2330472529999996</v>
      </c>
      <c r="H70">
        <v>6.493992993</v>
      </c>
      <c r="I70">
        <v>225</v>
      </c>
      <c r="J70">
        <v>563</v>
      </c>
      <c r="K70">
        <v>1</v>
      </c>
      <c r="L70">
        <v>1</v>
      </c>
      <c r="M70">
        <v>2</v>
      </c>
      <c r="N70">
        <v>700.50109440000006</v>
      </c>
      <c r="O70">
        <v>39375</v>
      </c>
      <c r="P70" t="s">
        <v>522</v>
      </c>
      <c r="Q70" t="s">
        <v>522</v>
      </c>
      <c r="R70">
        <v>56476</v>
      </c>
      <c r="S70">
        <v>14.878500000000001</v>
      </c>
      <c r="T70">
        <v>35.664000000000001</v>
      </c>
      <c r="U70">
        <v>7.0693970000000004</v>
      </c>
      <c r="V70">
        <v>892.84720000000004</v>
      </c>
      <c r="W70">
        <v>0.12118329999999999</v>
      </c>
      <c r="X70">
        <v>4.5073999999999999E-3</v>
      </c>
      <c r="Y70">
        <v>4.7E-2</v>
      </c>
      <c r="Z70">
        <v>4.0000000000000001E-3</v>
      </c>
      <c r="AA70">
        <v>874.83699999999999</v>
      </c>
      <c r="AB70" t="b">
        <f t="shared" si="16"/>
        <v>1</v>
      </c>
      <c r="AC70">
        <f t="shared" si="17"/>
        <v>892.84720000000004</v>
      </c>
      <c r="AD70">
        <f t="shared" si="18"/>
        <v>0.12118329999999999</v>
      </c>
      <c r="AE70">
        <f t="shared" si="19"/>
        <v>4.5073999999999999E-3</v>
      </c>
      <c r="AF70">
        <f t="shared" si="20"/>
        <v>19.188194879712899</v>
      </c>
      <c r="AG70">
        <f t="shared" si="21"/>
        <v>1.80302572905</v>
      </c>
      <c r="AH70">
        <f t="shared" si="22"/>
        <v>0.16075191360000002</v>
      </c>
      <c r="AI70">
        <f t="shared" si="23"/>
        <v>7.0693970000000004</v>
      </c>
      <c r="AJ70" t="b">
        <f t="shared" si="24"/>
        <v>1</v>
      </c>
      <c r="AK70">
        <f t="shared" si="25"/>
        <v>874.83699999999999</v>
      </c>
      <c r="AL70">
        <f t="shared" si="26"/>
        <v>4.7E-2</v>
      </c>
      <c r="AM70">
        <f t="shared" si="27"/>
        <v>4.0000000000000001E-3</v>
      </c>
      <c r="AN70">
        <f t="shared" si="28"/>
        <v>18.801137354726983</v>
      </c>
      <c r="AO70">
        <f t="shared" si="29"/>
        <v>0.69928950000000001</v>
      </c>
      <c r="AP70">
        <f t="shared" si="30"/>
        <v>0.14265600000000001</v>
      </c>
      <c r="AQ70">
        <f t="shared" si="31"/>
        <v>7.0693970000000004</v>
      </c>
      <c r="AR70">
        <v>38.017499999999998</v>
      </c>
      <c r="AS70">
        <v>-121.7587</v>
      </c>
    </row>
    <row r="71" spans="1:45" x14ac:dyDescent="0.3">
      <c r="A71">
        <v>5</v>
      </c>
      <c r="B71" t="s">
        <v>429</v>
      </c>
      <c r="C71" t="s">
        <v>40</v>
      </c>
      <c r="D71" t="s">
        <v>43</v>
      </c>
      <c r="E71">
        <v>120</v>
      </c>
      <c r="F71">
        <v>10.168109680000001</v>
      </c>
      <c r="G71">
        <v>10.69000116</v>
      </c>
      <c r="H71">
        <v>10.9509469</v>
      </c>
      <c r="I71">
        <v>48</v>
      </c>
      <c r="J71">
        <v>120</v>
      </c>
      <c r="K71">
        <v>6</v>
      </c>
      <c r="L71">
        <v>6</v>
      </c>
      <c r="M71">
        <v>2</v>
      </c>
      <c r="N71">
        <v>149.44023350000001</v>
      </c>
      <c r="O71">
        <v>8400</v>
      </c>
      <c r="P71" t="s">
        <v>430</v>
      </c>
      <c r="Q71" t="s">
        <v>431</v>
      </c>
      <c r="R71">
        <v>55810</v>
      </c>
      <c r="S71">
        <v>11.281499999999999</v>
      </c>
      <c r="T71">
        <v>30.503499999999999</v>
      </c>
      <c r="U71">
        <v>4.5473339999999904</v>
      </c>
      <c r="V71">
        <v>1077.048</v>
      </c>
      <c r="W71">
        <v>0.37905349999999999</v>
      </c>
      <c r="X71">
        <v>5.4349999999999997E-3</v>
      </c>
      <c r="Y71">
        <v>0.36599999999999999</v>
      </c>
      <c r="Z71">
        <v>7.0000000000000001E-3</v>
      </c>
      <c r="AA71" s="1">
        <v>1404.61</v>
      </c>
      <c r="AB71" t="b">
        <f t="shared" si="16"/>
        <v>1</v>
      </c>
      <c r="AC71">
        <f t="shared" si="17"/>
        <v>1077.048</v>
      </c>
      <c r="AD71">
        <f t="shared" si="18"/>
        <v>0.37905349999999999</v>
      </c>
      <c r="AE71">
        <f t="shared" si="19"/>
        <v>5.4349999999999997E-3</v>
      </c>
      <c r="AF71">
        <f t="shared" si="20"/>
        <v>23.14685751246688</v>
      </c>
      <c r="AG71">
        <f t="shared" si="21"/>
        <v>4.2762920602499994</v>
      </c>
      <c r="AH71">
        <f t="shared" si="22"/>
        <v>0.16578652249999998</v>
      </c>
      <c r="AI71">
        <f t="shared" si="23"/>
        <v>4.5473339999999904</v>
      </c>
      <c r="AJ71" t="b">
        <f t="shared" si="24"/>
        <v>1</v>
      </c>
      <c r="AK71">
        <f t="shared" si="25"/>
        <v>1404.61</v>
      </c>
      <c r="AL71">
        <f t="shared" si="26"/>
        <v>0.36599999999999999</v>
      </c>
      <c r="AM71">
        <f t="shared" si="27"/>
        <v>7.0000000000000001E-3</v>
      </c>
      <c r="AN71">
        <f t="shared" si="28"/>
        <v>30.186498216036892</v>
      </c>
      <c r="AO71">
        <f t="shared" si="29"/>
        <v>4.1290290000000001</v>
      </c>
      <c r="AP71">
        <f t="shared" si="30"/>
        <v>0.21352450000000001</v>
      </c>
      <c r="AQ71">
        <f t="shared" si="31"/>
        <v>4.5473339999999904</v>
      </c>
      <c r="AR71">
        <v>36.999000000000002</v>
      </c>
      <c r="AS71">
        <v>-121.5363</v>
      </c>
    </row>
    <row r="72" spans="1:45" x14ac:dyDescent="0.3">
      <c r="A72">
        <v>28</v>
      </c>
      <c r="B72" t="s">
        <v>434</v>
      </c>
      <c r="C72" t="s">
        <v>27</v>
      </c>
      <c r="D72" t="s">
        <v>43</v>
      </c>
      <c r="E72">
        <v>95.4</v>
      </c>
      <c r="F72">
        <v>9.8414611440000002</v>
      </c>
      <c r="G72">
        <v>9.9715106680000005</v>
      </c>
      <c r="H72">
        <v>10.036535430000001</v>
      </c>
      <c r="I72">
        <v>34</v>
      </c>
      <c r="J72">
        <v>96</v>
      </c>
      <c r="K72">
        <v>1</v>
      </c>
      <c r="L72">
        <v>1</v>
      </c>
      <c r="M72">
        <v>3.17</v>
      </c>
      <c r="N72">
        <v>146.81086869999999</v>
      </c>
      <c r="O72">
        <v>6678</v>
      </c>
      <c r="P72" t="s">
        <v>435</v>
      </c>
      <c r="Q72" t="s">
        <v>431</v>
      </c>
      <c r="R72">
        <v>55810</v>
      </c>
      <c r="S72">
        <v>11.281499999999999</v>
      </c>
      <c r="T72">
        <v>30.503499999999999</v>
      </c>
      <c r="U72">
        <v>4.5473339999999904</v>
      </c>
      <c r="V72">
        <v>1029.633</v>
      </c>
      <c r="W72">
        <v>0.47365620000000003</v>
      </c>
      <c r="X72">
        <v>5.1977999999999998E-3</v>
      </c>
      <c r="Y72">
        <v>0.36599999999999999</v>
      </c>
      <c r="Z72">
        <v>7.0000000000000001E-3</v>
      </c>
      <c r="AA72" s="1">
        <v>1404.61</v>
      </c>
      <c r="AB72" t="b">
        <f t="shared" si="16"/>
        <v>1</v>
      </c>
      <c r="AC72">
        <f t="shared" si="17"/>
        <v>1029.633</v>
      </c>
      <c r="AD72">
        <f t="shared" si="18"/>
        <v>0.47365620000000003</v>
      </c>
      <c r="AE72">
        <f t="shared" si="19"/>
        <v>5.1977999999999998E-3</v>
      </c>
      <c r="AF72">
        <f t="shared" si="20"/>
        <v>22.127860913472578</v>
      </c>
      <c r="AG72">
        <f t="shared" si="21"/>
        <v>5.3435524203</v>
      </c>
      <c r="AH72">
        <f t="shared" si="22"/>
        <v>0.1585510923</v>
      </c>
      <c r="AI72">
        <f t="shared" si="23"/>
        <v>4.5473339999999904</v>
      </c>
      <c r="AJ72" t="b">
        <f t="shared" si="24"/>
        <v>1</v>
      </c>
      <c r="AK72">
        <f t="shared" si="25"/>
        <v>1404.61</v>
      </c>
      <c r="AL72">
        <f t="shared" si="26"/>
        <v>0.36599999999999999</v>
      </c>
      <c r="AM72">
        <f t="shared" si="27"/>
        <v>7.0000000000000001E-3</v>
      </c>
      <c r="AN72">
        <f t="shared" si="28"/>
        <v>30.186498216036892</v>
      </c>
      <c r="AO72">
        <f t="shared" si="29"/>
        <v>4.1290290000000001</v>
      </c>
      <c r="AP72">
        <f t="shared" si="30"/>
        <v>0.21352450000000001</v>
      </c>
      <c r="AQ72">
        <f t="shared" si="31"/>
        <v>4.5473339999999904</v>
      </c>
      <c r="AR72">
        <v>36.999000000000002</v>
      </c>
      <c r="AS72">
        <v>-121.5363</v>
      </c>
    </row>
    <row r="73" spans="1:45" x14ac:dyDescent="0.3">
      <c r="A73">
        <v>27</v>
      </c>
      <c r="B73" t="s">
        <v>432</v>
      </c>
      <c r="C73" t="s">
        <v>27</v>
      </c>
      <c r="D73" t="s">
        <v>43</v>
      </c>
      <c r="E73">
        <v>46.2</v>
      </c>
      <c r="F73">
        <v>9.8414611440000002</v>
      </c>
      <c r="G73">
        <v>9.9715106680000005</v>
      </c>
      <c r="H73">
        <v>10.036535430000001</v>
      </c>
      <c r="I73">
        <v>17</v>
      </c>
      <c r="J73">
        <v>47</v>
      </c>
      <c r="K73">
        <v>1</v>
      </c>
      <c r="L73">
        <v>1</v>
      </c>
      <c r="M73">
        <v>3.17</v>
      </c>
      <c r="N73">
        <v>71.097087369999997</v>
      </c>
      <c r="O73">
        <v>3234</v>
      </c>
      <c r="P73" t="s">
        <v>433</v>
      </c>
      <c r="Q73" t="s">
        <v>431</v>
      </c>
      <c r="R73">
        <v>55810</v>
      </c>
      <c r="S73">
        <v>11.281499999999999</v>
      </c>
      <c r="T73">
        <v>30.503499999999999</v>
      </c>
      <c r="U73">
        <v>4.5473339999999904</v>
      </c>
      <c r="V73">
        <v>1347.2719999999999</v>
      </c>
      <c r="W73">
        <v>0.58745510000000001</v>
      </c>
      <c r="X73">
        <v>6.8056999999999996E-3</v>
      </c>
      <c r="Y73">
        <v>0.36599999999999999</v>
      </c>
      <c r="Z73">
        <v>7.0000000000000001E-3</v>
      </c>
      <c r="AA73" s="1">
        <v>1404.61</v>
      </c>
      <c r="AB73" t="b">
        <f t="shared" si="16"/>
        <v>1</v>
      </c>
      <c r="AC73">
        <f t="shared" si="17"/>
        <v>1347.2719999999999</v>
      </c>
      <c r="AD73">
        <f t="shared" si="18"/>
        <v>0.58745510000000001</v>
      </c>
      <c r="AE73">
        <f t="shared" si="19"/>
        <v>6.8056999999999996E-3</v>
      </c>
      <c r="AF73">
        <f t="shared" si="20"/>
        <v>28.954246249504457</v>
      </c>
      <c r="AG73">
        <f t="shared" si="21"/>
        <v>6.6273747106499998</v>
      </c>
      <c r="AH73">
        <f t="shared" si="22"/>
        <v>0.20759766994999998</v>
      </c>
      <c r="AI73">
        <f t="shared" si="23"/>
        <v>4.5473339999999904</v>
      </c>
      <c r="AJ73" t="b">
        <f t="shared" si="24"/>
        <v>1</v>
      </c>
      <c r="AK73">
        <f t="shared" si="25"/>
        <v>1404.61</v>
      </c>
      <c r="AL73">
        <f t="shared" si="26"/>
        <v>0.36599999999999999</v>
      </c>
      <c r="AM73">
        <f t="shared" si="27"/>
        <v>7.0000000000000001E-3</v>
      </c>
      <c r="AN73">
        <f t="shared" si="28"/>
        <v>30.186498216036892</v>
      </c>
      <c r="AO73">
        <f t="shared" si="29"/>
        <v>4.1290290000000001</v>
      </c>
      <c r="AP73">
        <f t="shared" si="30"/>
        <v>0.21352450000000001</v>
      </c>
      <c r="AQ73">
        <f t="shared" si="31"/>
        <v>4.5473339999999904</v>
      </c>
      <c r="AR73">
        <v>36.999000000000002</v>
      </c>
      <c r="AS73">
        <v>-121.5363</v>
      </c>
    </row>
    <row r="74" spans="1:45" x14ac:dyDescent="0.3">
      <c r="A74">
        <v>185</v>
      </c>
      <c r="B74" t="s">
        <v>124</v>
      </c>
      <c r="C74" t="s">
        <v>27</v>
      </c>
      <c r="D74" t="s">
        <v>55</v>
      </c>
      <c r="E74">
        <v>22.07</v>
      </c>
      <c r="F74">
        <v>5.3378959760000004</v>
      </c>
      <c r="G74">
        <v>5.467945501</v>
      </c>
      <c r="H74">
        <v>5.5329702630000002</v>
      </c>
      <c r="I74">
        <v>8</v>
      </c>
      <c r="J74">
        <v>23</v>
      </c>
      <c r="K74">
        <v>1</v>
      </c>
      <c r="L74">
        <v>1</v>
      </c>
      <c r="M74">
        <v>3.17</v>
      </c>
      <c r="N74">
        <v>33.96347875</v>
      </c>
      <c r="O74">
        <v>1544.9</v>
      </c>
      <c r="P74" t="s">
        <v>125</v>
      </c>
      <c r="Q74" t="s">
        <v>126</v>
      </c>
      <c r="R74">
        <v>422</v>
      </c>
      <c r="S74">
        <v>44.471499999999999</v>
      </c>
      <c r="T74">
        <v>84.67</v>
      </c>
      <c r="U74">
        <v>12.637789999999899</v>
      </c>
      <c r="V74">
        <v>1162.491</v>
      </c>
      <c r="W74">
        <v>0.24267923299999999</v>
      </c>
      <c r="X74">
        <v>5.7789E-3</v>
      </c>
      <c r="Y74">
        <v>0.13700000000000001</v>
      </c>
      <c r="Z74">
        <v>4.0000000000000001E-3</v>
      </c>
      <c r="AA74">
        <v>869.30600000000004</v>
      </c>
      <c r="AB74" t="b">
        <f t="shared" si="16"/>
        <v>1</v>
      </c>
      <c r="AC74">
        <f t="shared" si="17"/>
        <v>1162.491</v>
      </c>
      <c r="AD74">
        <f t="shared" si="18"/>
        <v>0.24267923299999999</v>
      </c>
      <c r="AE74">
        <f t="shared" si="19"/>
        <v>5.7789E-3</v>
      </c>
      <c r="AF74">
        <f t="shared" si="20"/>
        <v>24.983114528345194</v>
      </c>
      <c r="AG74">
        <f t="shared" si="21"/>
        <v>10.7923095103595</v>
      </c>
      <c r="AH74">
        <f t="shared" si="22"/>
        <v>0.48929946299999999</v>
      </c>
      <c r="AI74">
        <f t="shared" si="23"/>
        <v>12.637789999999899</v>
      </c>
      <c r="AJ74" t="b">
        <f t="shared" si="24"/>
        <v>1</v>
      </c>
      <c r="AK74">
        <f t="shared" si="25"/>
        <v>869.30600000000004</v>
      </c>
      <c r="AL74">
        <f t="shared" si="26"/>
        <v>0.13700000000000001</v>
      </c>
      <c r="AM74">
        <f t="shared" si="27"/>
        <v>4.0000000000000001E-3</v>
      </c>
      <c r="AN74">
        <f t="shared" si="28"/>
        <v>18.682270536440839</v>
      </c>
      <c r="AO74">
        <f t="shared" si="29"/>
        <v>6.0925955000000007</v>
      </c>
      <c r="AP74">
        <f t="shared" si="30"/>
        <v>0.33868000000000004</v>
      </c>
      <c r="AQ74">
        <f t="shared" si="31"/>
        <v>12.637789999999899</v>
      </c>
      <c r="AR74">
        <v>34.125999999999998</v>
      </c>
      <c r="AS74">
        <v>-118.1494</v>
      </c>
    </row>
    <row r="75" spans="1:45" x14ac:dyDescent="0.3">
      <c r="A75">
        <v>186</v>
      </c>
      <c r="B75" t="s">
        <v>127</v>
      </c>
      <c r="C75" t="s">
        <v>27</v>
      </c>
      <c r="D75" t="s">
        <v>55</v>
      </c>
      <c r="E75">
        <v>22.3</v>
      </c>
      <c r="F75">
        <v>5.3378959760000004</v>
      </c>
      <c r="G75">
        <v>5.467945501</v>
      </c>
      <c r="H75">
        <v>5.5329702630000002</v>
      </c>
      <c r="I75">
        <v>8</v>
      </c>
      <c r="J75">
        <v>23</v>
      </c>
      <c r="K75">
        <v>1</v>
      </c>
      <c r="L75">
        <v>1</v>
      </c>
      <c r="M75">
        <v>3.17</v>
      </c>
      <c r="N75">
        <v>34.317425290000003</v>
      </c>
      <c r="O75">
        <v>1561</v>
      </c>
      <c r="P75" t="s">
        <v>128</v>
      </c>
      <c r="Q75" t="s">
        <v>126</v>
      </c>
      <c r="R75">
        <v>422</v>
      </c>
      <c r="S75">
        <v>44.471499999999999</v>
      </c>
      <c r="T75">
        <v>84.67</v>
      </c>
      <c r="U75">
        <v>12.637789999999899</v>
      </c>
      <c r="V75">
        <v>1300.19</v>
      </c>
      <c r="W75">
        <v>0.323768</v>
      </c>
      <c r="X75">
        <v>6.5652999999999996E-3</v>
      </c>
      <c r="Y75">
        <v>0.13700000000000001</v>
      </c>
      <c r="Z75">
        <v>4.0000000000000001E-3</v>
      </c>
      <c r="AA75">
        <v>869.30600000000004</v>
      </c>
      <c r="AB75" t="b">
        <f t="shared" si="16"/>
        <v>1</v>
      </c>
      <c r="AC75">
        <f t="shared" si="17"/>
        <v>1300.19</v>
      </c>
      <c r="AD75">
        <f t="shared" si="18"/>
        <v>0.323768</v>
      </c>
      <c r="AE75">
        <f t="shared" si="19"/>
        <v>6.5652999999999996E-3</v>
      </c>
      <c r="AF75">
        <f t="shared" si="20"/>
        <v>27.942406159367376</v>
      </c>
      <c r="AG75">
        <f t="shared" si="21"/>
        <v>14.398448611999999</v>
      </c>
      <c r="AH75">
        <f t="shared" si="22"/>
        <v>0.55588395099999999</v>
      </c>
      <c r="AI75">
        <f t="shared" si="23"/>
        <v>12.637789999999899</v>
      </c>
      <c r="AJ75" t="b">
        <f t="shared" si="24"/>
        <v>1</v>
      </c>
      <c r="AK75">
        <f t="shared" si="25"/>
        <v>869.30600000000004</v>
      </c>
      <c r="AL75">
        <f t="shared" si="26"/>
        <v>0.13700000000000001</v>
      </c>
      <c r="AM75">
        <f t="shared" si="27"/>
        <v>4.0000000000000001E-3</v>
      </c>
      <c r="AN75">
        <f t="shared" si="28"/>
        <v>18.682270536440839</v>
      </c>
      <c r="AO75">
        <f t="shared" si="29"/>
        <v>6.0925955000000007</v>
      </c>
      <c r="AP75">
        <f t="shared" si="30"/>
        <v>0.33868000000000004</v>
      </c>
      <c r="AQ75">
        <f t="shared" si="31"/>
        <v>12.637789999999899</v>
      </c>
      <c r="AR75">
        <v>34.125999999999998</v>
      </c>
      <c r="AS75">
        <v>-118.1494</v>
      </c>
    </row>
    <row r="76" spans="1:45" x14ac:dyDescent="0.3">
      <c r="A76">
        <v>187</v>
      </c>
      <c r="B76" t="s">
        <v>129</v>
      </c>
      <c r="C76" t="s">
        <v>27</v>
      </c>
      <c r="D76" t="s">
        <v>55</v>
      </c>
      <c r="E76">
        <v>44.83</v>
      </c>
      <c r="F76">
        <v>5.3378959760000004</v>
      </c>
      <c r="G76">
        <v>5.467945501</v>
      </c>
      <c r="H76">
        <v>5.5329702630000002</v>
      </c>
      <c r="I76">
        <v>16</v>
      </c>
      <c r="J76">
        <v>45</v>
      </c>
      <c r="K76">
        <v>1</v>
      </c>
      <c r="L76">
        <v>1</v>
      </c>
      <c r="M76">
        <v>3.17</v>
      </c>
      <c r="N76">
        <v>68.988797120000001</v>
      </c>
      <c r="O76">
        <v>3138.1</v>
      </c>
      <c r="P76" t="s">
        <v>130</v>
      </c>
      <c r="Q76" t="s">
        <v>126</v>
      </c>
      <c r="R76">
        <v>422</v>
      </c>
      <c r="S76">
        <v>44.471499999999999</v>
      </c>
      <c r="T76">
        <v>84.67</v>
      </c>
      <c r="U76">
        <v>12.637789999999899</v>
      </c>
      <c r="V76">
        <v>1152.183</v>
      </c>
      <c r="W76">
        <v>0.32711249999999997</v>
      </c>
      <c r="X76">
        <v>5.8184999999999999E-3</v>
      </c>
      <c r="Y76">
        <v>0.13700000000000001</v>
      </c>
      <c r="Z76">
        <v>4.0000000000000001E-3</v>
      </c>
      <c r="AA76">
        <v>869.30600000000004</v>
      </c>
      <c r="AB76" t="b">
        <f t="shared" si="16"/>
        <v>1</v>
      </c>
      <c r="AC76">
        <f t="shared" si="17"/>
        <v>1152.183</v>
      </c>
      <c r="AD76">
        <f t="shared" si="18"/>
        <v>0.32711249999999997</v>
      </c>
      <c r="AE76">
        <f t="shared" si="19"/>
        <v>5.8184999999999999E-3</v>
      </c>
      <c r="AF76">
        <f t="shared" si="20"/>
        <v>24.761585119035203</v>
      </c>
      <c r="AG76">
        <f t="shared" si="21"/>
        <v>14.547183543749998</v>
      </c>
      <c r="AH76">
        <f t="shared" si="22"/>
        <v>0.49265239500000002</v>
      </c>
      <c r="AI76">
        <f t="shared" si="23"/>
        <v>12.637789999999899</v>
      </c>
      <c r="AJ76" t="b">
        <f t="shared" si="24"/>
        <v>1</v>
      </c>
      <c r="AK76">
        <f t="shared" si="25"/>
        <v>869.30600000000004</v>
      </c>
      <c r="AL76">
        <f t="shared" si="26"/>
        <v>0.13700000000000001</v>
      </c>
      <c r="AM76">
        <f t="shared" si="27"/>
        <v>4.0000000000000001E-3</v>
      </c>
      <c r="AN76">
        <f t="shared" si="28"/>
        <v>18.682270536440839</v>
      </c>
      <c r="AO76">
        <f t="shared" si="29"/>
        <v>6.0925955000000007</v>
      </c>
      <c r="AP76">
        <f t="shared" si="30"/>
        <v>0.33868000000000004</v>
      </c>
      <c r="AQ76">
        <f t="shared" si="31"/>
        <v>12.637789999999899</v>
      </c>
      <c r="AR76">
        <v>34.125999999999998</v>
      </c>
      <c r="AS76">
        <v>-118.1494</v>
      </c>
    </row>
    <row r="77" spans="1:45" x14ac:dyDescent="0.3">
      <c r="A77">
        <v>188</v>
      </c>
      <c r="B77" t="s">
        <v>131</v>
      </c>
      <c r="C77" t="s">
        <v>27</v>
      </c>
      <c r="D77" t="s">
        <v>55</v>
      </c>
      <c r="E77">
        <v>42.42</v>
      </c>
      <c r="F77">
        <v>5.3378959760000004</v>
      </c>
      <c r="G77">
        <v>5.467945501</v>
      </c>
      <c r="H77">
        <v>5.5329702630000002</v>
      </c>
      <c r="I77">
        <v>15</v>
      </c>
      <c r="J77">
        <v>43</v>
      </c>
      <c r="K77">
        <v>1</v>
      </c>
      <c r="L77">
        <v>1</v>
      </c>
      <c r="M77">
        <v>3.17</v>
      </c>
      <c r="N77">
        <v>65.280052949999998</v>
      </c>
      <c r="O77">
        <v>2969.4</v>
      </c>
      <c r="P77" t="s">
        <v>132</v>
      </c>
      <c r="Q77" t="s">
        <v>126</v>
      </c>
      <c r="R77">
        <v>422</v>
      </c>
      <c r="S77">
        <v>44.471499999999999</v>
      </c>
      <c r="T77">
        <v>84.67</v>
      </c>
      <c r="U77">
        <v>12.637789999999899</v>
      </c>
      <c r="V77">
        <v>1035.0999999999999</v>
      </c>
      <c r="W77">
        <v>7.7157199999999995E-2</v>
      </c>
      <c r="X77">
        <v>4.9528999999999997E-3</v>
      </c>
      <c r="Y77">
        <v>0.13700000000000001</v>
      </c>
      <c r="Z77">
        <v>4.0000000000000001E-3</v>
      </c>
      <c r="AA77">
        <v>869.30600000000004</v>
      </c>
      <c r="AB77" t="b">
        <f t="shared" si="16"/>
        <v>1</v>
      </c>
      <c r="AC77">
        <f t="shared" si="17"/>
        <v>1035.0999999999999</v>
      </c>
      <c r="AD77">
        <f t="shared" si="18"/>
        <v>7.7157199999999995E-2</v>
      </c>
      <c r="AE77">
        <f t="shared" si="19"/>
        <v>4.9528999999999997E-3</v>
      </c>
      <c r="AF77">
        <f t="shared" si="20"/>
        <v>22.245352306633006</v>
      </c>
      <c r="AG77">
        <f t="shared" si="21"/>
        <v>3.4312964197999998</v>
      </c>
      <c r="AH77">
        <f t="shared" si="22"/>
        <v>0.41936204299999996</v>
      </c>
      <c r="AI77">
        <f t="shared" si="23"/>
        <v>12.637789999999899</v>
      </c>
      <c r="AJ77" t="b">
        <f t="shared" si="24"/>
        <v>1</v>
      </c>
      <c r="AK77">
        <f t="shared" si="25"/>
        <v>869.30600000000004</v>
      </c>
      <c r="AL77">
        <f t="shared" si="26"/>
        <v>0.13700000000000001</v>
      </c>
      <c r="AM77">
        <f t="shared" si="27"/>
        <v>4.0000000000000001E-3</v>
      </c>
      <c r="AN77">
        <f t="shared" si="28"/>
        <v>18.682270536440839</v>
      </c>
      <c r="AO77">
        <f t="shared" si="29"/>
        <v>6.0925955000000007</v>
      </c>
      <c r="AP77">
        <f t="shared" si="30"/>
        <v>0.33868000000000004</v>
      </c>
      <c r="AQ77">
        <f t="shared" si="31"/>
        <v>12.637789999999899</v>
      </c>
      <c r="AR77">
        <v>34.125999999999998</v>
      </c>
      <c r="AS77">
        <v>-118.1494</v>
      </c>
    </row>
    <row r="78" spans="1:45" x14ac:dyDescent="0.3">
      <c r="A78">
        <v>178</v>
      </c>
      <c r="B78" t="s">
        <v>160</v>
      </c>
      <c r="C78" t="s">
        <v>27</v>
      </c>
      <c r="D78" t="s">
        <v>55</v>
      </c>
      <c r="E78">
        <v>54</v>
      </c>
      <c r="F78">
        <v>12.472252080000001</v>
      </c>
      <c r="G78">
        <v>12.60230161</v>
      </c>
      <c r="H78">
        <v>12.66732637</v>
      </c>
      <c r="I78">
        <v>19</v>
      </c>
      <c r="J78">
        <v>54</v>
      </c>
      <c r="K78">
        <v>1</v>
      </c>
      <c r="L78">
        <v>1</v>
      </c>
      <c r="M78">
        <v>3.17</v>
      </c>
      <c r="N78">
        <v>83.100491739999995</v>
      </c>
      <c r="O78">
        <v>3780</v>
      </c>
      <c r="P78" t="s">
        <v>161</v>
      </c>
      <c r="Q78" t="s">
        <v>162</v>
      </c>
      <c r="R78">
        <v>8076</v>
      </c>
      <c r="S78">
        <v>5.9385000000000003</v>
      </c>
      <c r="T78">
        <v>18.176500000000001</v>
      </c>
      <c r="U78">
        <v>1.453057</v>
      </c>
      <c r="Y78">
        <v>4.4459999999999997</v>
      </c>
      <c r="Z78">
        <v>4.5999999999999999E-2</v>
      </c>
      <c r="AA78" s="1">
        <v>1688.83</v>
      </c>
      <c r="AB78" t="b">
        <f t="shared" si="16"/>
        <v>0</v>
      </c>
      <c r="AC78">
        <f t="shared" si="17"/>
        <v>1688.83</v>
      </c>
      <c r="AD78">
        <f t="shared" si="18"/>
        <v>4.4459999999999997</v>
      </c>
      <c r="AE78">
        <f t="shared" si="19"/>
        <v>4.5999999999999999E-2</v>
      </c>
      <c r="AF78">
        <f t="shared" si="20"/>
        <v>36.294675235253621</v>
      </c>
      <c r="AG78">
        <f t="shared" si="21"/>
        <v>26.402570999999998</v>
      </c>
      <c r="AH78">
        <f t="shared" si="22"/>
        <v>0.83611900000000006</v>
      </c>
      <c r="AI78">
        <f t="shared" si="23"/>
        <v>1.453057</v>
      </c>
      <c r="AJ78" t="b">
        <f t="shared" si="24"/>
        <v>1</v>
      </c>
      <c r="AK78">
        <f t="shared" si="25"/>
        <v>1688.83</v>
      </c>
      <c r="AL78">
        <f t="shared" si="26"/>
        <v>4.4459999999999997</v>
      </c>
      <c r="AM78">
        <f t="shared" si="27"/>
        <v>4.5999999999999999E-2</v>
      </c>
      <c r="AN78">
        <f t="shared" si="28"/>
        <v>36.294675235253621</v>
      </c>
      <c r="AO78">
        <f t="shared" si="29"/>
        <v>26.402570999999998</v>
      </c>
      <c r="AP78">
        <f t="shared" si="30"/>
        <v>0.83611900000000006</v>
      </c>
      <c r="AQ78">
        <f t="shared" si="31"/>
        <v>1.453057</v>
      </c>
      <c r="AR78">
        <v>34.431418999999998</v>
      </c>
      <c r="AS78">
        <v>-119.90005499999999</v>
      </c>
    </row>
    <row r="79" spans="1:45" x14ac:dyDescent="0.3">
      <c r="A79">
        <v>137</v>
      </c>
      <c r="B79" t="s">
        <v>256</v>
      </c>
      <c r="C79" t="s">
        <v>27</v>
      </c>
      <c r="D79" t="s">
        <v>55</v>
      </c>
      <c r="E79">
        <v>48.2</v>
      </c>
      <c r="F79">
        <v>8.4867450269999996</v>
      </c>
      <c r="G79">
        <v>8.6167945509999999</v>
      </c>
      <c r="H79">
        <v>8.6818193130000001</v>
      </c>
      <c r="I79">
        <v>17</v>
      </c>
      <c r="J79">
        <v>49</v>
      </c>
      <c r="K79">
        <v>1</v>
      </c>
      <c r="L79">
        <v>1</v>
      </c>
      <c r="M79">
        <v>3.17</v>
      </c>
      <c r="N79">
        <v>74.174883359999995</v>
      </c>
      <c r="O79">
        <v>3374</v>
      </c>
      <c r="P79" t="s">
        <v>257</v>
      </c>
      <c r="Q79" t="s">
        <v>258</v>
      </c>
      <c r="R79">
        <v>50270</v>
      </c>
      <c r="S79">
        <v>5.9385000000000003</v>
      </c>
      <c r="T79">
        <v>18.176500000000001</v>
      </c>
      <c r="U79">
        <v>1.453057</v>
      </c>
      <c r="Y79">
        <v>3.2</v>
      </c>
      <c r="Z79">
        <v>0</v>
      </c>
      <c r="AA79" s="1">
        <v>1223</v>
      </c>
      <c r="AB79" t="b">
        <f t="shared" si="16"/>
        <v>0</v>
      </c>
      <c r="AC79">
        <f t="shared" si="17"/>
        <v>1223</v>
      </c>
      <c r="AD79">
        <f t="shared" si="18"/>
        <v>3.2</v>
      </c>
      <c r="AE79">
        <f t="shared" si="19"/>
        <v>0</v>
      </c>
      <c r="AF79">
        <f t="shared" si="20"/>
        <v>26.283514511653145</v>
      </c>
      <c r="AG79">
        <f t="shared" si="21"/>
        <v>19.003200000000003</v>
      </c>
      <c r="AH79">
        <f t="shared" si="22"/>
        <v>0</v>
      </c>
      <c r="AI79">
        <f t="shared" si="23"/>
        <v>1.453057</v>
      </c>
      <c r="AJ79" t="b">
        <f t="shared" si="24"/>
        <v>1</v>
      </c>
      <c r="AK79">
        <f t="shared" si="25"/>
        <v>1223</v>
      </c>
      <c r="AL79">
        <f t="shared" si="26"/>
        <v>3.2</v>
      </c>
      <c r="AM79">
        <f t="shared" si="27"/>
        <v>0</v>
      </c>
      <c r="AN79">
        <f t="shared" si="28"/>
        <v>26.283514511653145</v>
      </c>
      <c r="AO79">
        <f t="shared" si="29"/>
        <v>19.003200000000003</v>
      </c>
      <c r="AP79">
        <f t="shared" si="30"/>
        <v>0</v>
      </c>
      <c r="AQ79">
        <f t="shared" si="31"/>
        <v>1.453057</v>
      </c>
      <c r="AR79">
        <v>34.464818999999999</v>
      </c>
      <c r="AS79">
        <v>-120.044364999999</v>
      </c>
    </row>
    <row r="80" spans="1:45" x14ac:dyDescent="0.3">
      <c r="A80">
        <v>158</v>
      </c>
      <c r="B80" t="s">
        <v>277</v>
      </c>
      <c r="C80" t="s">
        <v>27</v>
      </c>
      <c r="D80" t="s">
        <v>55</v>
      </c>
      <c r="E80">
        <v>9.9</v>
      </c>
      <c r="F80">
        <v>5.6544937849999997</v>
      </c>
      <c r="G80">
        <v>5.7845433100000001</v>
      </c>
      <c r="H80">
        <v>5.8495680720000003</v>
      </c>
      <c r="I80">
        <v>4</v>
      </c>
      <c r="J80">
        <v>10</v>
      </c>
      <c r="K80">
        <v>1</v>
      </c>
      <c r="L80">
        <v>1</v>
      </c>
      <c r="M80">
        <v>3.17</v>
      </c>
      <c r="N80">
        <v>15.23509015</v>
      </c>
      <c r="O80">
        <v>693</v>
      </c>
      <c r="P80" t="s">
        <v>278</v>
      </c>
      <c r="Q80" t="s">
        <v>279</v>
      </c>
      <c r="R80">
        <v>50623</v>
      </c>
      <c r="S80">
        <v>5.9385000000000003</v>
      </c>
      <c r="T80">
        <v>18.176500000000001</v>
      </c>
      <c r="U80">
        <v>1.453057</v>
      </c>
      <c r="Y80">
        <v>2.2999999999999998</v>
      </c>
      <c r="Z80">
        <v>0</v>
      </c>
      <c r="AA80">
        <v>891.9</v>
      </c>
      <c r="AB80" t="b">
        <f t="shared" si="16"/>
        <v>0</v>
      </c>
      <c r="AC80">
        <f t="shared" si="17"/>
        <v>891.9</v>
      </c>
      <c r="AD80">
        <f t="shared" si="18"/>
        <v>2.2999999999999998</v>
      </c>
      <c r="AE80">
        <f t="shared" si="19"/>
        <v>0</v>
      </c>
      <c r="AF80">
        <f t="shared" si="20"/>
        <v>19.167838587852362</v>
      </c>
      <c r="AG80">
        <f t="shared" si="21"/>
        <v>13.65855</v>
      </c>
      <c r="AH80">
        <f t="shared" si="22"/>
        <v>0</v>
      </c>
      <c r="AI80">
        <f t="shared" si="23"/>
        <v>1.453057</v>
      </c>
      <c r="AJ80" t="b">
        <f t="shared" si="24"/>
        <v>1</v>
      </c>
      <c r="AK80">
        <f t="shared" si="25"/>
        <v>891.9</v>
      </c>
      <c r="AL80">
        <f t="shared" si="26"/>
        <v>2.2999999999999998</v>
      </c>
      <c r="AM80">
        <f t="shared" si="27"/>
        <v>0</v>
      </c>
      <c r="AN80">
        <f t="shared" si="28"/>
        <v>19.167838587852362</v>
      </c>
      <c r="AO80">
        <f t="shared" si="29"/>
        <v>13.65855</v>
      </c>
      <c r="AP80">
        <f t="shared" si="30"/>
        <v>0</v>
      </c>
      <c r="AQ80">
        <f t="shared" si="31"/>
        <v>1.453057</v>
      </c>
      <c r="AR80">
        <v>34.475066999999903</v>
      </c>
      <c r="AS80">
        <v>-120.205107</v>
      </c>
    </row>
    <row r="81" spans="1:45" x14ac:dyDescent="0.3">
      <c r="A81">
        <v>51</v>
      </c>
      <c r="B81" t="s">
        <v>185</v>
      </c>
      <c r="C81" t="s">
        <v>40</v>
      </c>
      <c r="D81" t="s">
        <v>28</v>
      </c>
      <c r="E81">
        <v>49.5</v>
      </c>
      <c r="F81">
        <v>5.1562514549999996</v>
      </c>
      <c r="G81">
        <v>5.6781429340000003</v>
      </c>
      <c r="H81">
        <v>5.9390886739999997</v>
      </c>
      <c r="I81">
        <v>20</v>
      </c>
      <c r="J81">
        <v>50</v>
      </c>
      <c r="K81">
        <v>6</v>
      </c>
      <c r="L81">
        <v>6</v>
      </c>
      <c r="M81">
        <v>2</v>
      </c>
      <c r="N81">
        <v>61.644096310000002</v>
      </c>
      <c r="O81">
        <v>3465</v>
      </c>
      <c r="P81" t="s">
        <v>186</v>
      </c>
      <c r="Q81" t="s">
        <v>187</v>
      </c>
      <c r="R81">
        <v>10350</v>
      </c>
      <c r="S81">
        <v>3.9407000000000001</v>
      </c>
      <c r="T81">
        <v>11.2095</v>
      </c>
      <c r="U81">
        <v>1.1724809999999899</v>
      </c>
      <c r="V81">
        <v>1118.7739999999999</v>
      </c>
      <c r="W81">
        <v>1.6587209999999999</v>
      </c>
      <c r="X81">
        <v>5.6500999999999999E-3</v>
      </c>
      <c r="Y81">
        <v>0.75800000000000001</v>
      </c>
      <c r="Z81">
        <v>4.0000000000000001E-3</v>
      </c>
      <c r="AA81">
        <v>808.90800000000002</v>
      </c>
      <c r="AB81" t="b">
        <f t="shared" si="16"/>
        <v>1</v>
      </c>
      <c r="AC81">
        <f t="shared" si="17"/>
        <v>1118.7739999999999</v>
      </c>
      <c r="AD81">
        <f t="shared" si="18"/>
        <v>1.6587209999999999</v>
      </c>
      <c r="AE81">
        <f t="shared" si="19"/>
        <v>5.6500999999999999E-3</v>
      </c>
      <c r="AF81">
        <f t="shared" si="20"/>
        <v>24.043591712395937</v>
      </c>
      <c r="AG81">
        <f t="shared" si="21"/>
        <v>6.5365218446999993</v>
      </c>
      <c r="AH81">
        <f t="shared" si="22"/>
        <v>6.3334795949999995E-2</v>
      </c>
      <c r="AI81">
        <f t="shared" si="23"/>
        <v>1.1724809999999899</v>
      </c>
      <c r="AJ81" t="b">
        <f t="shared" si="24"/>
        <v>1</v>
      </c>
      <c r="AK81">
        <f t="shared" si="25"/>
        <v>808.90800000000002</v>
      </c>
      <c r="AL81">
        <f t="shared" si="26"/>
        <v>0.75800000000000001</v>
      </c>
      <c r="AM81">
        <f t="shared" si="27"/>
        <v>4.0000000000000001E-3</v>
      </c>
      <c r="AN81">
        <f t="shared" si="28"/>
        <v>17.384256056085299</v>
      </c>
      <c r="AO81">
        <f t="shared" si="29"/>
        <v>2.9870505999999999</v>
      </c>
      <c r="AP81">
        <f t="shared" si="30"/>
        <v>4.4838000000000003E-2</v>
      </c>
      <c r="AQ81">
        <f t="shared" si="31"/>
        <v>1.1724809999999899</v>
      </c>
      <c r="AR81">
        <v>39.052921999999903</v>
      </c>
      <c r="AS81">
        <v>-121.696072</v>
      </c>
    </row>
    <row r="82" spans="1:45" x14ac:dyDescent="0.3">
      <c r="A82">
        <v>84</v>
      </c>
      <c r="B82" t="s">
        <v>188</v>
      </c>
      <c r="C82" t="s">
        <v>27</v>
      </c>
      <c r="D82" t="s">
        <v>28</v>
      </c>
      <c r="E82">
        <v>63.75</v>
      </c>
      <c r="F82">
        <v>4.8296029210000002</v>
      </c>
      <c r="G82">
        <v>4.9596524449999997</v>
      </c>
      <c r="H82">
        <v>5.0246772069999999</v>
      </c>
      <c r="I82">
        <v>23</v>
      </c>
      <c r="J82">
        <v>64</v>
      </c>
      <c r="K82">
        <v>1</v>
      </c>
      <c r="L82">
        <v>1</v>
      </c>
      <c r="M82">
        <v>3.17</v>
      </c>
      <c r="N82">
        <v>98.104747189999998</v>
      </c>
      <c r="O82">
        <v>4462.5</v>
      </c>
      <c r="P82" t="s">
        <v>189</v>
      </c>
      <c r="Q82" t="s">
        <v>187</v>
      </c>
      <c r="R82">
        <v>10350</v>
      </c>
      <c r="S82">
        <v>3.9407000000000001</v>
      </c>
      <c r="T82">
        <v>11.2095</v>
      </c>
      <c r="U82">
        <v>1.1724809999999899</v>
      </c>
      <c r="V82">
        <v>1118.7739999999999</v>
      </c>
      <c r="W82">
        <v>1.6587209999999999</v>
      </c>
      <c r="X82">
        <v>5.6500999999999999E-3</v>
      </c>
      <c r="Y82">
        <v>0.75800000000000001</v>
      </c>
      <c r="Z82">
        <v>4.0000000000000001E-3</v>
      </c>
      <c r="AA82">
        <v>808.90800000000002</v>
      </c>
      <c r="AB82" t="b">
        <f t="shared" si="16"/>
        <v>1</v>
      </c>
      <c r="AC82">
        <f t="shared" si="17"/>
        <v>1118.7739999999999</v>
      </c>
      <c r="AD82">
        <f t="shared" si="18"/>
        <v>1.6587209999999999</v>
      </c>
      <c r="AE82">
        <f t="shared" si="19"/>
        <v>5.6500999999999999E-3</v>
      </c>
      <c r="AF82">
        <f t="shared" si="20"/>
        <v>24.043591712395937</v>
      </c>
      <c r="AG82">
        <f t="shared" si="21"/>
        <v>6.5365218446999993</v>
      </c>
      <c r="AH82">
        <f t="shared" si="22"/>
        <v>6.3334795949999995E-2</v>
      </c>
      <c r="AI82">
        <f t="shared" si="23"/>
        <v>1.1724809999999899</v>
      </c>
      <c r="AJ82" t="b">
        <f t="shared" si="24"/>
        <v>1</v>
      </c>
      <c r="AK82">
        <f t="shared" si="25"/>
        <v>808.90800000000002</v>
      </c>
      <c r="AL82">
        <f t="shared" si="26"/>
        <v>0.75800000000000001</v>
      </c>
      <c r="AM82">
        <f t="shared" si="27"/>
        <v>4.0000000000000001E-3</v>
      </c>
      <c r="AN82">
        <f t="shared" si="28"/>
        <v>17.384256056085299</v>
      </c>
      <c r="AO82">
        <f t="shared" si="29"/>
        <v>2.9870505999999999</v>
      </c>
      <c r="AP82">
        <f t="shared" si="30"/>
        <v>4.4838000000000003E-2</v>
      </c>
      <c r="AQ82">
        <f t="shared" si="31"/>
        <v>1.1724809999999899</v>
      </c>
      <c r="AR82">
        <v>39.052921999999903</v>
      </c>
      <c r="AS82">
        <v>-121.696072</v>
      </c>
    </row>
    <row r="83" spans="1:45" x14ac:dyDescent="0.3">
      <c r="A83">
        <v>90</v>
      </c>
      <c r="B83" t="s">
        <v>288</v>
      </c>
      <c r="C83" t="s">
        <v>27</v>
      </c>
      <c r="D83" t="s">
        <v>28</v>
      </c>
      <c r="E83">
        <v>32.5</v>
      </c>
      <c r="F83">
        <v>3.6924169519999999</v>
      </c>
      <c r="G83">
        <v>3.8224664759999998</v>
      </c>
      <c r="H83">
        <v>3.887491238</v>
      </c>
      <c r="I83">
        <v>12</v>
      </c>
      <c r="J83">
        <v>33</v>
      </c>
      <c r="K83">
        <v>1</v>
      </c>
      <c r="L83">
        <v>1</v>
      </c>
      <c r="M83">
        <v>3.17</v>
      </c>
      <c r="N83">
        <v>50.014184839999999</v>
      </c>
      <c r="O83">
        <v>2275</v>
      </c>
      <c r="P83" t="s">
        <v>289</v>
      </c>
      <c r="Q83" t="s">
        <v>290</v>
      </c>
      <c r="R83">
        <v>50849</v>
      </c>
      <c r="S83">
        <v>11.45</v>
      </c>
      <c r="T83">
        <v>27.8565</v>
      </c>
      <c r="U83">
        <v>4.9834559999999897</v>
      </c>
      <c r="Y83">
        <v>1.7470000000000001</v>
      </c>
      <c r="Z83">
        <v>1.7999999999999999E-2</v>
      </c>
      <c r="AA83">
        <v>662.56600000000003</v>
      </c>
      <c r="AB83" t="b">
        <f t="shared" si="16"/>
        <v>0</v>
      </c>
      <c r="AC83">
        <f t="shared" si="17"/>
        <v>662.56600000000003</v>
      </c>
      <c r="AD83">
        <f t="shared" si="18"/>
        <v>1.7470000000000001</v>
      </c>
      <c r="AE83">
        <f t="shared" si="19"/>
        <v>1.7999999999999999E-2</v>
      </c>
      <c r="AF83">
        <f t="shared" si="20"/>
        <v>14.239217560039229</v>
      </c>
      <c r="AG83">
        <f t="shared" si="21"/>
        <v>20.003150000000002</v>
      </c>
      <c r="AH83">
        <f t="shared" si="22"/>
        <v>0.501417</v>
      </c>
      <c r="AI83">
        <f t="shared" si="23"/>
        <v>4.9834559999999897</v>
      </c>
      <c r="AJ83" t="b">
        <f t="shared" si="24"/>
        <v>1</v>
      </c>
      <c r="AK83">
        <f t="shared" si="25"/>
        <v>662.56600000000003</v>
      </c>
      <c r="AL83">
        <f t="shared" si="26"/>
        <v>1.7470000000000001</v>
      </c>
      <c r="AM83">
        <f t="shared" si="27"/>
        <v>1.7999999999999999E-2</v>
      </c>
      <c r="AN83">
        <f t="shared" si="28"/>
        <v>14.239217560039229</v>
      </c>
      <c r="AO83">
        <f t="shared" si="29"/>
        <v>20.003150000000002</v>
      </c>
      <c r="AP83">
        <f t="shared" si="30"/>
        <v>0.501417</v>
      </c>
      <c r="AQ83">
        <f t="shared" si="31"/>
        <v>4.9834559999999897</v>
      </c>
      <c r="AR83">
        <v>37.870331</v>
      </c>
      <c r="AS83">
        <v>-122.26336999999999</v>
      </c>
    </row>
    <row r="84" spans="1:45" x14ac:dyDescent="0.3">
      <c r="A84">
        <v>124</v>
      </c>
      <c r="B84" t="s">
        <v>118</v>
      </c>
      <c r="C84" t="s">
        <v>40</v>
      </c>
      <c r="D84" t="s">
        <v>55</v>
      </c>
      <c r="E84">
        <v>109.01</v>
      </c>
      <c r="F84">
        <v>13.08431133</v>
      </c>
      <c r="G84">
        <v>13.606202809999999</v>
      </c>
      <c r="H84">
        <v>13.86714855</v>
      </c>
      <c r="I84">
        <v>44</v>
      </c>
      <c r="J84">
        <v>110</v>
      </c>
      <c r="K84">
        <v>4</v>
      </c>
      <c r="L84">
        <v>4</v>
      </c>
      <c r="M84">
        <v>2</v>
      </c>
      <c r="N84">
        <v>135.75399880000001</v>
      </c>
      <c r="O84">
        <v>7630.7</v>
      </c>
      <c r="P84" t="s">
        <v>119</v>
      </c>
      <c r="Q84" t="s">
        <v>120</v>
      </c>
      <c r="R84">
        <v>399</v>
      </c>
      <c r="S84">
        <v>44.471499999999999</v>
      </c>
      <c r="T84">
        <v>84.67</v>
      </c>
      <c r="U84">
        <v>12.637789999999899</v>
      </c>
      <c r="V84">
        <v>1320.6489999999999</v>
      </c>
      <c r="W84">
        <v>0.38667079999999998</v>
      </c>
      <c r="X84">
        <v>7.5091999999999997E-3</v>
      </c>
      <c r="Y84">
        <v>0.41599999999999998</v>
      </c>
      <c r="Z84">
        <v>0.01</v>
      </c>
      <c r="AA84" s="1">
        <v>1729.55</v>
      </c>
      <c r="AB84" t="b">
        <f t="shared" si="16"/>
        <v>1</v>
      </c>
      <c r="AC84">
        <f t="shared" si="17"/>
        <v>1320.6489999999999</v>
      </c>
      <c r="AD84">
        <f t="shared" si="18"/>
        <v>0.38667079999999998</v>
      </c>
      <c r="AE84">
        <f t="shared" si="19"/>
        <v>7.5091999999999997E-3</v>
      </c>
      <c r="AF84">
        <f t="shared" si="20"/>
        <v>28.382090888225846</v>
      </c>
      <c r="AG84">
        <f t="shared" si="21"/>
        <v>17.195830482199998</v>
      </c>
      <c r="AH84">
        <f t="shared" si="22"/>
        <v>0.63580396399999994</v>
      </c>
      <c r="AI84">
        <f t="shared" si="23"/>
        <v>12.637789999999899</v>
      </c>
      <c r="AJ84" t="b">
        <f t="shared" si="24"/>
        <v>1</v>
      </c>
      <c r="AK84">
        <f t="shared" si="25"/>
        <v>1729.55</v>
      </c>
      <c r="AL84">
        <f t="shared" si="26"/>
        <v>0.41599999999999998</v>
      </c>
      <c r="AM84">
        <f t="shared" si="27"/>
        <v>0.01</v>
      </c>
      <c r="AN84">
        <f t="shared" si="28"/>
        <v>37.169789471487888</v>
      </c>
      <c r="AO84">
        <f t="shared" si="29"/>
        <v>18.500143999999999</v>
      </c>
      <c r="AP84">
        <f t="shared" si="30"/>
        <v>0.84670000000000001</v>
      </c>
      <c r="AQ84">
        <f t="shared" si="31"/>
        <v>12.637789999999899</v>
      </c>
      <c r="AR84">
        <v>33.770600000000002</v>
      </c>
      <c r="AS84">
        <v>-118.26560000000001</v>
      </c>
    </row>
    <row r="85" spans="1:45" x14ac:dyDescent="0.3">
      <c r="A85">
        <v>102</v>
      </c>
      <c r="B85" t="s">
        <v>424</v>
      </c>
      <c r="C85" t="s">
        <v>27</v>
      </c>
      <c r="D85" t="s">
        <v>28</v>
      </c>
      <c r="E85">
        <v>49.98</v>
      </c>
      <c r="F85">
        <v>8.5076296669999998</v>
      </c>
      <c r="G85">
        <v>8.6376791910000001</v>
      </c>
      <c r="H85">
        <v>8.7027039540000004</v>
      </c>
      <c r="I85">
        <v>18</v>
      </c>
      <c r="J85">
        <v>50</v>
      </c>
      <c r="K85">
        <v>1</v>
      </c>
      <c r="L85">
        <v>1</v>
      </c>
      <c r="M85">
        <v>3.17</v>
      </c>
      <c r="N85">
        <v>76.914121800000004</v>
      </c>
      <c r="O85">
        <v>3498.6</v>
      </c>
      <c r="P85" t="s">
        <v>425</v>
      </c>
      <c r="Q85" t="s">
        <v>426</v>
      </c>
      <c r="R85">
        <v>55807</v>
      </c>
      <c r="S85">
        <v>5.7175000000000002</v>
      </c>
      <c r="T85">
        <v>13.3325</v>
      </c>
      <c r="U85">
        <v>1.2349829999999999</v>
      </c>
      <c r="V85">
        <v>937.32259999999997</v>
      </c>
      <c r="W85">
        <v>0.13464300000000001</v>
      </c>
      <c r="X85">
        <v>4.7321999999999998E-3</v>
      </c>
      <c r="Y85">
        <v>0.13900000000000001</v>
      </c>
      <c r="Z85">
        <v>7.0000000000000001E-3</v>
      </c>
      <c r="AA85" s="1">
        <v>1246.03</v>
      </c>
      <c r="AB85" t="b">
        <f t="shared" si="16"/>
        <v>1</v>
      </c>
      <c r="AC85">
        <f t="shared" si="17"/>
        <v>937.32259999999997</v>
      </c>
      <c r="AD85">
        <f t="shared" si="18"/>
        <v>0.13464300000000001</v>
      </c>
      <c r="AE85">
        <f t="shared" si="19"/>
        <v>4.7321999999999998E-3</v>
      </c>
      <c r="AF85">
        <f t="shared" si="20"/>
        <v>20.144016483401842</v>
      </c>
      <c r="AG85">
        <f t="shared" si="21"/>
        <v>0.76982135250000006</v>
      </c>
      <c r="AH85">
        <f t="shared" si="22"/>
        <v>6.3092056499999993E-2</v>
      </c>
      <c r="AI85">
        <f t="shared" si="23"/>
        <v>1.2349829999999999</v>
      </c>
      <c r="AJ85" t="b">
        <f t="shared" si="24"/>
        <v>1</v>
      </c>
      <c r="AK85">
        <f t="shared" si="25"/>
        <v>1246.03</v>
      </c>
      <c r="AL85">
        <f t="shared" si="26"/>
        <v>0.13900000000000001</v>
      </c>
      <c r="AM85">
        <f t="shared" si="27"/>
        <v>7.0000000000000001E-3</v>
      </c>
      <c r="AN85">
        <f t="shared" si="28"/>
        <v>26.778452646733577</v>
      </c>
      <c r="AO85">
        <f t="shared" si="29"/>
        <v>0.79473250000000006</v>
      </c>
      <c r="AP85">
        <f t="shared" si="30"/>
        <v>9.3327499999999994E-2</v>
      </c>
      <c r="AQ85">
        <f t="shared" si="31"/>
        <v>1.2349829999999999</v>
      </c>
      <c r="AR85">
        <v>36.239699999999999</v>
      </c>
      <c r="AS85">
        <v>-119.9044</v>
      </c>
    </row>
    <row r="86" spans="1:45" x14ac:dyDescent="0.3">
      <c r="A86">
        <v>103</v>
      </c>
      <c r="B86" t="s">
        <v>427</v>
      </c>
      <c r="C86" t="s">
        <v>27</v>
      </c>
      <c r="D86" t="s">
        <v>28</v>
      </c>
      <c r="E86">
        <v>49.42</v>
      </c>
      <c r="F86">
        <v>8.5076296669999998</v>
      </c>
      <c r="G86">
        <v>8.6376791910000001</v>
      </c>
      <c r="H86">
        <v>8.7027039540000004</v>
      </c>
      <c r="I86">
        <v>18</v>
      </c>
      <c r="J86">
        <v>50</v>
      </c>
      <c r="K86">
        <v>1</v>
      </c>
      <c r="L86">
        <v>1</v>
      </c>
      <c r="M86">
        <v>3.17</v>
      </c>
      <c r="N86">
        <v>76.052338919999997</v>
      </c>
      <c r="O86">
        <v>3459.4</v>
      </c>
      <c r="P86" t="s">
        <v>428</v>
      </c>
      <c r="Q86" t="s">
        <v>426</v>
      </c>
      <c r="R86">
        <v>55807</v>
      </c>
      <c r="S86">
        <v>5.7175000000000002</v>
      </c>
      <c r="T86">
        <v>13.3325</v>
      </c>
      <c r="U86">
        <v>1.2349829999999999</v>
      </c>
      <c r="V86">
        <v>906.45090000000005</v>
      </c>
      <c r="W86">
        <v>0.1403787</v>
      </c>
      <c r="X86">
        <v>4.5776000000000002E-3</v>
      </c>
      <c r="Y86">
        <v>0.13900000000000001</v>
      </c>
      <c r="Z86">
        <v>7.0000000000000001E-3</v>
      </c>
      <c r="AA86" s="1">
        <v>1246.03</v>
      </c>
      <c r="AB86" t="b">
        <f t="shared" si="16"/>
        <v>1</v>
      </c>
      <c r="AC86">
        <f t="shared" si="17"/>
        <v>906.45090000000005</v>
      </c>
      <c r="AD86">
        <f t="shared" si="18"/>
        <v>0.1403787</v>
      </c>
      <c r="AE86">
        <f t="shared" si="19"/>
        <v>4.5776000000000002E-3</v>
      </c>
      <c r="AF86">
        <f t="shared" si="20"/>
        <v>19.480552235691786</v>
      </c>
      <c r="AG86">
        <f t="shared" si="21"/>
        <v>0.80261521724999996</v>
      </c>
      <c r="AH86">
        <f t="shared" si="22"/>
        <v>6.1030852000000003E-2</v>
      </c>
      <c r="AI86">
        <f t="shared" si="23"/>
        <v>1.2349829999999999</v>
      </c>
      <c r="AJ86" t="b">
        <f t="shared" si="24"/>
        <v>1</v>
      </c>
      <c r="AK86">
        <f t="shared" si="25"/>
        <v>1246.03</v>
      </c>
      <c r="AL86">
        <f t="shared" si="26"/>
        <v>0.13900000000000001</v>
      </c>
      <c r="AM86">
        <f t="shared" si="27"/>
        <v>7.0000000000000001E-3</v>
      </c>
      <c r="AN86">
        <f t="shared" si="28"/>
        <v>26.778452646733577</v>
      </c>
      <c r="AO86">
        <f t="shared" si="29"/>
        <v>0.79473250000000006</v>
      </c>
      <c r="AP86">
        <f t="shared" si="30"/>
        <v>9.3327499999999994E-2</v>
      </c>
      <c r="AQ86">
        <f t="shared" si="31"/>
        <v>1.2349829999999999</v>
      </c>
      <c r="AR86">
        <v>36.239699999999999</v>
      </c>
      <c r="AS86">
        <v>-119.9044</v>
      </c>
    </row>
    <row r="87" spans="1:45" x14ac:dyDescent="0.3">
      <c r="A87">
        <v>125</v>
      </c>
      <c r="B87" t="s">
        <v>389</v>
      </c>
      <c r="C87" t="s">
        <v>40</v>
      </c>
      <c r="D87" t="s">
        <v>55</v>
      </c>
      <c r="E87">
        <v>830</v>
      </c>
      <c r="F87">
        <v>5.836556925</v>
      </c>
      <c r="G87">
        <v>6.3584484049999999</v>
      </c>
      <c r="H87">
        <v>6.6193941440000001</v>
      </c>
      <c r="I87">
        <v>332</v>
      </c>
      <c r="J87">
        <v>830</v>
      </c>
      <c r="K87">
        <v>4</v>
      </c>
      <c r="L87">
        <v>4</v>
      </c>
      <c r="M87">
        <v>2</v>
      </c>
      <c r="N87">
        <v>1033.6282819999999</v>
      </c>
      <c r="O87">
        <v>58100</v>
      </c>
      <c r="P87" t="s">
        <v>390</v>
      </c>
      <c r="Q87" t="s">
        <v>391</v>
      </c>
      <c r="R87">
        <v>55518</v>
      </c>
      <c r="S87">
        <v>6.1629999999999896</v>
      </c>
      <c r="T87">
        <v>7.5925000000000002</v>
      </c>
      <c r="U87">
        <v>1.3393969999999999</v>
      </c>
      <c r="V87">
        <v>1075.9100000000001</v>
      </c>
      <c r="W87">
        <v>0.14199580000000001</v>
      </c>
      <c r="X87">
        <v>5.4314999999999997E-3</v>
      </c>
      <c r="Y87">
        <v>6.4000000000000001E-2</v>
      </c>
      <c r="Z87">
        <v>4.0000000000000001E-3</v>
      </c>
      <c r="AA87">
        <v>889.74300000000005</v>
      </c>
      <c r="AB87" t="b">
        <f t="shared" si="16"/>
        <v>1</v>
      </c>
      <c r="AC87">
        <f t="shared" si="17"/>
        <v>1075.9100000000001</v>
      </c>
      <c r="AD87">
        <f t="shared" si="18"/>
        <v>0.14199580000000001</v>
      </c>
      <c r="AE87">
        <f t="shared" si="19"/>
        <v>5.4314999999999997E-3</v>
      </c>
      <c r="AF87">
        <f t="shared" si="20"/>
        <v>23.122400734450316</v>
      </c>
      <c r="AG87">
        <f t="shared" si="21"/>
        <v>0.87512011539999857</v>
      </c>
      <c r="AH87">
        <f t="shared" si="22"/>
        <v>4.1238663750000001E-2</v>
      </c>
      <c r="AI87">
        <f t="shared" si="23"/>
        <v>1.3393969999999999</v>
      </c>
      <c r="AJ87" t="b">
        <f t="shared" si="24"/>
        <v>1</v>
      </c>
      <c r="AK87">
        <f t="shared" si="25"/>
        <v>889.74300000000005</v>
      </c>
      <c r="AL87">
        <f t="shared" si="26"/>
        <v>6.4000000000000001E-2</v>
      </c>
      <c r="AM87">
        <f t="shared" si="27"/>
        <v>4.0000000000000001E-3</v>
      </c>
      <c r="AN87">
        <f t="shared" si="28"/>
        <v>19.121482462912351</v>
      </c>
      <c r="AO87">
        <f t="shared" si="29"/>
        <v>0.39443199999999934</v>
      </c>
      <c r="AP87">
        <f t="shared" si="30"/>
        <v>3.0370000000000001E-2</v>
      </c>
      <c r="AQ87">
        <f t="shared" si="31"/>
        <v>1.3393969999999999</v>
      </c>
      <c r="AR87">
        <v>34.595300000000002</v>
      </c>
      <c r="AS87">
        <v>-117.3647</v>
      </c>
    </row>
    <row r="88" spans="1:45" x14ac:dyDescent="0.3">
      <c r="A88">
        <v>160</v>
      </c>
      <c r="B88" t="s">
        <v>83</v>
      </c>
      <c r="C88" t="s">
        <v>27</v>
      </c>
      <c r="D88" t="s">
        <v>55</v>
      </c>
      <c r="E88">
        <v>65</v>
      </c>
      <c r="F88">
        <v>15.70419907</v>
      </c>
      <c r="G88">
        <v>15.83424859</v>
      </c>
      <c r="H88">
        <v>15.89927336</v>
      </c>
      <c r="I88">
        <v>23</v>
      </c>
      <c r="J88">
        <v>65</v>
      </c>
      <c r="K88">
        <v>1</v>
      </c>
      <c r="L88">
        <v>1</v>
      </c>
      <c r="M88">
        <v>3.17</v>
      </c>
      <c r="N88">
        <v>100.0283697</v>
      </c>
      <c r="O88">
        <v>4550</v>
      </c>
      <c r="P88" t="s">
        <v>84</v>
      </c>
      <c r="Q88" t="s">
        <v>85</v>
      </c>
      <c r="R88">
        <v>341</v>
      </c>
      <c r="S88">
        <v>44.471499999999999</v>
      </c>
      <c r="T88">
        <v>84.67</v>
      </c>
      <c r="U88">
        <v>12.637789999999899</v>
      </c>
      <c r="V88">
        <v>1563.7429999999999</v>
      </c>
      <c r="W88">
        <v>0.83770599999999995</v>
      </c>
      <c r="X88">
        <v>7.8931000000000001E-3</v>
      </c>
      <c r="Y88">
        <v>0.56999999999999995</v>
      </c>
      <c r="Z88">
        <v>1.0999999999999999E-2</v>
      </c>
      <c r="AA88" s="1">
        <v>2101.41</v>
      </c>
      <c r="AB88" t="b">
        <f t="shared" si="16"/>
        <v>1</v>
      </c>
      <c r="AC88">
        <f t="shared" si="17"/>
        <v>1563.7429999999999</v>
      </c>
      <c r="AD88">
        <f t="shared" si="18"/>
        <v>0.83770599999999995</v>
      </c>
      <c r="AE88">
        <f t="shared" si="19"/>
        <v>7.8931000000000001E-3</v>
      </c>
      <c r="AF88">
        <f t="shared" si="20"/>
        <v>33.60642831806706</v>
      </c>
      <c r="AG88">
        <f t="shared" si="21"/>
        <v>37.254042378999998</v>
      </c>
      <c r="AH88">
        <f t="shared" si="22"/>
        <v>0.66830877700000002</v>
      </c>
      <c r="AI88">
        <f t="shared" si="23"/>
        <v>12.637789999999899</v>
      </c>
      <c r="AJ88" t="b">
        <f t="shared" si="24"/>
        <v>1</v>
      </c>
      <c r="AK88">
        <f t="shared" si="25"/>
        <v>2101.41</v>
      </c>
      <c r="AL88">
        <f t="shared" si="26"/>
        <v>0.56999999999999995</v>
      </c>
      <c r="AM88">
        <f t="shared" si="27"/>
        <v>1.0999999999999999E-2</v>
      </c>
      <c r="AN88">
        <f t="shared" si="28"/>
        <v>45.161439272226517</v>
      </c>
      <c r="AO88">
        <f t="shared" si="29"/>
        <v>25.348754999999997</v>
      </c>
      <c r="AP88">
        <f t="shared" si="30"/>
        <v>0.93136999999999992</v>
      </c>
      <c r="AQ88">
        <f t="shared" si="31"/>
        <v>12.637789999999899</v>
      </c>
      <c r="AR88">
        <v>33.764099999999999</v>
      </c>
      <c r="AS88">
        <v>-118.2248</v>
      </c>
    </row>
    <row r="89" spans="1:45" x14ac:dyDescent="0.3">
      <c r="A89">
        <v>161</v>
      </c>
      <c r="B89" t="s">
        <v>86</v>
      </c>
      <c r="C89" t="s">
        <v>27</v>
      </c>
      <c r="D89" t="s">
        <v>55</v>
      </c>
      <c r="E89">
        <v>65</v>
      </c>
      <c r="F89">
        <v>15.70419907</v>
      </c>
      <c r="G89">
        <v>15.83424859</v>
      </c>
      <c r="H89">
        <v>15.89927336</v>
      </c>
      <c r="I89">
        <v>23</v>
      </c>
      <c r="J89">
        <v>65</v>
      </c>
      <c r="K89">
        <v>1</v>
      </c>
      <c r="L89">
        <v>1</v>
      </c>
      <c r="M89">
        <v>3.17</v>
      </c>
      <c r="N89">
        <v>100.0283697</v>
      </c>
      <c r="O89">
        <v>4550</v>
      </c>
      <c r="P89" t="s">
        <v>87</v>
      </c>
      <c r="Q89" t="s">
        <v>85</v>
      </c>
      <c r="R89">
        <v>341</v>
      </c>
      <c r="S89">
        <v>44.471499999999999</v>
      </c>
      <c r="T89">
        <v>84.67</v>
      </c>
      <c r="U89">
        <v>12.637789999999899</v>
      </c>
      <c r="V89">
        <v>1564.7190000000001</v>
      </c>
      <c r="W89">
        <v>0.7749954</v>
      </c>
      <c r="X89">
        <v>7.8960000000000002E-3</v>
      </c>
      <c r="Y89">
        <v>0.56999999999999995</v>
      </c>
      <c r="Z89">
        <v>1.0999999999999999E-2</v>
      </c>
      <c r="AA89" s="1">
        <v>2101.41</v>
      </c>
      <c r="AB89" t="b">
        <f t="shared" si="16"/>
        <v>1</v>
      </c>
      <c r="AC89">
        <f t="shared" si="17"/>
        <v>1564.7190000000001</v>
      </c>
      <c r="AD89">
        <f t="shared" si="18"/>
        <v>0.7749954</v>
      </c>
      <c r="AE89">
        <f t="shared" si="19"/>
        <v>7.8960000000000002E-3</v>
      </c>
      <c r="AF89">
        <f t="shared" si="20"/>
        <v>33.627403551234174</v>
      </c>
      <c r="AG89">
        <f t="shared" si="21"/>
        <v>34.465207931099997</v>
      </c>
      <c r="AH89">
        <f t="shared" si="22"/>
        <v>0.66855432000000004</v>
      </c>
      <c r="AI89">
        <f t="shared" si="23"/>
        <v>12.637789999999899</v>
      </c>
      <c r="AJ89" t="b">
        <f t="shared" si="24"/>
        <v>1</v>
      </c>
      <c r="AK89">
        <f t="shared" si="25"/>
        <v>2101.41</v>
      </c>
      <c r="AL89">
        <f t="shared" si="26"/>
        <v>0.56999999999999995</v>
      </c>
      <c r="AM89">
        <f t="shared" si="27"/>
        <v>1.0999999999999999E-2</v>
      </c>
      <c r="AN89">
        <f t="shared" si="28"/>
        <v>45.161439272226517</v>
      </c>
      <c r="AO89">
        <f t="shared" si="29"/>
        <v>25.348754999999997</v>
      </c>
      <c r="AP89">
        <f t="shared" si="30"/>
        <v>0.93136999999999992</v>
      </c>
      <c r="AQ89">
        <f t="shared" si="31"/>
        <v>12.637789999999899</v>
      </c>
      <c r="AR89">
        <v>33.764099999999999</v>
      </c>
      <c r="AS89">
        <v>-118.2248</v>
      </c>
    </row>
    <row r="90" spans="1:45" x14ac:dyDescent="0.3">
      <c r="A90">
        <v>162</v>
      </c>
      <c r="B90" t="s">
        <v>88</v>
      </c>
      <c r="C90" t="s">
        <v>27</v>
      </c>
      <c r="D90" t="s">
        <v>55</v>
      </c>
      <c r="E90">
        <v>65</v>
      </c>
      <c r="F90">
        <v>15.70419907</v>
      </c>
      <c r="G90">
        <v>15.83424859</v>
      </c>
      <c r="H90">
        <v>15.89927336</v>
      </c>
      <c r="I90">
        <v>23</v>
      </c>
      <c r="J90">
        <v>65</v>
      </c>
      <c r="K90">
        <v>1</v>
      </c>
      <c r="L90">
        <v>1</v>
      </c>
      <c r="M90">
        <v>3.17</v>
      </c>
      <c r="N90">
        <v>100.0283697</v>
      </c>
      <c r="O90">
        <v>4550</v>
      </c>
      <c r="P90" t="s">
        <v>89</v>
      </c>
      <c r="Q90" t="s">
        <v>85</v>
      </c>
      <c r="R90">
        <v>341</v>
      </c>
      <c r="S90">
        <v>44.471499999999999</v>
      </c>
      <c r="T90">
        <v>84.67</v>
      </c>
      <c r="U90">
        <v>12.637789999999899</v>
      </c>
      <c r="V90">
        <v>1787.079</v>
      </c>
      <c r="W90">
        <v>1.0578730000000001</v>
      </c>
      <c r="X90">
        <v>9.0199000000000008E-3</v>
      </c>
      <c r="Y90">
        <v>0.56999999999999995</v>
      </c>
      <c r="Z90">
        <v>1.0999999999999999E-2</v>
      </c>
      <c r="AA90" s="1">
        <v>2101.41</v>
      </c>
      <c r="AB90" t="b">
        <f t="shared" si="16"/>
        <v>1</v>
      </c>
      <c r="AC90">
        <f t="shared" si="17"/>
        <v>1787.079</v>
      </c>
      <c r="AD90">
        <f t="shared" si="18"/>
        <v>1.0578730000000001</v>
      </c>
      <c r="AE90">
        <f t="shared" si="19"/>
        <v>9.0199000000000008E-3</v>
      </c>
      <c r="AF90">
        <f t="shared" si="20"/>
        <v>38.406146222379874</v>
      </c>
      <c r="AG90">
        <f t="shared" si="21"/>
        <v>47.045199119500005</v>
      </c>
      <c r="AH90">
        <f t="shared" si="22"/>
        <v>0.76371493300000004</v>
      </c>
      <c r="AI90">
        <f t="shared" si="23"/>
        <v>12.637789999999899</v>
      </c>
      <c r="AJ90" t="b">
        <f t="shared" si="24"/>
        <v>1</v>
      </c>
      <c r="AK90">
        <f t="shared" si="25"/>
        <v>2101.41</v>
      </c>
      <c r="AL90">
        <f t="shared" si="26"/>
        <v>0.56999999999999995</v>
      </c>
      <c r="AM90">
        <f t="shared" si="27"/>
        <v>1.0999999999999999E-2</v>
      </c>
      <c r="AN90">
        <f t="shared" si="28"/>
        <v>45.161439272226517</v>
      </c>
      <c r="AO90">
        <f t="shared" si="29"/>
        <v>25.348754999999997</v>
      </c>
      <c r="AP90">
        <f t="shared" si="30"/>
        <v>0.93136999999999992</v>
      </c>
      <c r="AQ90">
        <f t="shared" si="31"/>
        <v>12.637789999999899</v>
      </c>
      <c r="AR90">
        <v>33.764099999999999</v>
      </c>
      <c r="AS90">
        <v>-118.2248</v>
      </c>
    </row>
    <row r="91" spans="1:45" x14ac:dyDescent="0.3">
      <c r="A91">
        <v>163</v>
      </c>
      <c r="B91" t="s">
        <v>90</v>
      </c>
      <c r="C91" t="s">
        <v>27</v>
      </c>
      <c r="D91" t="s">
        <v>55</v>
      </c>
      <c r="E91">
        <v>65</v>
      </c>
      <c r="F91">
        <v>15.70419907</v>
      </c>
      <c r="G91">
        <v>15.83424859</v>
      </c>
      <c r="H91">
        <v>15.89927336</v>
      </c>
      <c r="I91">
        <v>23</v>
      </c>
      <c r="J91">
        <v>65</v>
      </c>
      <c r="K91">
        <v>1</v>
      </c>
      <c r="L91">
        <v>1</v>
      </c>
      <c r="M91">
        <v>3.17</v>
      </c>
      <c r="N91">
        <v>100.0283697</v>
      </c>
      <c r="O91">
        <v>4550</v>
      </c>
      <c r="P91" t="s">
        <v>91</v>
      </c>
      <c r="Q91" t="s">
        <v>85</v>
      </c>
      <c r="R91">
        <v>341</v>
      </c>
      <c r="S91">
        <v>44.471499999999999</v>
      </c>
      <c r="T91">
        <v>84.67</v>
      </c>
      <c r="U91">
        <v>12.637789999999899</v>
      </c>
      <c r="V91">
        <v>1828.46</v>
      </c>
      <c r="W91">
        <v>1.133632</v>
      </c>
      <c r="X91">
        <v>9.2312999999999996E-3</v>
      </c>
      <c r="Y91">
        <v>0.56999999999999995</v>
      </c>
      <c r="Z91">
        <v>1.0999999999999999E-2</v>
      </c>
      <c r="AA91" s="1">
        <v>2101.41</v>
      </c>
      <c r="AB91" t="b">
        <f t="shared" si="16"/>
        <v>1</v>
      </c>
      <c r="AC91">
        <f t="shared" si="17"/>
        <v>1828.46</v>
      </c>
      <c r="AD91">
        <f t="shared" si="18"/>
        <v>1.133632</v>
      </c>
      <c r="AE91">
        <f t="shared" si="19"/>
        <v>9.2312999999999996E-3</v>
      </c>
      <c r="AF91">
        <f t="shared" si="20"/>
        <v>39.295466021240642</v>
      </c>
      <c r="AG91">
        <f t="shared" si="21"/>
        <v>50.414315488</v>
      </c>
      <c r="AH91">
        <f t="shared" si="22"/>
        <v>0.78161417099999997</v>
      </c>
      <c r="AI91">
        <f t="shared" si="23"/>
        <v>12.637789999999899</v>
      </c>
      <c r="AJ91" t="b">
        <f t="shared" si="24"/>
        <v>1</v>
      </c>
      <c r="AK91">
        <f t="shared" si="25"/>
        <v>2101.41</v>
      </c>
      <c r="AL91">
        <f t="shared" si="26"/>
        <v>0.56999999999999995</v>
      </c>
      <c r="AM91">
        <f t="shared" si="27"/>
        <v>1.0999999999999999E-2</v>
      </c>
      <c r="AN91">
        <f t="shared" si="28"/>
        <v>45.161439272226517</v>
      </c>
      <c r="AO91">
        <f t="shared" si="29"/>
        <v>25.348754999999997</v>
      </c>
      <c r="AP91">
        <f t="shared" si="30"/>
        <v>0.93136999999999992</v>
      </c>
      <c r="AQ91">
        <f t="shared" si="31"/>
        <v>12.637789999999899</v>
      </c>
      <c r="AR91">
        <v>33.764099999999999</v>
      </c>
      <c r="AS91">
        <v>-118.2248</v>
      </c>
    </row>
    <row r="92" spans="1:45" x14ac:dyDescent="0.3">
      <c r="A92">
        <v>216</v>
      </c>
      <c r="B92" t="s">
        <v>78</v>
      </c>
      <c r="C92" t="s">
        <v>34</v>
      </c>
      <c r="D92" t="s">
        <v>55</v>
      </c>
      <c r="E92">
        <v>225.75</v>
      </c>
      <c r="F92">
        <v>9.2583552709999992</v>
      </c>
      <c r="G92">
        <v>10.66826741</v>
      </c>
      <c r="H92">
        <v>11.373223469999999</v>
      </c>
      <c r="I92">
        <v>91</v>
      </c>
      <c r="J92">
        <v>226</v>
      </c>
      <c r="K92">
        <v>6</v>
      </c>
      <c r="L92">
        <v>6</v>
      </c>
      <c r="M92">
        <v>2</v>
      </c>
      <c r="N92">
        <v>381.92388469999997</v>
      </c>
      <c r="O92">
        <v>15802.5</v>
      </c>
      <c r="P92" t="s">
        <v>79</v>
      </c>
      <c r="Q92" t="s">
        <v>80</v>
      </c>
      <c r="R92">
        <v>335</v>
      </c>
      <c r="S92">
        <v>13.227499999999999</v>
      </c>
      <c r="T92">
        <v>33.311500000000002</v>
      </c>
      <c r="U92">
        <v>5.5064799999999998</v>
      </c>
      <c r="Y92">
        <v>0.161</v>
      </c>
      <c r="Z92">
        <v>7.0000000000000001E-3</v>
      </c>
      <c r="AA92" s="1">
        <v>1399.57</v>
      </c>
      <c r="AB92" t="b">
        <f t="shared" si="16"/>
        <v>0</v>
      </c>
      <c r="AC92">
        <f t="shared" si="17"/>
        <v>1399.57</v>
      </c>
      <c r="AD92">
        <f t="shared" si="18"/>
        <v>0.161</v>
      </c>
      <c r="AE92">
        <f t="shared" si="19"/>
        <v>7.0000000000000001E-3</v>
      </c>
      <c r="AF92">
        <f t="shared" si="20"/>
        <v>30.078183487387072</v>
      </c>
      <c r="AG92">
        <f t="shared" si="21"/>
        <v>2.1296274999999998</v>
      </c>
      <c r="AH92">
        <f t="shared" si="22"/>
        <v>0.23318050000000001</v>
      </c>
      <c r="AI92">
        <f t="shared" si="23"/>
        <v>5.5064799999999998</v>
      </c>
      <c r="AJ92" t="b">
        <f t="shared" si="24"/>
        <v>1</v>
      </c>
      <c r="AK92">
        <f t="shared" si="25"/>
        <v>1399.57</v>
      </c>
      <c r="AL92">
        <f t="shared" si="26"/>
        <v>0.161</v>
      </c>
      <c r="AM92">
        <f t="shared" si="27"/>
        <v>7.0000000000000001E-3</v>
      </c>
      <c r="AN92">
        <f t="shared" si="28"/>
        <v>30.078183487387072</v>
      </c>
      <c r="AO92">
        <f t="shared" si="29"/>
        <v>2.1296274999999998</v>
      </c>
      <c r="AP92">
        <f t="shared" si="30"/>
        <v>0.23318050000000001</v>
      </c>
      <c r="AQ92">
        <f t="shared" si="31"/>
        <v>5.5064799999999998</v>
      </c>
      <c r="AR92">
        <v>33.643900000000002</v>
      </c>
      <c r="AS92">
        <v>-117.97920000000001</v>
      </c>
    </row>
    <row r="93" spans="1:45" x14ac:dyDescent="0.3">
      <c r="A93">
        <v>217</v>
      </c>
      <c r="B93" t="s">
        <v>81</v>
      </c>
      <c r="C93" t="s">
        <v>34</v>
      </c>
      <c r="D93" t="s">
        <v>55</v>
      </c>
      <c r="E93">
        <v>225.8</v>
      </c>
      <c r="F93">
        <v>9.2583552709999992</v>
      </c>
      <c r="G93">
        <v>10.66826741</v>
      </c>
      <c r="H93">
        <v>11.373223469999999</v>
      </c>
      <c r="I93">
        <v>91</v>
      </c>
      <c r="J93">
        <v>226</v>
      </c>
      <c r="K93">
        <v>6</v>
      </c>
      <c r="L93">
        <v>6</v>
      </c>
      <c r="M93">
        <v>2</v>
      </c>
      <c r="N93">
        <v>382.00847470000002</v>
      </c>
      <c r="O93">
        <v>15806</v>
      </c>
      <c r="P93" t="s">
        <v>82</v>
      </c>
      <c r="Q93" t="s">
        <v>80</v>
      </c>
      <c r="R93">
        <v>335</v>
      </c>
      <c r="S93">
        <v>13.227499999999999</v>
      </c>
      <c r="T93">
        <v>33.311500000000002</v>
      </c>
      <c r="U93">
        <v>5.5064799999999998</v>
      </c>
      <c r="Y93">
        <v>0.161</v>
      </c>
      <c r="Z93">
        <v>7.0000000000000001E-3</v>
      </c>
      <c r="AA93" s="1">
        <v>1399.57</v>
      </c>
      <c r="AB93" t="b">
        <f t="shared" si="16"/>
        <v>0</v>
      </c>
      <c r="AC93">
        <f t="shared" si="17"/>
        <v>1399.57</v>
      </c>
      <c r="AD93">
        <f t="shared" si="18"/>
        <v>0.161</v>
      </c>
      <c r="AE93">
        <f t="shared" si="19"/>
        <v>7.0000000000000001E-3</v>
      </c>
      <c r="AF93">
        <f t="shared" si="20"/>
        <v>30.078183487387072</v>
      </c>
      <c r="AG93">
        <f t="shared" si="21"/>
        <v>2.1296274999999998</v>
      </c>
      <c r="AH93">
        <f t="shared" si="22"/>
        <v>0.23318050000000001</v>
      </c>
      <c r="AI93">
        <f t="shared" si="23"/>
        <v>5.5064799999999998</v>
      </c>
      <c r="AJ93" t="b">
        <f t="shared" si="24"/>
        <v>1</v>
      </c>
      <c r="AK93">
        <f t="shared" si="25"/>
        <v>1399.57</v>
      </c>
      <c r="AL93">
        <f t="shared" si="26"/>
        <v>0.161</v>
      </c>
      <c r="AM93">
        <f t="shared" si="27"/>
        <v>7.0000000000000001E-3</v>
      </c>
      <c r="AN93">
        <f t="shared" si="28"/>
        <v>30.078183487387072</v>
      </c>
      <c r="AO93">
        <f t="shared" si="29"/>
        <v>2.1296274999999998</v>
      </c>
      <c r="AP93">
        <f t="shared" si="30"/>
        <v>0.23318050000000001</v>
      </c>
      <c r="AQ93">
        <f t="shared" si="31"/>
        <v>5.5064799999999998</v>
      </c>
      <c r="AR93">
        <v>33.643900000000002</v>
      </c>
      <c r="AS93">
        <v>-117.97920000000001</v>
      </c>
    </row>
    <row r="94" spans="1:45" x14ac:dyDescent="0.3">
      <c r="A94">
        <v>141</v>
      </c>
      <c r="B94" t="s">
        <v>235</v>
      </c>
      <c r="C94" t="s">
        <v>27</v>
      </c>
      <c r="D94" t="s">
        <v>55</v>
      </c>
      <c r="E94">
        <v>48.2</v>
      </c>
      <c r="F94">
        <v>3.4186427560000001</v>
      </c>
      <c r="G94">
        <v>3.54869228</v>
      </c>
      <c r="H94">
        <v>3.6137170420000002</v>
      </c>
      <c r="I94">
        <v>17</v>
      </c>
      <c r="J94">
        <v>49</v>
      </c>
      <c r="K94">
        <v>1</v>
      </c>
      <c r="L94">
        <v>1</v>
      </c>
      <c r="M94">
        <v>3.17</v>
      </c>
      <c r="N94">
        <v>74.174883359999995</v>
      </c>
      <c r="O94">
        <v>3374</v>
      </c>
      <c r="P94" t="s">
        <v>236</v>
      </c>
      <c r="Q94" t="s">
        <v>237</v>
      </c>
      <c r="R94">
        <v>50115</v>
      </c>
      <c r="S94">
        <v>5.6725000000000003</v>
      </c>
      <c r="T94">
        <v>6.1239999999999997</v>
      </c>
      <c r="U94">
        <v>1.413492</v>
      </c>
      <c r="Y94">
        <v>1.6639999999999999</v>
      </c>
      <c r="Z94">
        <v>1.7000000000000001E-2</v>
      </c>
      <c r="AA94">
        <v>630.56500000000005</v>
      </c>
      <c r="AB94" t="b">
        <f t="shared" si="16"/>
        <v>0</v>
      </c>
      <c r="AC94">
        <f t="shared" si="17"/>
        <v>630.56500000000005</v>
      </c>
      <c r="AD94">
        <f t="shared" si="18"/>
        <v>1.6639999999999999</v>
      </c>
      <c r="AE94">
        <f t="shared" si="19"/>
        <v>1.7000000000000001E-2</v>
      </c>
      <c r="AF94">
        <f t="shared" si="20"/>
        <v>13.551483506165631</v>
      </c>
      <c r="AG94">
        <f t="shared" si="21"/>
        <v>9.4390400000000003</v>
      </c>
      <c r="AH94">
        <f t="shared" si="22"/>
        <v>0.10410800000000001</v>
      </c>
      <c r="AI94">
        <f t="shared" si="23"/>
        <v>1.413492</v>
      </c>
      <c r="AJ94" t="b">
        <f t="shared" si="24"/>
        <v>1</v>
      </c>
      <c r="AK94">
        <f t="shared" si="25"/>
        <v>630.56500000000005</v>
      </c>
      <c r="AL94">
        <f t="shared" si="26"/>
        <v>1.6639999999999999</v>
      </c>
      <c r="AM94">
        <f t="shared" si="27"/>
        <v>1.7000000000000001E-2</v>
      </c>
      <c r="AN94">
        <f t="shared" si="28"/>
        <v>13.551483506165631</v>
      </c>
      <c r="AO94">
        <f t="shared" si="29"/>
        <v>9.4390400000000003</v>
      </c>
      <c r="AP94">
        <f t="shared" si="30"/>
        <v>0.10410800000000001</v>
      </c>
      <c r="AQ94">
        <f t="shared" si="31"/>
        <v>1.413492</v>
      </c>
      <c r="AR94">
        <v>35.032899999999998</v>
      </c>
      <c r="AS94">
        <v>-117.70099999999999</v>
      </c>
    </row>
    <row r="95" spans="1:45" x14ac:dyDescent="0.3">
      <c r="A95">
        <v>107</v>
      </c>
      <c r="B95" t="s">
        <v>31</v>
      </c>
      <c r="C95" t="s">
        <v>27</v>
      </c>
      <c r="D95" t="s">
        <v>28</v>
      </c>
      <c r="E95">
        <v>65.08</v>
      </c>
      <c r="F95">
        <v>6.8102525119999999</v>
      </c>
      <c r="G95">
        <v>6.9403020360000003</v>
      </c>
      <c r="H95">
        <v>7.0053267979999996</v>
      </c>
      <c r="I95">
        <v>23</v>
      </c>
      <c r="J95">
        <v>66</v>
      </c>
      <c r="K95">
        <v>1</v>
      </c>
      <c r="L95">
        <v>1</v>
      </c>
      <c r="M95">
        <v>3.17</v>
      </c>
      <c r="N95">
        <v>100.1514815</v>
      </c>
      <c r="O95">
        <v>4555.6000000000004</v>
      </c>
      <c r="P95" t="s">
        <v>32</v>
      </c>
      <c r="Q95" t="s">
        <v>30</v>
      </c>
      <c r="R95">
        <v>246</v>
      </c>
      <c r="S95">
        <v>1.4762</v>
      </c>
      <c r="T95">
        <v>3.8142499999999999</v>
      </c>
      <c r="U95">
        <v>0.247253</v>
      </c>
      <c r="Y95">
        <v>23.254999999999999</v>
      </c>
      <c r="Z95">
        <v>2.8000000000000001E-2</v>
      </c>
      <c r="AA95" s="1">
        <v>1027.01</v>
      </c>
      <c r="AB95" t="b">
        <f t="shared" si="16"/>
        <v>0</v>
      </c>
      <c r="AC95">
        <f t="shared" si="17"/>
        <v>1027.01</v>
      </c>
      <c r="AD95">
        <f t="shared" si="18"/>
        <v>23.254999999999999</v>
      </c>
      <c r="AE95">
        <f t="shared" si="19"/>
        <v>2.8000000000000001E-2</v>
      </c>
      <c r="AF95">
        <f t="shared" si="20"/>
        <v>22.071489974335972</v>
      </c>
      <c r="AG95">
        <f t="shared" si="21"/>
        <v>34.329031000000001</v>
      </c>
      <c r="AH95">
        <f t="shared" si="22"/>
        <v>0.10679900000000001</v>
      </c>
      <c r="AI95">
        <f t="shared" si="23"/>
        <v>0.247253</v>
      </c>
      <c r="AJ95" t="b">
        <f t="shared" si="24"/>
        <v>1</v>
      </c>
      <c r="AK95">
        <f t="shared" si="25"/>
        <v>1027.01</v>
      </c>
      <c r="AL95">
        <f t="shared" si="26"/>
        <v>23.254999999999999</v>
      </c>
      <c r="AM95">
        <f t="shared" si="27"/>
        <v>2.8000000000000001E-2</v>
      </c>
      <c r="AN95">
        <f t="shared" si="28"/>
        <v>22.071489974335972</v>
      </c>
      <c r="AO95">
        <f t="shared" si="29"/>
        <v>34.329031000000001</v>
      </c>
      <c r="AP95">
        <f t="shared" si="30"/>
        <v>0.10679900000000001</v>
      </c>
      <c r="AQ95">
        <f t="shared" si="31"/>
        <v>0.247253</v>
      </c>
      <c r="AR95">
        <v>40.741500000000002</v>
      </c>
      <c r="AS95">
        <v>-124.2103</v>
      </c>
    </row>
    <row r="96" spans="1:45" x14ac:dyDescent="0.3">
      <c r="A96">
        <v>106</v>
      </c>
      <c r="B96" t="s">
        <v>26</v>
      </c>
      <c r="C96" t="s">
        <v>27</v>
      </c>
      <c r="D96" t="s">
        <v>28</v>
      </c>
      <c r="E96">
        <v>97.62</v>
      </c>
      <c r="F96">
        <v>6.8102525119999999</v>
      </c>
      <c r="G96">
        <v>6.9403020360000003</v>
      </c>
      <c r="H96">
        <v>7.0053267979999996</v>
      </c>
      <c r="I96">
        <v>35</v>
      </c>
      <c r="J96">
        <v>98</v>
      </c>
      <c r="K96">
        <v>1</v>
      </c>
      <c r="L96">
        <v>1</v>
      </c>
      <c r="M96">
        <v>3.17</v>
      </c>
      <c r="N96">
        <v>150.22722229999999</v>
      </c>
      <c r="O96">
        <v>6833.4</v>
      </c>
      <c r="P96" t="s">
        <v>29</v>
      </c>
      <c r="Q96" t="s">
        <v>30</v>
      </c>
      <c r="R96">
        <v>246</v>
      </c>
      <c r="S96">
        <v>1.4762</v>
      </c>
      <c r="T96">
        <v>3.8142499999999999</v>
      </c>
      <c r="U96">
        <v>0.247253</v>
      </c>
      <c r="Y96">
        <v>23.254999999999999</v>
      </c>
      <c r="Z96">
        <v>2.8000000000000001E-2</v>
      </c>
      <c r="AA96" s="1">
        <v>1027.01</v>
      </c>
      <c r="AB96" t="b">
        <f t="shared" si="16"/>
        <v>0</v>
      </c>
      <c r="AC96">
        <f t="shared" si="17"/>
        <v>1027.01</v>
      </c>
      <c r="AD96">
        <f t="shared" si="18"/>
        <v>23.254999999999999</v>
      </c>
      <c r="AE96">
        <f t="shared" si="19"/>
        <v>2.8000000000000001E-2</v>
      </c>
      <c r="AF96">
        <f t="shared" si="20"/>
        <v>22.071489974335972</v>
      </c>
      <c r="AG96">
        <f t="shared" si="21"/>
        <v>34.329031000000001</v>
      </c>
      <c r="AH96">
        <f t="shared" si="22"/>
        <v>0.10679900000000001</v>
      </c>
      <c r="AI96">
        <f t="shared" si="23"/>
        <v>0.247253</v>
      </c>
      <c r="AJ96" t="b">
        <f t="shared" si="24"/>
        <v>1</v>
      </c>
      <c r="AK96">
        <f t="shared" si="25"/>
        <v>1027.01</v>
      </c>
      <c r="AL96">
        <f t="shared" si="26"/>
        <v>23.254999999999999</v>
      </c>
      <c r="AM96">
        <f t="shared" si="27"/>
        <v>2.8000000000000001E-2</v>
      </c>
      <c r="AN96">
        <f t="shared" si="28"/>
        <v>22.071489974335972</v>
      </c>
      <c r="AO96">
        <f t="shared" si="29"/>
        <v>34.329031000000001</v>
      </c>
      <c r="AP96">
        <f t="shared" si="30"/>
        <v>0.10679900000000001</v>
      </c>
      <c r="AQ96">
        <f t="shared" si="31"/>
        <v>0.247253</v>
      </c>
      <c r="AR96">
        <v>40.741500000000002</v>
      </c>
      <c r="AS96">
        <v>-124.2103</v>
      </c>
    </row>
    <row r="97" spans="1:45" x14ac:dyDescent="0.3">
      <c r="A97">
        <v>174</v>
      </c>
      <c r="B97" t="s">
        <v>397</v>
      </c>
      <c r="C97" t="s">
        <v>27</v>
      </c>
      <c r="D97" t="s">
        <v>55</v>
      </c>
      <c r="E97">
        <v>44</v>
      </c>
      <c r="F97">
        <v>8.7504477810000001</v>
      </c>
      <c r="G97">
        <v>8.8804973050000005</v>
      </c>
      <c r="H97">
        <v>8.9455220670000006</v>
      </c>
      <c r="I97">
        <v>16</v>
      </c>
      <c r="J97">
        <v>44</v>
      </c>
      <c r="K97">
        <v>1</v>
      </c>
      <c r="L97">
        <v>1</v>
      </c>
      <c r="M97">
        <v>3.17</v>
      </c>
      <c r="N97">
        <v>67.711511779999995</v>
      </c>
      <c r="O97">
        <v>3080</v>
      </c>
      <c r="P97" t="s">
        <v>398</v>
      </c>
      <c r="Q97" t="s">
        <v>399</v>
      </c>
      <c r="R97">
        <v>55541</v>
      </c>
      <c r="S97">
        <v>9.9179999999999993</v>
      </c>
      <c r="T97">
        <v>34.978999999999999</v>
      </c>
      <c r="U97">
        <v>2.940709</v>
      </c>
      <c r="V97">
        <v>872.92840000000001</v>
      </c>
      <c r="W97">
        <v>0.1767252</v>
      </c>
      <c r="X97">
        <v>4.4073000000000003E-3</v>
      </c>
      <c r="Y97">
        <v>0.23699999999999999</v>
      </c>
      <c r="Z97">
        <v>7.0000000000000001E-3</v>
      </c>
      <c r="AA97" s="1">
        <v>1274.93</v>
      </c>
      <c r="AB97" t="b">
        <f t="shared" si="16"/>
        <v>1</v>
      </c>
      <c r="AC97">
        <f t="shared" si="17"/>
        <v>872.92840000000001</v>
      </c>
      <c r="AD97">
        <f t="shared" si="18"/>
        <v>0.1767252</v>
      </c>
      <c r="AE97">
        <f t="shared" si="19"/>
        <v>4.4073000000000003E-3</v>
      </c>
      <c r="AF97">
        <f t="shared" si="20"/>
        <v>18.760119598556141</v>
      </c>
      <c r="AG97">
        <f t="shared" si="21"/>
        <v>1.7527605335999998</v>
      </c>
      <c r="AH97">
        <f t="shared" si="22"/>
        <v>0.1541629467</v>
      </c>
      <c r="AI97">
        <f t="shared" si="23"/>
        <v>2.940709</v>
      </c>
      <c r="AJ97" t="b">
        <f t="shared" si="24"/>
        <v>1</v>
      </c>
      <c r="AK97">
        <f t="shared" si="25"/>
        <v>1274.93</v>
      </c>
      <c r="AL97">
        <f t="shared" si="26"/>
        <v>0.23699999999999999</v>
      </c>
      <c r="AM97">
        <f t="shared" si="27"/>
        <v>7.0000000000000001E-3</v>
      </c>
      <c r="AN97">
        <f t="shared" si="28"/>
        <v>27.399543055062914</v>
      </c>
      <c r="AO97">
        <f t="shared" si="29"/>
        <v>2.3505659999999997</v>
      </c>
      <c r="AP97">
        <f t="shared" si="30"/>
        <v>0.24485299999999999</v>
      </c>
      <c r="AQ97">
        <f t="shared" si="31"/>
        <v>2.940709</v>
      </c>
      <c r="AR97">
        <v>33.910872999999903</v>
      </c>
      <c r="AS97">
        <v>-116.552994</v>
      </c>
    </row>
    <row r="98" spans="1:45" x14ac:dyDescent="0.3">
      <c r="A98">
        <v>175</v>
      </c>
      <c r="B98" t="s">
        <v>400</v>
      </c>
      <c r="C98" t="s">
        <v>27</v>
      </c>
      <c r="D98" t="s">
        <v>55</v>
      </c>
      <c r="E98">
        <v>44.53</v>
      </c>
      <c r="F98">
        <v>8.7504477810000001</v>
      </c>
      <c r="G98">
        <v>8.8804973050000005</v>
      </c>
      <c r="H98">
        <v>8.9455220670000006</v>
      </c>
      <c r="I98">
        <v>16</v>
      </c>
      <c r="J98">
        <v>45</v>
      </c>
      <c r="K98">
        <v>1</v>
      </c>
      <c r="L98">
        <v>1</v>
      </c>
      <c r="M98">
        <v>3.17</v>
      </c>
      <c r="N98">
        <v>68.527127719999996</v>
      </c>
      <c r="O98">
        <v>3117.1</v>
      </c>
      <c r="P98" t="s">
        <v>401</v>
      </c>
      <c r="Q98" t="s">
        <v>399</v>
      </c>
      <c r="R98">
        <v>55541</v>
      </c>
      <c r="S98">
        <v>9.9179999999999993</v>
      </c>
      <c r="T98">
        <v>34.978999999999999</v>
      </c>
      <c r="U98">
        <v>2.940709</v>
      </c>
      <c r="V98">
        <v>820.23410000000001</v>
      </c>
      <c r="W98">
        <v>0.21192939999999999</v>
      </c>
      <c r="X98">
        <v>4.1396000000000002E-3</v>
      </c>
      <c r="Y98">
        <v>0.23699999999999999</v>
      </c>
      <c r="Z98">
        <v>7.0000000000000001E-3</v>
      </c>
      <c r="AA98" s="1">
        <v>1274.93</v>
      </c>
      <c r="AB98" t="b">
        <f t="shared" si="16"/>
        <v>1</v>
      </c>
      <c r="AC98">
        <f t="shared" si="17"/>
        <v>820.23410000000001</v>
      </c>
      <c r="AD98">
        <f t="shared" si="18"/>
        <v>0.21192939999999999</v>
      </c>
      <c r="AE98">
        <f t="shared" si="19"/>
        <v>4.1396000000000002E-3</v>
      </c>
      <c r="AF98">
        <f t="shared" si="20"/>
        <v>17.627665470402906</v>
      </c>
      <c r="AG98">
        <f t="shared" si="21"/>
        <v>2.1019157891999996</v>
      </c>
      <c r="AH98">
        <f t="shared" si="22"/>
        <v>0.14479906840000001</v>
      </c>
      <c r="AI98">
        <f t="shared" si="23"/>
        <v>2.940709</v>
      </c>
      <c r="AJ98" t="b">
        <f t="shared" si="24"/>
        <v>1</v>
      </c>
      <c r="AK98">
        <f t="shared" si="25"/>
        <v>1274.93</v>
      </c>
      <c r="AL98">
        <f t="shared" si="26"/>
        <v>0.23699999999999999</v>
      </c>
      <c r="AM98">
        <f t="shared" si="27"/>
        <v>7.0000000000000001E-3</v>
      </c>
      <c r="AN98">
        <f t="shared" si="28"/>
        <v>27.399543055062914</v>
      </c>
      <c r="AO98">
        <f t="shared" si="29"/>
        <v>2.3505659999999997</v>
      </c>
      <c r="AP98">
        <f t="shared" si="30"/>
        <v>0.24485299999999999</v>
      </c>
      <c r="AQ98">
        <f t="shared" si="31"/>
        <v>2.940709</v>
      </c>
      <c r="AR98">
        <v>33.910872999999903</v>
      </c>
      <c r="AS98">
        <v>-116.552994</v>
      </c>
    </row>
    <row r="99" spans="1:45" x14ac:dyDescent="0.3">
      <c r="A99">
        <v>176</v>
      </c>
      <c r="B99" t="s">
        <v>402</v>
      </c>
      <c r="C99" t="s">
        <v>27</v>
      </c>
      <c r="D99" t="s">
        <v>55</v>
      </c>
      <c r="E99">
        <v>43.69</v>
      </c>
      <c r="F99">
        <v>8.7504477810000001</v>
      </c>
      <c r="G99">
        <v>8.8804973050000005</v>
      </c>
      <c r="H99">
        <v>8.9455220670000006</v>
      </c>
      <c r="I99">
        <v>16</v>
      </c>
      <c r="J99">
        <v>44</v>
      </c>
      <c r="K99">
        <v>1</v>
      </c>
      <c r="L99">
        <v>1</v>
      </c>
      <c r="M99">
        <v>3.17</v>
      </c>
      <c r="N99">
        <v>67.23445341</v>
      </c>
      <c r="O99">
        <v>3058.3</v>
      </c>
      <c r="P99" t="s">
        <v>403</v>
      </c>
      <c r="Q99" t="s">
        <v>399</v>
      </c>
      <c r="R99">
        <v>55541</v>
      </c>
      <c r="S99">
        <v>9.9179999999999993</v>
      </c>
      <c r="T99">
        <v>34.978999999999999</v>
      </c>
      <c r="U99">
        <v>2.940709</v>
      </c>
      <c r="V99">
        <v>828.38139999999999</v>
      </c>
      <c r="W99">
        <v>0.2086528</v>
      </c>
      <c r="X99">
        <v>4.1821999999999996E-3</v>
      </c>
      <c r="Y99">
        <v>0.23699999999999999</v>
      </c>
      <c r="Z99">
        <v>7.0000000000000001E-3</v>
      </c>
      <c r="AA99" s="1">
        <v>1274.93</v>
      </c>
      <c r="AB99" t="b">
        <f t="shared" si="16"/>
        <v>1</v>
      </c>
      <c r="AC99">
        <f t="shared" si="17"/>
        <v>828.38139999999999</v>
      </c>
      <c r="AD99">
        <f t="shared" si="18"/>
        <v>0.2086528</v>
      </c>
      <c r="AE99">
        <f t="shared" si="19"/>
        <v>4.1821999999999996E-3</v>
      </c>
      <c r="AF99">
        <f t="shared" si="20"/>
        <v>17.802759238007805</v>
      </c>
      <c r="AG99">
        <f t="shared" si="21"/>
        <v>2.0694184704</v>
      </c>
      <c r="AH99">
        <f t="shared" si="22"/>
        <v>0.14628917379999998</v>
      </c>
      <c r="AI99">
        <f t="shared" si="23"/>
        <v>2.940709</v>
      </c>
      <c r="AJ99" t="b">
        <f t="shared" si="24"/>
        <v>1</v>
      </c>
      <c r="AK99">
        <f t="shared" si="25"/>
        <v>1274.93</v>
      </c>
      <c r="AL99">
        <f t="shared" si="26"/>
        <v>0.23699999999999999</v>
      </c>
      <c r="AM99">
        <f t="shared" si="27"/>
        <v>7.0000000000000001E-3</v>
      </c>
      <c r="AN99">
        <f t="shared" si="28"/>
        <v>27.399543055062914</v>
      </c>
      <c r="AO99">
        <f t="shared" si="29"/>
        <v>2.3505659999999997</v>
      </c>
      <c r="AP99">
        <f t="shared" si="30"/>
        <v>0.24485299999999999</v>
      </c>
      <c r="AQ99">
        <f t="shared" si="31"/>
        <v>2.940709</v>
      </c>
      <c r="AR99">
        <v>33.910872999999903</v>
      </c>
      <c r="AS99">
        <v>-116.552994</v>
      </c>
    </row>
    <row r="100" spans="1:45" x14ac:dyDescent="0.3">
      <c r="A100">
        <v>131</v>
      </c>
      <c r="B100" t="s">
        <v>442</v>
      </c>
      <c r="C100" t="s">
        <v>40</v>
      </c>
      <c r="D100" t="s">
        <v>55</v>
      </c>
      <c r="E100">
        <v>376.2</v>
      </c>
      <c r="F100">
        <v>5.6248769139999997</v>
      </c>
      <c r="G100">
        <v>6.1467683930000003</v>
      </c>
      <c r="H100">
        <v>6.4077141329999998</v>
      </c>
      <c r="I100">
        <v>151</v>
      </c>
      <c r="J100">
        <v>377</v>
      </c>
      <c r="K100">
        <v>2</v>
      </c>
      <c r="L100">
        <v>2</v>
      </c>
      <c r="M100">
        <v>2</v>
      </c>
      <c r="N100">
        <v>468.49513189999999</v>
      </c>
      <c r="O100">
        <v>26334</v>
      </c>
      <c r="P100" t="s">
        <v>443</v>
      </c>
      <c r="Q100" t="s">
        <v>441</v>
      </c>
      <c r="R100">
        <v>55853</v>
      </c>
      <c r="S100">
        <v>9.9179999999999993</v>
      </c>
      <c r="T100">
        <v>34.978999999999999</v>
      </c>
      <c r="U100">
        <v>2.940709</v>
      </c>
      <c r="Y100">
        <v>4.4999999999999998E-2</v>
      </c>
      <c r="Z100">
        <v>4.0000000000000001E-3</v>
      </c>
      <c r="AA100">
        <v>864.59</v>
      </c>
      <c r="AB100" t="b">
        <f t="shared" si="16"/>
        <v>0</v>
      </c>
      <c r="AC100">
        <f t="shared" si="17"/>
        <v>864.59</v>
      </c>
      <c r="AD100">
        <f t="shared" si="18"/>
        <v>4.4999999999999998E-2</v>
      </c>
      <c r="AE100">
        <f t="shared" si="19"/>
        <v>4.0000000000000001E-3</v>
      </c>
      <c r="AF100">
        <f t="shared" si="20"/>
        <v>18.580918897489937</v>
      </c>
      <c r="AG100">
        <f t="shared" si="21"/>
        <v>0.44630999999999993</v>
      </c>
      <c r="AH100">
        <f t="shared" si="22"/>
        <v>0.13991600000000001</v>
      </c>
      <c r="AI100">
        <f t="shared" si="23"/>
        <v>2.940709</v>
      </c>
      <c r="AJ100" t="b">
        <f t="shared" si="24"/>
        <v>1</v>
      </c>
      <c r="AK100">
        <f t="shared" si="25"/>
        <v>864.59</v>
      </c>
      <c r="AL100">
        <f t="shared" si="26"/>
        <v>4.4999999999999998E-2</v>
      </c>
      <c r="AM100">
        <f t="shared" si="27"/>
        <v>4.0000000000000001E-3</v>
      </c>
      <c r="AN100">
        <f t="shared" si="28"/>
        <v>18.580918897489937</v>
      </c>
      <c r="AO100">
        <f t="shared" si="29"/>
        <v>0.44630999999999993</v>
      </c>
      <c r="AP100">
        <f t="shared" si="30"/>
        <v>0.13991600000000001</v>
      </c>
      <c r="AQ100">
        <f t="shared" si="31"/>
        <v>2.940709</v>
      </c>
      <c r="AR100">
        <v>33.738838999999999</v>
      </c>
      <c r="AS100">
        <v>-117.17036899999999</v>
      </c>
    </row>
    <row r="101" spans="1:45" x14ac:dyDescent="0.3">
      <c r="A101">
        <v>132</v>
      </c>
      <c r="B101" t="s">
        <v>439</v>
      </c>
      <c r="C101" t="s">
        <v>40</v>
      </c>
      <c r="D101" t="s">
        <v>55</v>
      </c>
      <c r="E101">
        <v>366.32</v>
      </c>
      <c r="F101">
        <v>5.6248769139999997</v>
      </c>
      <c r="G101">
        <v>6.1467683930000003</v>
      </c>
      <c r="H101">
        <v>6.4077141329999998</v>
      </c>
      <c r="I101">
        <v>147</v>
      </c>
      <c r="J101">
        <v>367</v>
      </c>
      <c r="K101">
        <v>1</v>
      </c>
      <c r="L101">
        <v>1</v>
      </c>
      <c r="M101">
        <v>2</v>
      </c>
      <c r="N101">
        <v>456.19121940000002</v>
      </c>
      <c r="O101">
        <v>25642.400000000001</v>
      </c>
      <c r="P101" t="s">
        <v>440</v>
      </c>
      <c r="Q101" t="s">
        <v>441</v>
      </c>
      <c r="R101">
        <v>55853</v>
      </c>
      <c r="S101">
        <v>9.9179999999999993</v>
      </c>
      <c r="T101">
        <v>34.978999999999999</v>
      </c>
      <c r="U101">
        <v>2.940709</v>
      </c>
      <c r="Y101">
        <v>4.4999999999999998E-2</v>
      </c>
      <c r="Z101">
        <v>4.0000000000000001E-3</v>
      </c>
      <c r="AA101">
        <v>864.59</v>
      </c>
      <c r="AB101" t="b">
        <f t="shared" si="16"/>
        <v>0</v>
      </c>
      <c r="AC101">
        <f t="shared" si="17"/>
        <v>864.59</v>
      </c>
      <c r="AD101">
        <f t="shared" si="18"/>
        <v>4.4999999999999998E-2</v>
      </c>
      <c r="AE101">
        <f t="shared" si="19"/>
        <v>4.0000000000000001E-3</v>
      </c>
      <c r="AF101">
        <f t="shared" si="20"/>
        <v>18.580918897489937</v>
      </c>
      <c r="AG101">
        <f t="shared" si="21"/>
        <v>0.44630999999999993</v>
      </c>
      <c r="AH101">
        <f t="shared" si="22"/>
        <v>0.13991600000000001</v>
      </c>
      <c r="AI101">
        <f t="shared" si="23"/>
        <v>2.940709</v>
      </c>
      <c r="AJ101" t="b">
        <f t="shared" si="24"/>
        <v>1</v>
      </c>
      <c r="AK101">
        <f t="shared" si="25"/>
        <v>864.59</v>
      </c>
      <c r="AL101">
        <f t="shared" si="26"/>
        <v>4.4999999999999998E-2</v>
      </c>
      <c r="AM101">
        <f t="shared" si="27"/>
        <v>4.0000000000000001E-3</v>
      </c>
      <c r="AN101">
        <f t="shared" si="28"/>
        <v>18.580918897489937</v>
      </c>
      <c r="AO101">
        <f t="shared" si="29"/>
        <v>0.44630999999999993</v>
      </c>
      <c r="AP101">
        <f t="shared" si="30"/>
        <v>0.13991600000000001</v>
      </c>
      <c r="AQ101">
        <f t="shared" si="31"/>
        <v>2.940709</v>
      </c>
      <c r="AR101">
        <v>33.738838999999999</v>
      </c>
      <c r="AS101">
        <v>-117.17036899999999</v>
      </c>
    </row>
    <row r="102" spans="1:45" x14ac:dyDescent="0.3">
      <c r="A102">
        <v>17</v>
      </c>
      <c r="B102" t="s">
        <v>570</v>
      </c>
      <c r="C102" t="s">
        <v>27</v>
      </c>
      <c r="D102" t="s">
        <v>43</v>
      </c>
      <c r="E102">
        <v>196</v>
      </c>
      <c r="F102">
        <v>8.809373699</v>
      </c>
      <c r="G102">
        <v>8.9394232230000004</v>
      </c>
      <c r="H102">
        <v>9.0044479850000005</v>
      </c>
      <c r="I102">
        <v>69</v>
      </c>
      <c r="J102">
        <v>196</v>
      </c>
      <c r="K102">
        <v>1</v>
      </c>
      <c r="L102">
        <v>1</v>
      </c>
      <c r="M102">
        <v>3.17</v>
      </c>
      <c r="N102">
        <v>301.62400700000001</v>
      </c>
      <c r="O102">
        <v>13720</v>
      </c>
      <c r="P102" t="s">
        <v>571</v>
      </c>
      <c r="Q102" t="s">
        <v>571</v>
      </c>
      <c r="R102">
        <v>57483</v>
      </c>
      <c r="S102">
        <v>11.45</v>
      </c>
      <c r="T102">
        <v>27.8565</v>
      </c>
      <c r="U102">
        <v>4.9884389999999996</v>
      </c>
      <c r="V102">
        <v>961.50059999999996</v>
      </c>
      <c r="W102">
        <v>0.1222394</v>
      </c>
      <c r="X102">
        <v>5.5813E-3</v>
      </c>
      <c r="Y102">
        <v>0.13400000000000001</v>
      </c>
      <c r="Z102">
        <v>7.0000000000000001E-3</v>
      </c>
      <c r="AA102" s="1">
        <v>1281.8800000000001</v>
      </c>
      <c r="AB102" t="b">
        <f t="shared" si="16"/>
        <v>1</v>
      </c>
      <c r="AC102">
        <f t="shared" si="17"/>
        <v>961.50059999999996</v>
      </c>
      <c r="AD102">
        <f t="shared" si="18"/>
        <v>0.1222394</v>
      </c>
      <c r="AE102">
        <f t="shared" si="19"/>
        <v>5.5813E-3</v>
      </c>
      <c r="AF102">
        <f t="shared" si="20"/>
        <v>20.663626306674736</v>
      </c>
      <c r="AG102">
        <f t="shared" si="21"/>
        <v>1.3996411299999998</v>
      </c>
      <c r="AH102">
        <f t="shared" si="22"/>
        <v>0.15547548345000001</v>
      </c>
      <c r="AI102">
        <f t="shared" si="23"/>
        <v>4.9884389999999996</v>
      </c>
      <c r="AJ102" t="b">
        <f t="shared" si="24"/>
        <v>1</v>
      </c>
      <c r="AK102">
        <f t="shared" si="25"/>
        <v>1281.8800000000001</v>
      </c>
      <c r="AL102">
        <f t="shared" si="26"/>
        <v>0.13400000000000001</v>
      </c>
      <c r="AM102">
        <f t="shared" si="27"/>
        <v>7.0000000000000001E-3</v>
      </c>
      <c r="AN102">
        <f t="shared" si="28"/>
        <v>27.548905627308201</v>
      </c>
      <c r="AO102">
        <f t="shared" si="29"/>
        <v>1.5343</v>
      </c>
      <c r="AP102">
        <f t="shared" si="30"/>
        <v>0.19499550000000002</v>
      </c>
      <c r="AQ102">
        <f t="shared" si="31"/>
        <v>4.9884389999999996</v>
      </c>
      <c r="AR102">
        <v>37.789166999999999</v>
      </c>
      <c r="AS102">
        <v>-121.60194399999899</v>
      </c>
    </row>
    <row r="103" spans="1:45" x14ac:dyDescent="0.3">
      <c r="A103">
        <v>76</v>
      </c>
      <c r="B103" t="s">
        <v>262</v>
      </c>
      <c r="C103" t="s">
        <v>27</v>
      </c>
      <c r="D103" t="s">
        <v>28</v>
      </c>
      <c r="E103">
        <v>52.4</v>
      </c>
      <c r="F103">
        <v>8.4398696910000002</v>
      </c>
      <c r="G103">
        <v>8.5699192150000005</v>
      </c>
      <c r="H103">
        <v>8.6349439770000007</v>
      </c>
      <c r="I103">
        <v>19</v>
      </c>
      <c r="J103">
        <v>53</v>
      </c>
      <c r="K103">
        <v>1</v>
      </c>
      <c r="L103">
        <v>1</v>
      </c>
      <c r="M103">
        <v>3.17</v>
      </c>
      <c r="N103">
        <v>80.638254939999996</v>
      </c>
      <c r="O103">
        <v>3668</v>
      </c>
      <c r="P103" t="s">
        <v>263</v>
      </c>
      <c r="Q103" t="s">
        <v>264</v>
      </c>
      <c r="R103">
        <v>50494</v>
      </c>
      <c r="S103">
        <v>5.6725000000000003</v>
      </c>
      <c r="T103">
        <v>6.1239999999999997</v>
      </c>
      <c r="U103">
        <v>1.413492</v>
      </c>
      <c r="Y103">
        <v>3.2050000000000001</v>
      </c>
      <c r="Z103">
        <v>3.3000000000000002E-2</v>
      </c>
      <c r="AA103" s="1">
        <v>1217.49</v>
      </c>
      <c r="AB103" t="b">
        <f t="shared" si="16"/>
        <v>0</v>
      </c>
      <c r="AC103">
        <f t="shared" si="17"/>
        <v>1217.49</v>
      </c>
      <c r="AD103">
        <f t="shared" si="18"/>
        <v>3.2050000000000001</v>
      </c>
      <c r="AE103">
        <f t="shared" si="19"/>
        <v>3.3000000000000002E-2</v>
      </c>
      <c r="AF103">
        <f t="shared" si="20"/>
        <v>26.165099004736373</v>
      </c>
      <c r="AG103">
        <f t="shared" si="21"/>
        <v>18.180362500000001</v>
      </c>
      <c r="AH103">
        <f t="shared" si="22"/>
        <v>0.20209199999999999</v>
      </c>
      <c r="AI103">
        <f t="shared" si="23"/>
        <v>1.413492</v>
      </c>
      <c r="AJ103" t="b">
        <f t="shared" si="24"/>
        <v>1</v>
      </c>
      <c r="AK103">
        <f t="shared" si="25"/>
        <v>1217.49</v>
      </c>
      <c r="AL103">
        <f t="shared" si="26"/>
        <v>3.2050000000000001</v>
      </c>
      <c r="AM103">
        <f t="shared" si="27"/>
        <v>3.3000000000000002E-2</v>
      </c>
      <c r="AN103">
        <f t="shared" si="28"/>
        <v>26.165099004736373</v>
      </c>
      <c r="AO103">
        <f t="shared" si="29"/>
        <v>18.180362500000001</v>
      </c>
      <c r="AP103">
        <f t="shared" si="30"/>
        <v>0.20209199999999999</v>
      </c>
      <c r="AQ103">
        <f t="shared" si="31"/>
        <v>1.413492</v>
      </c>
      <c r="AR103">
        <v>35.516469999999998</v>
      </c>
      <c r="AS103">
        <v>-119.040128</v>
      </c>
    </row>
    <row r="104" spans="1:45" x14ac:dyDescent="0.3">
      <c r="A104">
        <v>72</v>
      </c>
      <c r="B104" t="s">
        <v>285</v>
      </c>
      <c r="C104" t="s">
        <v>27</v>
      </c>
      <c r="D104" t="s">
        <v>28</v>
      </c>
      <c r="E104">
        <v>55.2</v>
      </c>
      <c r="F104">
        <v>3.8292826799999999</v>
      </c>
      <c r="G104">
        <v>3.9593322039999999</v>
      </c>
      <c r="H104">
        <v>4.024356966</v>
      </c>
      <c r="I104">
        <v>20</v>
      </c>
      <c r="J104">
        <v>56</v>
      </c>
      <c r="K104">
        <v>1</v>
      </c>
      <c r="L104">
        <v>1</v>
      </c>
      <c r="M104">
        <v>3.17</v>
      </c>
      <c r="N104">
        <v>84.947169329999994</v>
      </c>
      <c r="O104">
        <v>3864</v>
      </c>
      <c r="P104" t="s">
        <v>286</v>
      </c>
      <c r="Q104" t="s">
        <v>287</v>
      </c>
      <c r="R104">
        <v>50752</v>
      </c>
      <c r="S104">
        <v>5.6725000000000003</v>
      </c>
      <c r="T104">
        <v>6.1239999999999997</v>
      </c>
      <c r="U104">
        <v>1.413492</v>
      </c>
      <c r="Y104">
        <v>1.804</v>
      </c>
      <c r="Z104">
        <v>1.9E-2</v>
      </c>
      <c r="AA104">
        <v>678.56399999999996</v>
      </c>
      <c r="AB104" t="b">
        <f t="shared" si="16"/>
        <v>0</v>
      </c>
      <c r="AC104">
        <f t="shared" si="17"/>
        <v>678.56399999999996</v>
      </c>
      <c r="AD104">
        <f t="shared" si="18"/>
        <v>1.804</v>
      </c>
      <c r="AE104">
        <f t="shared" si="19"/>
        <v>1.9E-2</v>
      </c>
      <c r="AF104">
        <f t="shared" si="20"/>
        <v>14.583030859432053</v>
      </c>
      <c r="AG104">
        <f t="shared" si="21"/>
        <v>10.23319</v>
      </c>
      <c r="AH104">
        <f t="shared" si="22"/>
        <v>0.11635599999999999</v>
      </c>
      <c r="AI104">
        <f t="shared" si="23"/>
        <v>1.413492</v>
      </c>
      <c r="AJ104" t="b">
        <f t="shared" si="24"/>
        <v>1</v>
      </c>
      <c r="AK104">
        <f t="shared" si="25"/>
        <v>678.56399999999996</v>
      </c>
      <c r="AL104">
        <f t="shared" si="26"/>
        <v>1.804</v>
      </c>
      <c r="AM104">
        <f t="shared" si="27"/>
        <v>1.9E-2</v>
      </c>
      <c r="AN104">
        <f t="shared" si="28"/>
        <v>14.583030859432053</v>
      </c>
      <c r="AO104">
        <f t="shared" si="29"/>
        <v>10.23319</v>
      </c>
      <c r="AP104">
        <f t="shared" si="30"/>
        <v>0.11635599999999999</v>
      </c>
      <c r="AQ104">
        <f t="shared" si="31"/>
        <v>1.413492</v>
      </c>
      <c r="AR104">
        <v>35.438611000000002</v>
      </c>
      <c r="AS104">
        <v>-119.7075</v>
      </c>
    </row>
    <row r="105" spans="1:45" x14ac:dyDescent="0.3">
      <c r="A105">
        <v>85</v>
      </c>
      <c r="B105" t="s">
        <v>190</v>
      </c>
      <c r="C105" t="s">
        <v>27</v>
      </c>
      <c r="D105" t="s">
        <v>28</v>
      </c>
      <c r="E105">
        <v>34.5</v>
      </c>
      <c r="F105">
        <v>7.8277785470000003</v>
      </c>
      <c r="G105">
        <v>7.9578280709999998</v>
      </c>
      <c r="H105">
        <v>8.022852833</v>
      </c>
      <c r="I105">
        <v>13</v>
      </c>
      <c r="J105">
        <v>35</v>
      </c>
      <c r="K105">
        <v>1</v>
      </c>
      <c r="L105">
        <v>1</v>
      </c>
      <c r="M105">
        <v>3.17</v>
      </c>
      <c r="N105">
        <v>53.091980829999997</v>
      </c>
      <c r="O105">
        <v>2415</v>
      </c>
      <c r="P105" t="s">
        <v>191</v>
      </c>
      <c r="Q105" t="s">
        <v>192</v>
      </c>
      <c r="R105">
        <v>10405</v>
      </c>
      <c r="S105">
        <v>5.5694999999999997</v>
      </c>
      <c r="T105">
        <v>14.3775</v>
      </c>
      <c r="U105">
        <v>1.2585770000000001</v>
      </c>
      <c r="V105">
        <v>1550.2239999999999</v>
      </c>
      <c r="W105">
        <v>0.27933999999999998</v>
      </c>
      <c r="X105">
        <v>7.8297000000000002E-3</v>
      </c>
      <c r="Y105">
        <v>0.188</v>
      </c>
      <c r="Z105">
        <v>7.0000000000000001E-3</v>
      </c>
      <c r="AA105" s="1">
        <v>1165.3900000000001</v>
      </c>
      <c r="AB105" t="b">
        <f t="shared" si="16"/>
        <v>1</v>
      </c>
      <c r="AC105">
        <f t="shared" si="17"/>
        <v>1550.2239999999999</v>
      </c>
      <c r="AD105">
        <f t="shared" si="18"/>
        <v>0.27933999999999998</v>
      </c>
      <c r="AE105">
        <f t="shared" si="19"/>
        <v>7.8297000000000002E-3</v>
      </c>
      <c r="AF105">
        <f t="shared" si="20"/>
        <v>33.315891251277982</v>
      </c>
      <c r="AG105">
        <f t="shared" si="21"/>
        <v>1.5557841299999997</v>
      </c>
      <c r="AH105">
        <f t="shared" si="22"/>
        <v>0.11257151175000001</v>
      </c>
      <c r="AI105">
        <f t="shared" si="23"/>
        <v>1.2585770000000001</v>
      </c>
      <c r="AJ105" t="b">
        <f t="shared" si="24"/>
        <v>1</v>
      </c>
      <c r="AK105">
        <f t="shared" si="25"/>
        <v>1165.3900000000001</v>
      </c>
      <c r="AL105">
        <f t="shared" si="26"/>
        <v>0.188</v>
      </c>
      <c r="AM105">
        <f t="shared" si="27"/>
        <v>7.0000000000000001E-3</v>
      </c>
      <c r="AN105">
        <f t="shared" si="28"/>
        <v>25.045416988336434</v>
      </c>
      <c r="AO105">
        <f t="shared" si="29"/>
        <v>1.0470659999999998</v>
      </c>
      <c r="AP105">
        <f t="shared" si="30"/>
        <v>0.1006425</v>
      </c>
      <c r="AQ105">
        <f t="shared" si="31"/>
        <v>1.2585770000000001</v>
      </c>
      <c r="AR105">
        <v>36.539700000000003</v>
      </c>
      <c r="AS105">
        <v>-119.57940000000001</v>
      </c>
    </row>
    <row r="106" spans="1:45" x14ac:dyDescent="0.3">
      <c r="A106">
        <v>68</v>
      </c>
      <c r="B106" t="s">
        <v>177</v>
      </c>
      <c r="C106" t="s">
        <v>27</v>
      </c>
      <c r="D106" t="s">
        <v>28</v>
      </c>
      <c r="E106">
        <v>44.6</v>
      </c>
      <c r="F106">
        <v>2.0240871729999999</v>
      </c>
      <c r="G106">
        <v>2.1541366970000002</v>
      </c>
      <c r="H106">
        <v>2.2191614589999999</v>
      </c>
      <c r="I106">
        <v>16</v>
      </c>
      <c r="J106">
        <v>45</v>
      </c>
      <c r="K106">
        <v>1</v>
      </c>
      <c r="L106">
        <v>1</v>
      </c>
      <c r="M106">
        <v>3.17</v>
      </c>
      <c r="N106">
        <v>68.634850580000005</v>
      </c>
      <c r="O106">
        <v>3122</v>
      </c>
      <c r="P106" t="s">
        <v>178</v>
      </c>
      <c r="Q106" t="s">
        <v>179</v>
      </c>
      <c r="R106">
        <v>10294</v>
      </c>
      <c r="S106">
        <v>4.5949499999999999</v>
      </c>
      <c r="T106">
        <v>12.625</v>
      </c>
      <c r="U106">
        <v>1.018351</v>
      </c>
      <c r="V106">
        <v>1187.3050000000001</v>
      </c>
      <c r="W106">
        <v>0.66287529999999995</v>
      </c>
      <c r="X106">
        <v>5.9956000000000002E-3</v>
      </c>
      <c r="Y106">
        <v>3.0000000000000001E-3</v>
      </c>
      <c r="Z106">
        <v>0</v>
      </c>
      <c r="AA106">
        <v>27.643000000000001</v>
      </c>
      <c r="AB106" t="b">
        <f t="shared" si="16"/>
        <v>1</v>
      </c>
      <c r="AC106">
        <f t="shared" si="17"/>
        <v>1187.3050000000001</v>
      </c>
      <c r="AD106">
        <f t="shared" si="18"/>
        <v>0.66287529999999995</v>
      </c>
      <c r="AE106">
        <f t="shared" si="19"/>
        <v>5.9956000000000002E-3</v>
      </c>
      <c r="AF106">
        <f t="shared" si="20"/>
        <v>25.516392638804856</v>
      </c>
      <c r="AG106">
        <f t="shared" si="21"/>
        <v>3.0458788597349997</v>
      </c>
      <c r="AH106">
        <f t="shared" si="22"/>
        <v>7.5694449999999996E-2</v>
      </c>
      <c r="AI106">
        <f t="shared" si="23"/>
        <v>1.018351</v>
      </c>
      <c r="AJ106" t="b">
        <f t="shared" si="24"/>
        <v>1</v>
      </c>
      <c r="AK106">
        <f t="shared" si="25"/>
        <v>27.643000000000001</v>
      </c>
      <c r="AL106">
        <f t="shared" si="26"/>
        <v>3.0000000000000001E-3</v>
      </c>
      <c r="AM106">
        <f t="shared" si="27"/>
        <v>0</v>
      </c>
      <c r="AN106">
        <f t="shared" si="28"/>
        <v>0.59407619921964672</v>
      </c>
      <c r="AO106">
        <f t="shared" si="29"/>
        <v>1.378485E-2</v>
      </c>
      <c r="AP106">
        <f t="shared" si="30"/>
        <v>0</v>
      </c>
      <c r="AQ106">
        <f t="shared" si="31"/>
        <v>1.018351</v>
      </c>
      <c r="AR106">
        <v>36.225000000000001</v>
      </c>
      <c r="AS106">
        <v>-121.12779999999999</v>
      </c>
    </row>
    <row r="107" spans="1:45" x14ac:dyDescent="0.3">
      <c r="A107">
        <v>53</v>
      </c>
      <c r="B107" t="s">
        <v>344</v>
      </c>
      <c r="C107" t="s">
        <v>40</v>
      </c>
      <c r="D107" t="s">
        <v>28</v>
      </c>
      <c r="E107">
        <v>259.8</v>
      </c>
      <c r="F107">
        <v>5.8807612689999997</v>
      </c>
      <c r="G107">
        <v>6.4026527489999996</v>
      </c>
      <c r="H107">
        <v>6.663598489</v>
      </c>
      <c r="I107">
        <v>104</v>
      </c>
      <c r="J107">
        <v>260</v>
      </c>
      <c r="K107">
        <v>3</v>
      </c>
      <c r="L107">
        <v>3</v>
      </c>
      <c r="M107">
        <v>2</v>
      </c>
      <c r="N107">
        <v>323.53810549999997</v>
      </c>
      <c r="O107">
        <v>18186</v>
      </c>
      <c r="P107" t="s">
        <v>345</v>
      </c>
      <c r="Q107" t="s">
        <v>346</v>
      </c>
      <c r="R107">
        <v>55151</v>
      </c>
      <c r="S107">
        <v>5.6725000000000003</v>
      </c>
      <c r="T107">
        <v>6.1239999999999997</v>
      </c>
      <c r="U107">
        <v>1.4149049999999901</v>
      </c>
      <c r="V107">
        <v>922.8193</v>
      </c>
      <c r="W107">
        <v>0.17556150000000001</v>
      </c>
      <c r="X107">
        <v>4.6588999999999997E-3</v>
      </c>
      <c r="Y107">
        <v>5.8999999999999997E-2</v>
      </c>
      <c r="Z107">
        <v>5.0000000000000001E-3</v>
      </c>
      <c r="AA107">
        <v>895.00300000000004</v>
      </c>
      <c r="AB107" t="b">
        <f t="shared" si="16"/>
        <v>1</v>
      </c>
      <c r="AC107">
        <f t="shared" si="17"/>
        <v>922.8193</v>
      </c>
      <c r="AD107">
        <f t="shared" si="18"/>
        <v>0.17556150000000001</v>
      </c>
      <c r="AE107">
        <f t="shared" si="19"/>
        <v>4.6588999999999997E-3</v>
      </c>
      <c r="AF107">
        <f t="shared" si="20"/>
        <v>19.83232580799967</v>
      </c>
      <c r="AG107">
        <f t="shared" si="21"/>
        <v>0.99587260875000005</v>
      </c>
      <c r="AH107">
        <f t="shared" si="22"/>
        <v>2.8531103599999996E-2</v>
      </c>
      <c r="AI107">
        <f t="shared" si="23"/>
        <v>1.4149049999999901</v>
      </c>
      <c r="AJ107" t="b">
        <f t="shared" si="24"/>
        <v>1</v>
      </c>
      <c r="AK107">
        <f t="shared" si="25"/>
        <v>895.00300000000004</v>
      </c>
      <c r="AL107">
        <f t="shared" si="26"/>
        <v>5.8999999999999997E-2</v>
      </c>
      <c r="AM107">
        <f t="shared" si="27"/>
        <v>5.0000000000000001E-3</v>
      </c>
      <c r="AN107">
        <f t="shared" si="28"/>
        <v>19.234525215431805</v>
      </c>
      <c r="AO107">
        <f t="shared" si="29"/>
        <v>0.33467750000000002</v>
      </c>
      <c r="AP107">
        <f t="shared" si="30"/>
        <v>3.0619999999999998E-2</v>
      </c>
      <c r="AQ107">
        <f t="shared" si="31"/>
        <v>1.4149049999999901</v>
      </c>
      <c r="AR107">
        <v>35.2956</v>
      </c>
      <c r="AS107">
        <v>-119.5919</v>
      </c>
    </row>
    <row r="108" spans="1:45" x14ac:dyDescent="0.3">
      <c r="A108">
        <v>54</v>
      </c>
      <c r="B108" t="s">
        <v>347</v>
      </c>
      <c r="C108" t="s">
        <v>40</v>
      </c>
      <c r="D108" t="s">
        <v>28</v>
      </c>
      <c r="E108">
        <v>260.2</v>
      </c>
      <c r="F108">
        <v>5.8807612689999997</v>
      </c>
      <c r="G108">
        <v>6.4026527489999996</v>
      </c>
      <c r="H108">
        <v>6.663598489</v>
      </c>
      <c r="I108">
        <v>105</v>
      </c>
      <c r="J108">
        <v>261</v>
      </c>
      <c r="K108">
        <v>3</v>
      </c>
      <c r="L108">
        <v>3</v>
      </c>
      <c r="M108">
        <v>2</v>
      </c>
      <c r="N108">
        <v>324.03623959999999</v>
      </c>
      <c r="O108">
        <v>18214</v>
      </c>
      <c r="P108" t="s">
        <v>348</v>
      </c>
      <c r="Q108" t="s">
        <v>346</v>
      </c>
      <c r="R108">
        <v>55151</v>
      </c>
      <c r="S108">
        <v>5.6725000000000003</v>
      </c>
      <c r="T108">
        <v>6.1239999999999997</v>
      </c>
      <c r="U108">
        <v>1.4149049999999901</v>
      </c>
      <c r="V108">
        <v>923.03689999999995</v>
      </c>
      <c r="W108">
        <v>0.18118890000000001</v>
      </c>
      <c r="X108">
        <v>4.6598999999999998E-3</v>
      </c>
      <c r="Y108">
        <v>5.8999999999999997E-2</v>
      </c>
      <c r="Z108">
        <v>5.0000000000000001E-3</v>
      </c>
      <c r="AA108">
        <v>895.00300000000004</v>
      </c>
      <c r="AB108" t="b">
        <f t="shared" si="16"/>
        <v>1</v>
      </c>
      <c r="AC108">
        <f t="shared" si="17"/>
        <v>923.03689999999995</v>
      </c>
      <c r="AD108">
        <f t="shared" si="18"/>
        <v>0.18118890000000001</v>
      </c>
      <c r="AE108">
        <f t="shared" si="19"/>
        <v>4.6598999999999998E-3</v>
      </c>
      <c r="AF108">
        <f t="shared" si="20"/>
        <v>19.837002253427087</v>
      </c>
      <c r="AG108">
        <f t="shared" si="21"/>
        <v>1.0277940352500001</v>
      </c>
      <c r="AH108">
        <f t="shared" si="22"/>
        <v>2.8537227599999996E-2</v>
      </c>
      <c r="AI108">
        <f t="shared" si="23"/>
        <v>1.4149049999999901</v>
      </c>
      <c r="AJ108" t="b">
        <f t="shared" si="24"/>
        <v>1</v>
      </c>
      <c r="AK108">
        <f t="shared" si="25"/>
        <v>895.00300000000004</v>
      </c>
      <c r="AL108">
        <f t="shared" si="26"/>
        <v>5.8999999999999997E-2</v>
      </c>
      <c r="AM108">
        <f t="shared" si="27"/>
        <v>5.0000000000000001E-3</v>
      </c>
      <c r="AN108">
        <f t="shared" si="28"/>
        <v>19.234525215431805</v>
      </c>
      <c r="AO108">
        <f t="shared" si="29"/>
        <v>0.33467750000000002</v>
      </c>
      <c r="AP108">
        <f t="shared" si="30"/>
        <v>3.0619999999999998E-2</v>
      </c>
      <c r="AQ108">
        <f t="shared" si="31"/>
        <v>1.4149049999999901</v>
      </c>
      <c r="AR108">
        <v>35.2956</v>
      </c>
      <c r="AS108">
        <v>-119.5919</v>
      </c>
    </row>
    <row r="109" spans="1:45" x14ac:dyDescent="0.3">
      <c r="A109">
        <v>55</v>
      </c>
      <c r="B109" t="s">
        <v>349</v>
      </c>
      <c r="C109" t="s">
        <v>40</v>
      </c>
      <c r="D109" t="s">
        <v>28</v>
      </c>
      <c r="E109">
        <v>256.14999999999998</v>
      </c>
      <c r="F109">
        <v>5.8807612689999997</v>
      </c>
      <c r="G109">
        <v>6.4026527489999996</v>
      </c>
      <c r="H109">
        <v>6.663598489</v>
      </c>
      <c r="I109">
        <v>103</v>
      </c>
      <c r="J109">
        <v>257</v>
      </c>
      <c r="K109">
        <v>3</v>
      </c>
      <c r="L109">
        <v>3</v>
      </c>
      <c r="M109">
        <v>2</v>
      </c>
      <c r="N109">
        <v>318.9926317</v>
      </c>
      <c r="O109">
        <v>17930.5</v>
      </c>
      <c r="P109" t="s">
        <v>350</v>
      </c>
      <c r="Q109" t="s">
        <v>346</v>
      </c>
      <c r="R109">
        <v>55151</v>
      </c>
      <c r="S109">
        <v>5.6725000000000003</v>
      </c>
      <c r="T109">
        <v>6.1239999999999997</v>
      </c>
      <c r="U109">
        <v>1.4149049999999901</v>
      </c>
      <c r="V109">
        <v>955.30250000000001</v>
      </c>
      <c r="W109">
        <v>0.20942150000000001</v>
      </c>
      <c r="X109">
        <v>4.8227000000000001E-3</v>
      </c>
      <c r="Y109">
        <v>5.8999999999999997E-2</v>
      </c>
      <c r="Z109">
        <v>5.0000000000000001E-3</v>
      </c>
      <c r="AA109">
        <v>895.00300000000004</v>
      </c>
      <c r="AB109" t="b">
        <f t="shared" si="16"/>
        <v>1</v>
      </c>
      <c r="AC109">
        <f t="shared" si="17"/>
        <v>955.30250000000001</v>
      </c>
      <c r="AD109">
        <f t="shared" si="18"/>
        <v>0.20942150000000001</v>
      </c>
      <c r="AE109">
        <f t="shared" si="19"/>
        <v>4.8227000000000001E-3</v>
      </c>
      <c r="AF109">
        <f t="shared" si="20"/>
        <v>20.530422830554805</v>
      </c>
      <c r="AG109">
        <f t="shared" si="21"/>
        <v>1.1879434587500002</v>
      </c>
      <c r="AH109">
        <f t="shared" si="22"/>
        <v>2.95342148E-2</v>
      </c>
      <c r="AI109">
        <f t="shared" si="23"/>
        <v>1.4149049999999901</v>
      </c>
      <c r="AJ109" t="b">
        <f t="shared" si="24"/>
        <v>1</v>
      </c>
      <c r="AK109">
        <f t="shared" si="25"/>
        <v>895.00300000000004</v>
      </c>
      <c r="AL109">
        <f t="shared" si="26"/>
        <v>5.8999999999999997E-2</v>
      </c>
      <c r="AM109">
        <f t="shared" si="27"/>
        <v>5.0000000000000001E-3</v>
      </c>
      <c r="AN109">
        <f t="shared" si="28"/>
        <v>19.234525215431805</v>
      </c>
      <c r="AO109">
        <f t="shared" si="29"/>
        <v>0.33467750000000002</v>
      </c>
      <c r="AP109">
        <f t="shared" si="30"/>
        <v>3.0619999999999998E-2</v>
      </c>
      <c r="AQ109">
        <f t="shared" si="31"/>
        <v>1.4149049999999901</v>
      </c>
      <c r="AR109">
        <v>35.2956</v>
      </c>
      <c r="AS109">
        <v>-119.5919</v>
      </c>
    </row>
    <row r="110" spans="1:45" x14ac:dyDescent="0.3">
      <c r="A110">
        <v>56</v>
      </c>
      <c r="B110" t="s">
        <v>351</v>
      </c>
      <c r="C110" t="s">
        <v>40</v>
      </c>
      <c r="D110" t="s">
        <v>28</v>
      </c>
      <c r="E110">
        <v>259.54000000000002</v>
      </c>
      <c r="F110">
        <v>5.8807612689999997</v>
      </c>
      <c r="G110">
        <v>6.4026527489999996</v>
      </c>
      <c r="H110">
        <v>6.663598489</v>
      </c>
      <c r="I110">
        <v>104</v>
      </c>
      <c r="J110">
        <v>260</v>
      </c>
      <c r="K110">
        <v>2</v>
      </c>
      <c r="L110">
        <v>2</v>
      </c>
      <c r="M110">
        <v>2</v>
      </c>
      <c r="N110">
        <v>323.2143183</v>
      </c>
      <c r="O110">
        <v>18167.8</v>
      </c>
      <c r="P110" t="s">
        <v>352</v>
      </c>
      <c r="Q110" t="s">
        <v>346</v>
      </c>
      <c r="R110">
        <v>55151</v>
      </c>
      <c r="S110">
        <v>5.6725000000000003</v>
      </c>
      <c r="T110">
        <v>6.1239999999999997</v>
      </c>
      <c r="U110">
        <v>1.4149049999999901</v>
      </c>
      <c r="V110">
        <v>954.27670000000001</v>
      </c>
      <c r="W110">
        <v>0.2015564</v>
      </c>
      <c r="X110">
        <v>4.8176E-3</v>
      </c>
      <c r="Y110">
        <v>5.8999999999999997E-2</v>
      </c>
      <c r="Z110">
        <v>5.0000000000000001E-3</v>
      </c>
      <c r="AA110">
        <v>895.00300000000004</v>
      </c>
      <c r="AB110" t="b">
        <f t="shared" si="16"/>
        <v>1</v>
      </c>
      <c r="AC110">
        <f t="shared" si="17"/>
        <v>954.27670000000001</v>
      </c>
      <c r="AD110">
        <f t="shared" si="18"/>
        <v>0.2015564</v>
      </c>
      <c r="AE110">
        <f t="shared" si="19"/>
        <v>4.8176E-3</v>
      </c>
      <c r="AF110">
        <f t="shared" si="20"/>
        <v>20.508377344711754</v>
      </c>
      <c r="AG110">
        <f t="shared" si="21"/>
        <v>1.1433286790000001</v>
      </c>
      <c r="AH110">
        <f t="shared" si="22"/>
        <v>2.9502982399999999E-2</v>
      </c>
      <c r="AI110">
        <f t="shared" si="23"/>
        <v>1.4149049999999901</v>
      </c>
      <c r="AJ110" t="b">
        <f t="shared" si="24"/>
        <v>1</v>
      </c>
      <c r="AK110">
        <f t="shared" si="25"/>
        <v>895.00300000000004</v>
      </c>
      <c r="AL110">
        <f t="shared" si="26"/>
        <v>5.8999999999999997E-2</v>
      </c>
      <c r="AM110">
        <f t="shared" si="27"/>
        <v>5.0000000000000001E-3</v>
      </c>
      <c r="AN110">
        <f t="shared" si="28"/>
        <v>19.234525215431805</v>
      </c>
      <c r="AO110">
        <f t="shared" si="29"/>
        <v>0.33467750000000002</v>
      </c>
      <c r="AP110">
        <f t="shared" si="30"/>
        <v>3.0619999999999998E-2</v>
      </c>
      <c r="AQ110">
        <f t="shared" si="31"/>
        <v>1.4149049999999901</v>
      </c>
      <c r="AR110">
        <v>35.2956</v>
      </c>
      <c r="AS110">
        <v>-119.5919</v>
      </c>
    </row>
    <row r="111" spans="1:45" x14ac:dyDescent="0.3">
      <c r="A111">
        <v>243</v>
      </c>
      <c r="B111" t="s">
        <v>404</v>
      </c>
      <c r="C111" t="s">
        <v>27</v>
      </c>
      <c r="D111" t="s">
        <v>51</v>
      </c>
      <c r="E111">
        <v>46.1</v>
      </c>
      <c r="F111">
        <v>8.3686151950000003</v>
      </c>
      <c r="G111">
        <v>8.4986647200000007</v>
      </c>
      <c r="H111">
        <v>8.5636894819999991</v>
      </c>
      <c r="I111">
        <v>22</v>
      </c>
      <c r="J111">
        <v>47</v>
      </c>
      <c r="K111">
        <v>1</v>
      </c>
      <c r="L111">
        <v>1</v>
      </c>
      <c r="M111">
        <v>3.17</v>
      </c>
      <c r="N111">
        <v>70.943197569999995</v>
      </c>
      <c r="O111">
        <v>3227</v>
      </c>
      <c r="P111" t="s">
        <v>405</v>
      </c>
      <c r="Q111" t="s">
        <v>406</v>
      </c>
      <c r="R111">
        <v>55542</v>
      </c>
      <c r="S111">
        <v>13.772</v>
      </c>
      <c r="T111">
        <v>42.416499999999999</v>
      </c>
      <c r="U111">
        <v>4.5579589999999897</v>
      </c>
      <c r="V111">
        <v>842.95910000000003</v>
      </c>
      <c r="W111">
        <v>0.21055689999999999</v>
      </c>
      <c r="X111">
        <v>4.2557000000000003E-3</v>
      </c>
      <c r="Y111">
        <v>0.191</v>
      </c>
      <c r="Z111">
        <v>6.0000000000000001E-3</v>
      </c>
      <c r="AA111" s="1">
        <v>1229.52</v>
      </c>
      <c r="AB111" t="b">
        <f t="shared" si="16"/>
        <v>1</v>
      </c>
      <c r="AC111">
        <f t="shared" si="17"/>
        <v>842.95910000000003</v>
      </c>
      <c r="AD111">
        <f t="shared" si="18"/>
        <v>0.21055689999999999</v>
      </c>
      <c r="AE111">
        <f t="shared" si="19"/>
        <v>4.2557000000000003E-3</v>
      </c>
      <c r="AF111">
        <f t="shared" si="20"/>
        <v>18.11604884511862</v>
      </c>
      <c r="AG111">
        <f t="shared" si="21"/>
        <v>2.8997896268000001</v>
      </c>
      <c r="AH111">
        <f t="shared" si="22"/>
        <v>0.18051189905000001</v>
      </c>
      <c r="AI111">
        <f t="shared" si="23"/>
        <v>4.5579589999999897</v>
      </c>
      <c r="AJ111" t="b">
        <f t="shared" si="24"/>
        <v>1</v>
      </c>
      <c r="AK111">
        <f t="shared" si="25"/>
        <v>1229.52</v>
      </c>
      <c r="AL111">
        <f t="shared" si="26"/>
        <v>0.191</v>
      </c>
      <c r="AM111">
        <f t="shared" si="27"/>
        <v>6.0000000000000001E-3</v>
      </c>
      <c r="AN111">
        <f t="shared" si="28"/>
        <v>26.423635946335057</v>
      </c>
      <c r="AO111">
        <f t="shared" si="29"/>
        <v>2.630452</v>
      </c>
      <c r="AP111">
        <f t="shared" si="30"/>
        <v>0.25449899999999998</v>
      </c>
      <c r="AQ111">
        <f t="shared" si="31"/>
        <v>4.5579589999999897</v>
      </c>
      <c r="AR111">
        <v>32.567040999999897</v>
      </c>
      <c r="AS111">
        <v>-116.944197</v>
      </c>
    </row>
    <row r="112" spans="1:45" x14ac:dyDescent="0.3">
      <c r="A112">
        <v>244</v>
      </c>
      <c r="B112" t="s">
        <v>407</v>
      </c>
      <c r="C112" t="s">
        <v>27</v>
      </c>
      <c r="D112" t="s">
        <v>51</v>
      </c>
      <c r="E112">
        <v>47.98</v>
      </c>
      <c r="F112">
        <v>8.3686151950000003</v>
      </c>
      <c r="G112">
        <v>8.4986647200000007</v>
      </c>
      <c r="H112">
        <v>8.5636894819999991</v>
      </c>
      <c r="I112">
        <v>18</v>
      </c>
      <c r="J112">
        <v>48</v>
      </c>
      <c r="K112">
        <v>1</v>
      </c>
      <c r="L112">
        <v>1</v>
      </c>
      <c r="M112">
        <v>3.17</v>
      </c>
      <c r="N112">
        <v>73.836325810000005</v>
      </c>
      <c r="O112">
        <v>3358.6</v>
      </c>
      <c r="P112" t="s">
        <v>408</v>
      </c>
      <c r="Q112" t="s">
        <v>406</v>
      </c>
      <c r="R112">
        <v>55542</v>
      </c>
      <c r="S112">
        <v>13.772</v>
      </c>
      <c r="T112">
        <v>42.416499999999999</v>
      </c>
      <c r="U112">
        <v>4.5579589999999897</v>
      </c>
      <c r="V112">
        <v>814.37350000000004</v>
      </c>
      <c r="W112">
        <v>0.2186922</v>
      </c>
      <c r="X112">
        <v>4.1123000000000002E-3</v>
      </c>
      <c r="Y112">
        <v>0.191</v>
      </c>
      <c r="Z112">
        <v>6.0000000000000001E-3</v>
      </c>
      <c r="AA112" s="1">
        <v>1229.52</v>
      </c>
      <c r="AB112" t="b">
        <f t="shared" si="16"/>
        <v>1</v>
      </c>
      <c r="AC112">
        <f t="shared" si="17"/>
        <v>814.37350000000004</v>
      </c>
      <c r="AD112">
        <f t="shared" si="18"/>
        <v>0.2186922</v>
      </c>
      <c r="AE112">
        <f t="shared" si="19"/>
        <v>4.1123000000000002E-3</v>
      </c>
      <c r="AF112">
        <f t="shared" si="20"/>
        <v>17.501715212719347</v>
      </c>
      <c r="AG112">
        <f t="shared" si="21"/>
        <v>3.0118289784000001</v>
      </c>
      <c r="AH112">
        <f t="shared" si="22"/>
        <v>0.17442937294999999</v>
      </c>
      <c r="AI112">
        <f t="shared" si="23"/>
        <v>4.5579589999999897</v>
      </c>
      <c r="AJ112" t="b">
        <f t="shared" si="24"/>
        <v>1</v>
      </c>
      <c r="AK112">
        <f t="shared" si="25"/>
        <v>1229.52</v>
      </c>
      <c r="AL112">
        <f t="shared" si="26"/>
        <v>0.191</v>
      </c>
      <c r="AM112">
        <f t="shared" si="27"/>
        <v>6.0000000000000001E-3</v>
      </c>
      <c r="AN112">
        <f t="shared" si="28"/>
        <v>26.423635946335057</v>
      </c>
      <c r="AO112">
        <f t="shared" si="29"/>
        <v>2.630452</v>
      </c>
      <c r="AP112">
        <f t="shared" si="30"/>
        <v>0.25449899999999998</v>
      </c>
      <c r="AQ112">
        <f t="shared" si="31"/>
        <v>4.5579589999999897</v>
      </c>
      <c r="AR112">
        <v>32.567040999999897</v>
      </c>
      <c r="AS112">
        <v>-116.944197</v>
      </c>
    </row>
    <row r="113" spans="1:45" x14ac:dyDescent="0.3">
      <c r="A113">
        <v>127</v>
      </c>
      <c r="B113" t="s">
        <v>418</v>
      </c>
      <c r="C113" t="s">
        <v>40</v>
      </c>
      <c r="D113" t="s">
        <v>55</v>
      </c>
      <c r="E113">
        <v>799.47</v>
      </c>
      <c r="F113">
        <v>5.5148063790000004</v>
      </c>
      <c r="G113">
        <v>6.0366978590000002</v>
      </c>
      <c r="H113">
        <v>6.2976435989999997</v>
      </c>
      <c r="I113">
        <v>320</v>
      </c>
      <c r="J113">
        <v>800</v>
      </c>
      <c r="K113">
        <v>3</v>
      </c>
      <c r="L113">
        <v>3</v>
      </c>
      <c r="M113">
        <v>2</v>
      </c>
      <c r="N113">
        <v>995.6081954</v>
      </c>
      <c r="O113">
        <v>55962.9</v>
      </c>
      <c r="P113" t="s">
        <v>419</v>
      </c>
      <c r="Q113" t="s">
        <v>420</v>
      </c>
      <c r="R113">
        <v>55656</v>
      </c>
      <c r="S113">
        <v>5.6725000000000003</v>
      </c>
      <c r="T113">
        <v>6.1239999999999997</v>
      </c>
      <c r="U113">
        <v>1.4149049999999901</v>
      </c>
      <c r="V113">
        <v>880.98919999999998</v>
      </c>
      <c r="W113">
        <v>9.0333399999999994E-2</v>
      </c>
      <c r="X113">
        <v>4.4475000000000001E-3</v>
      </c>
      <c r="Y113">
        <v>4.4999999999999998E-2</v>
      </c>
      <c r="Z113">
        <v>4.0000000000000001E-3</v>
      </c>
      <c r="AA113">
        <v>851.50199999999995</v>
      </c>
      <c r="AB113" t="b">
        <f t="shared" si="16"/>
        <v>1</v>
      </c>
      <c r="AC113">
        <f t="shared" si="17"/>
        <v>880.98919999999998</v>
      </c>
      <c r="AD113">
        <f t="shared" si="18"/>
        <v>9.0333399999999994E-2</v>
      </c>
      <c r="AE113">
        <f t="shared" si="19"/>
        <v>4.4475000000000001E-3</v>
      </c>
      <c r="AF113">
        <f t="shared" si="20"/>
        <v>18.93335439313957</v>
      </c>
      <c r="AG113">
        <f t="shared" si="21"/>
        <v>0.51241621150000005</v>
      </c>
      <c r="AH113">
        <f t="shared" si="22"/>
        <v>2.7236489999999999E-2</v>
      </c>
      <c r="AI113">
        <f t="shared" si="23"/>
        <v>1.4149049999999901</v>
      </c>
      <c r="AJ113" t="b">
        <f t="shared" si="24"/>
        <v>1</v>
      </c>
      <c r="AK113">
        <f t="shared" si="25"/>
        <v>851.50199999999995</v>
      </c>
      <c r="AL113">
        <f t="shared" si="26"/>
        <v>4.4999999999999998E-2</v>
      </c>
      <c r="AM113">
        <f t="shared" si="27"/>
        <v>4.0000000000000001E-3</v>
      </c>
      <c r="AN113">
        <f t="shared" si="28"/>
        <v>18.299644459281826</v>
      </c>
      <c r="AO113">
        <f t="shared" si="29"/>
        <v>0.2552625</v>
      </c>
      <c r="AP113">
        <f t="shared" si="30"/>
        <v>2.4496E-2</v>
      </c>
      <c r="AQ113">
        <f t="shared" si="31"/>
        <v>1.4149049999999901</v>
      </c>
      <c r="AR113">
        <v>34.955599999999997</v>
      </c>
      <c r="AS113">
        <v>-118.84399999999999</v>
      </c>
    </row>
    <row r="114" spans="1:45" x14ac:dyDescent="0.3">
      <c r="A114">
        <v>29</v>
      </c>
      <c r="B114" t="s">
        <v>421</v>
      </c>
      <c r="C114" t="s">
        <v>27</v>
      </c>
      <c r="D114" t="s">
        <v>43</v>
      </c>
      <c r="E114">
        <v>294</v>
      </c>
      <c r="F114">
        <v>6.4261425269999997</v>
      </c>
      <c r="G114">
        <v>6.556192051</v>
      </c>
      <c r="H114">
        <v>6.6212168130000002</v>
      </c>
      <c r="I114">
        <v>103</v>
      </c>
      <c r="J114">
        <v>294</v>
      </c>
      <c r="K114">
        <v>1</v>
      </c>
      <c r="L114">
        <v>1</v>
      </c>
      <c r="M114">
        <v>3.17</v>
      </c>
      <c r="N114">
        <v>452.43601059999997</v>
      </c>
      <c r="O114">
        <v>20580</v>
      </c>
      <c r="P114" t="s">
        <v>422</v>
      </c>
      <c r="Q114" t="s">
        <v>423</v>
      </c>
      <c r="R114">
        <v>55748</v>
      </c>
      <c r="S114">
        <v>11.281499999999999</v>
      </c>
      <c r="T114">
        <v>30.503499999999999</v>
      </c>
      <c r="U114">
        <v>4.5473339999999904</v>
      </c>
      <c r="V114">
        <v>921.20709999999997</v>
      </c>
      <c r="W114">
        <v>7.0647500000000002E-2</v>
      </c>
      <c r="X114">
        <v>4.6511E-3</v>
      </c>
      <c r="Y114">
        <v>0.05</v>
      </c>
      <c r="Z114">
        <v>5.0000000000000001E-3</v>
      </c>
      <c r="AA114">
        <v>998.64099999999996</v>
      </c>
      <c r="AB114" t="b">
        <f t="shared" si="16"/>
        <v>1</v>
      </c>
      <c r="AC114">
        <f t="shared" si="17"/>
        <v>921.20709999999997</v>
      </c>
      <c r="AD114">
        <f t="shared" si="18"/>
        <v>7.0647500000000002E-2</v>
      </c>
      <c r="AE114">
        <f t="shared" si="19"/>
        <v>4.6511E-3</v>
      </c>
      <c r="AF114">
        <f t="shared" si="20"/>
        <v>19.797677989442278</v>
      </c>
      <c r="AG114">
        <f t="shared" si="21"/>
        <v>0.79700977124999994</v>
      </c>
      <c r="AH114">
        <f t="shared" si="22"/>
        <v>0.14187482885</v>
      </c>
      <c r="AI114">
        <f t="shared" si="23"/>
        <v>4.5473339999999904</v>
      </c>
      <c r="AJ114" t="b">
        <f t="shared" si="24"/>
        <v>1</v>
      </c>
      <c r="AK114">
        <f t="shared" si="25"/>
        <v>998.64099999999996</v>
      </c>
      <c r="AL114">
        <f t="shared" si="26"/>
        <v>0.05</v>
      </c>
      <c r="AM114">
        <f t="shared" si="27"/>
        <v>5.0000000000000001E-3</v>
      </c>
      <c r="AN114">
        <f t="shared" si="28"/>
        <v>21.461811296346529</v>
      </c>
      <c r="AO114">
        <f t="shared" si="29"/>
        <v>0.56407499999999999</v>
      </c>
      <c r="AP114">
        <f t="shared" si="30"/>
        <v>0.1525175</v>
      </c>
      <c r="AQ114">
        <f t="shared" si="31"/>
        <v>4.5473339999999904</v>
      </c>
      <c r="AR114">
        <v>37.424999999999997</v>
      </c>
      <c r="AS114">
        <v>-121.9319</v>
      </c>
    </row>
    <row r="115" spans="1:45" x14ac:dyDescent="0.3">
      <c r="A115">
        <v>143</v>
      </c>
      <c r="B115" t="s">
        <v>174</v>
      </c>
      <c r="C115" t="s">
        <v>27</v>
      </c>
      <c r="D115" t="s">
        <v>55</v>
      </c>
      <c r="E115">
        <v>48</v>
      </c>
      <c r="F115">
        <v>7.0240871729999999</v>
      </c>
      <c r="G115">
        <v>7.1541366970000002</v>
      </c>
      <c r="H115">
        <v>7.2191614590000004</v>
      </c>
      <c r="I115">
        <v>17</v>
      </c>
      <c r="J115">
        <v>48</v>
      </c>
      <c r="K115">
        <v>1</v>
      </c>
      <c r="L115">
        <v>1</v>
      </c>
      <c r="M115">
        <v>3.17</v>
      </c>
      <c r="N115">
        <v>73.86710377</v>
      </c>
      <c r="O115">
        <v>3360</v>
      </c>
      <c r="P115" t="s">
        <v>175</v>
      </c>
      <c r="Q115" t="s">
        <v>176</v>
      </c>
      <c r="R115">
        <v>10169</v>
      </c>
      <c r="S115">
        <v>44.471499999999999</v>
      </c>
      <c r="T115">
        <v>84.67</v>
      </c>
      <c r="U115">
        <v>12.637789999999899</v>
      </c>
      <c r="V115">
        <v>1081.5719999999999</v>
      </c>
      <c r="W115">
        <v>5.7430399999999997</v>
      </c>
      <c r="X115">
        <v>5.4618999999999996E-3</v>
      </c>
      <c r="AB115" t="b">
        <f t="shared" si="16"/>
        <v>1</v>
      </c>
      <c r="AC115">
        <f t="shared" si="17"/>
        <v>1081.5719999999999</v>
      </c>
      <c r="AD115">
        <f t="shared" si="18"/>
        <v>5.7430399999999997</v>
      </c>
      <c r="AE115">
        <f t="shared" si="19"/>
        <v>5.4618999999999996E-3</v>
      </c>
      <c r="AF115">
        <f t="shared" si="20"/>
        <v>23.244082876040647</v>
      </c>
      <c r="AG115">
        <f t="shared" si="21"/>
        <v>255.40160335999997</v>
      </c>
      <c r="AH115">
        <f t="shared" si="22"/>
        <v>0.462459073</v>
      </c>
      <c r="AI115">
        <f t="shared" si="23"/>
        <v>12.637789999999899</v>
      </c>
      <c r="AJ115" t="b">
        <f t="shared" si="24"/>
        <v>0</v>
      </c>
      <c r="AK115">
        <f t="shared" si="25"/>
        <v>1081.5719999999999</v>
      </c>
      <c r="AL115">
        <f t="shared" si="26"/>
        <v>5.7430399999999997</v>
      </c>
      <c r="AM115">
        <f t="shared" si="27"/>
        <v>5.4618999999999996E-3</v>
      </c>
      <c r="AN115">
        <f t="shared" si="28"/>
        <v>23.244082876040647</v>
      </c>
      <c r="AO115">
        <f t="shared" si="29"/>
        <v>255.40160335999997</v>
      </c>
      <c r="AP115">
        <f t="shared" si="30"/>
        <v>0.462459073</v>
      </c>
      <c r="AQ115">
        <f t="shared" si="31"/>
        <v>12.637789999999899</v>
      </c>
      <c r="AR115">
        <v>33.875900000000001</v>
      </c>
      <c r="AS115">
        <v>-118.2491</v>
      </c>
    </row>
    <row r="116" spans="1:45" x14ac:dyDescent="0.3">
      <c r="A116">
        <v>65</v>
      </c>
      <c r="B116" t="s">
        <v>412</v>
      </c>
      <c r="C116" t="s">
        <v>27</v>
      </c>
      <c r="D116" t="s">
        <v>28</v>
      </c>
      <c r="E116">
        <v>48</v>
      </c>
      <c r="F116">
        <v>10.21470306</v>
      </c>
      <c r="G116">
        <v>10.34475258</v>
      </c>
      <c r="H116">
        <v>10.40977734</v>
      </c>
      <c r="I116">
        <v>17</v>
      </c>
      <c r="J116">
        <v>48</v>
      </c>
      <c r="K116">
        <v>1</v>
      </c>
      <c r="L116">
        <v>1</v>
      </c>
      <c r="M116">
        <v>3.17</v>
      </c>
      <c r="N116">
        <v>73.86710377</v>
      </c>
      <c r="O116">
        <v>3360</v>
      </c>
      <c r="P116" t="s">
        <v>413</v>
      </c>
      <c r="Q116" t="s">
        <v>414</v>
      </c>
      <c r="R116">
        <v>55626</v>
      </c>
      <c r="S116">
        <v>11.0209999999999</v>
      </c>
      <c r="T116">
        <v>25.726999999999901</v>
      </c>
      <c r="U116">
        <v>4.4762589999999998</v>
      </c>
      <c r="V116">
        <v>1056.78</v>
      </c>
      <c r="W116">
        <v>0.25331110000000001</v>
      </c>
      <c r="X116">
        <v>5.3353000000000003E-3</v>
      </c>
      <c r="Y116">
        <v>0.23899999999999999</v>
      </c>
      <c r="Z116">
        <v>8.0000000000000002E-3</v>
      </c>
      <c r="AA116" s="1">
        <v>1449.06</v>
      </c>
      <c r="AB116" t="b">
        <f t="shared" si="16"/>
        <v>1</v>
      </c>
      <c r="AC116">
        <f t="shared" si="17"/>
        <v>1056.78</v>
      </c>
      <c r="AD116">
        <f t="shared" si="18"/>
        <v>0.25331110000000001</v>
      </c>
      <c r="AE116">
        <f t="shared" si="19"/>
        <v>5.3353000000000003E-3</v>
      </c>
      <c r="AF116">
        <f t="shared" si="20"/>
        <v>22.711277567967954</v>
      </c>
      <c r="AG116">
        <f t="shared" si="21"/>
        <v>2.7917416330999747</v>
      </c>
      <c r="AH116">
        <f t="shared" si="22"/>
        <v>0.13726126309999948</v>
      </c>
      <c r="AI116">
        <f t="shared" si="23"/>
        <v>4.4762589999999998</v>
      </c>
      <c r="AJ116" t="b">
        <f t="shared" si="24"/>
        <v>1</v>
      </c>
      <c r="AK116">
        <f t="shared" si="25"/>
        <v>1449.06</v>
      </c>
      <c r="AL116">
        <f t="shared" si="26"/>
        <v>0.23899999999999999</v>
      </c>
      <c r="AM116">
        <f t="shared" si="27"/>
        <v>8.0000000000000002E-3</v>
      </c>
      <c r="AN116">
        <f t="shared" si="28"/>
        <v>31.141773947879066</v>
      </c>
      <c r="AO116">
        <f t="shared" si="29"/>
        <v>2.6340189999999759</v>
      </c>
      <c r="AP116">
        <f t="shared" si="30"/>
        <v>0.20581599999999922</v>
      </c>
      <c r="AQ116">
        <f t="shared" si="31"/>
        <v>4.4762589999999998</v>
      </c>
      <c r="AR116">
        <v>38.221577000000003</v>
      </c>
      <c r="AS116">
        <v>-121.86833300000001</v>
      </c>
    </row>
    <row r="117" spans="1:45" x14ac:dyDescent="0.3">
      <c r="A117">
        <v>23</v>
      </c>
      <c r="B117" t="s">
        <v>409</v>
      </c>
      <c r="C117" t="s">
        <v>27</v>
      </c>
      <c r="D117" t="s">
        <v>43</v>
      </c>
      <c r="E117">
        <v>48</v>
      </c>
      <c r="F117">
        <v>10.880811449999999</v>
      </c>
      <c r="G117">
        <v>11.01086098</v>
      </c>
      <c r="H117">
        <v>11.07588574</v>
      </c>
      <c r="I117">
        <v>17</v>
      </c>
      <c r="J117">
        <v>48</v>
      </c>
      <c r="K117">
        <v>1</v>
      </c>
      <c r="L117">
        <v>1</v>
      </c>
      <c r="M117">
        <v>3.17</v>
      </c>
      <c r="N117">
        <v>73.86710377</v>
      </c>
      <c r="O117">
        <v>3360</v>
      </c>
      <c r="P117" t="s">
        <v>410</v>
      </c>
      <c r="Q117" t="s">
        <v>411</v>
      </c>
      <c r="R117">
        <v>55625</v>
      </c>
      <c r="S117">
        <v>11.0209999999999</v>
      </c>
      <c r="T117">
        <v>25.726999999999901</v>
      </c>
      <c r="U117">
        <v>4.4762589999999998</v>
      </c>
      <c r="V117">
        <v>1033.1420000000001</v>
      </c>
      <c r="W117">
        <v>0.25121149999999998</v>
      </c>
      <c r="X117">
        <v>5.2148000000000003E-3</v>
      </c>
      <c r="Y117">
        <v>0.248</v>
      </c>
      <c r="Z117">
        <v>8.0000000000000002E-3</v>
      </c>
      <c r="AA117" s="1">
        <v>1528.05</v>
      </c>
      <c r="AB117" t="b">
        <f t="shared" si="16"/>
        <v>1</v>
      </c>
      <c r="AC117">
        <f t="shared" si="17"/>
        <v>1033.1420000000001</v>
      </c>
      <c r="AD117">
        <f t="shared" si="18"/>
        <v>0.25121149999999998</v>
      </c>
      <c r="AE117">
        <f t="shared" si="19"/>
        <v>5.2148000000000003E-3</v>
      </c>
      <c r="AF117">
        <f t="shared" si="20"/>
        <v>22.203272894193255</v>
      </c>
      <c r="AG117">
        <f t="shared" si="21"/>
        <v>2.7686019414999743</v>
      </c>
      <c r="AH117">
        <f t="shared" si="22"/>
        <v>0.1341611595999995</v>
      </c>
      <c r="AI117">
        <f t="shared" si="23"/>
        <v>4.4762589999999998</v>
      </c>
      <c r="AJ117" t="b">
        <f t="shared" si="24"/>
        <v>1</v>
      </c>
      <c r="AK117">
        <f t="shared" si="25"/>
        <v>1528.05</v>
      </c>
      <c r="AL117">
        <f t="shared" si="26"/>
        <v>0.248</v>
      </c>
      <c r="AM117">
        <f t="shared" si="27"/>
        <v>8.0000000000000002E-3</v>
      </c>
      <c r="AN117">
        <f t="shared" si="28"/>
        <v>32.839349427253957</v>
      </c>
      <c r="AO117">
        <f t="shared" si="29"/>
        <v>2.733207999999975</v>
      </c>
      <c r="AP117">
        <f t="shared" si="30"/>
        <v>0.20581599999999922</v>
      </c>
      <c r="AQ117">
        <f t="shared" si="31"/>
        <v>4.4762589999999998</v>
      </c>
      <c r="AR117">
        <v>38.242158000000003</v>
      </c>
      <c r="AS117">
        <v>-121.854722</v>
      </c>
    </row>
    <row r="118" spans="1:45" x14ac:dyDescent="0.3">
      <c r="A118">
        <v>24</v>
      </c>
      <c r="B118" t="s">
        <v>415</v>
      </c>
      <c r="C118" t="s">
        <v>27</v>
      </c>
      <c r="D118" t="s">
        <v>43</v>
      </c>
      <c r="E118">
        <v>48</v>
      </c>
      <c r="F118">
        <v>10.142910929999999</v>
      </c>
      <c r="G118">
        <v>10.272960449999999</v>
      </c>
      <c r="H118">
        <v>10.33798522</v>
      </c>
      <c r="I118">
        <v>17</v>
      </c>
      <c r="J118">
        <v>48</v>
      </c>
      <c r="K118">
        <v>1</v>
      </c>
      <c r="L118">
        <v>1</v>
      </c>
      <c r="M118">
        <v>3.17</v>
      </c>
      <c r="N118">
        <v>73.86710377</v>
      </c>
      <c r="O118">
        <v>3360</v>
      </c>
      <c r="P118" t="s">
        <v>416</v>
      </c>
      <c r="Q118" t="s">
        <v>417</v>
      </c>
      <c r="R118">
        <v>55627</v>
      </c>
      <c r="S118">
        <v>11.0209999999999</v>
      </c>
      <c r="T118">
        <v>25.726999999999901</v>
      </c>
      <c r="U118">
        <v>4.4762589999999998</v>
      </c>
      <c r="V118">
        <v>1043.692</v>
      </c>
      <c r="W118">
        <v>0.27155899999999999</v>
      </c>
      <c r="X118">
        <v>5.2686E-3</v>
      </c>
      <c r="Y118">
        <v>0.246</v>
      </c>
      <c r="Z118">
        <v>8.0000000000000002E-3</v>
      </c>
      <c r="AA118" s="1">
        <v>1440.3</v>
      </c>
      <c r="AB118" t="b">
        <f t="shared" si="16"/>
        <v>1</v>
      </c>
      <c r="AC118">
        <f t="shared" si="17"/>
        <v>1043.692</v>
      </c>
      <c r="AD118">
        <f t="shared" si="18"/>
        <v>0.27155899999999999</v>
      </c>
      <c r="AE118">
        <f t="shared" si="19"/>
        <v>5.2686E-3</v>
      </c>
      <c r="AF118">
        <f t="shared" si="20"/>
        <v>22.430003129759847</v>
      </c>
      <c r="AG118">
        <f t="shared" si="21"/>
        <v>2.9928517389999727</v>
      </c>
      <c r="AH118">
        <f t="shared" si="22"/>
        <v>0.13554527219999948</v>
      </c>
      <c r="AI118">
        <f t="shared" si="23"/>
        <v>4.4762589999999998</v>
      </c>
      <c r="AJ118" t="b">
        <f t="shared" si="24"/>
        <v>1</v>
      </c>
      <c r="AK118">
        <f t="shared" si="25"/>
        <v>1440.3</v>
      </c>
      <c r="AL118">
        <f t="shared" si="26"/>
        <v>0.246</v>
      </c>
      <c r="AM118">
        <f t="shared" si="27"/>
        <v>8.0000000000000002E-3</v>
      </c>
      <c r="AN118">
        <f t="shared" si="28"/>
        <v>30.953512633797239</v>
      </c>
      <c r="AO118">
        <f t="shared" si="29"/>
        <v>2.7111659999999751</v>
      </c>
      <c r="AP118">
        <f t="shared" si="30"/>
        <v>0.20581599999999922</v>
      </c>
      <c r="AQ118">
        <f t="shared" si="31"/>
        <v>4.4762589999999998</v>
      </c>
      <c r="AR118">
        <v>38.226751999999998</v>
      </c>
      <c r="AS118">
        <v>-121.843271</v>
      </c>
    </row>
    <row r="119" spans="1:45" x14ac:dyDescent="0.3">
      <c r="A119">
        <v>10</v>
      </c>
      <c r="B119" t="s">
        <v>356</v>
      </c>
      <c r="C119" t="s">
        <v>40</v>
      </c>
      <c r="D119" t="s">
        <v>43</v>
      </c>
      <c r="E119">
        <v>561.29</v>
      </c>
      <c r="F119">
        <v>4.9699489249999997</v>
      </c>
      <c r="G119">
        <v>5.4918404049999996</v>
      </c>
      <c r="H119">
        <v>5.7527861439999999</v>
      </c>
      <c r="I119">
        <v>225</v>
      </c>
      <c r="J119">
        <v>562</v>
      </c>
      <c r="K119">
        <v>4</v>
      </c>
      <c r="L119">
        <v>4</v>
      </c>
      <c r="M119">
        <v>2</v>
      </c>
      <c r="N119">
        <v>698.99423869999998</v>
      </c>
      <c r="O119">
        <v>39290.300000000003</v>
      </c>
      <c r="P119" t="s">
        <v>357</v>
      </c>
      <c r="Q119" t="s">
        <v>358</v>
      </c>
      <c r="R119">
        <v>55217</v>
      </c>
      <c r="S119">
        <v>14.878500000000001</v>
      </c>
      <c r="T119">
        <v>35.664000000000001</v>
      </c>
      <c r="U119">
        <v>7.0693970000000004</v>
      </c>
      <c r="V119">
        <v>804.43439999999998</v>
      </c>
      <c r="W119">
        <v>5.2276599999999999E-2</v>
      </c>
      <c r="X119">
        <v>4.0610000000000004E-3</v>
      </c>
      <c r="Y119">
        <v>4.7E-2</v>
      </c>
      <c r="Z119">
        <v>4.0000000000000001E-3</v>
      </c>
      <c r="AA119">
        <v>786.74300000000005</v>
      </c>
      <c r="AB119" t="b">
        <f t="shared" si="16"/>
        <v>1</v>
      </c>
      <c r="AC119">
        <f t="shared" si="17"/>
        <v>804.43439999999998</v>
      </c>
      <c r="AD119">
        <f t="shared" si="18"/>
        <v>5.2276599999999999E-2</v>
      </c>
      <c r="AE119">
        <f t="shared" si="19"/>
        <v>4.0610000000000004E-3</v>
      </c>
      <c r="AF119">
        <f t="shared" si="20"/>
        <v>17.288113839798026</v>
      </c>
      <c r="AG119">
        <f t="shared" si="21"/>
        <v>0.77779739310000007</v>
      </c>
      <c r="AH119">
        <f t="shared" si="22"/>
        <v>0.14483150400000003</v>
      </c>
      <c r="AI119">
        <f t="shared" si="23"/>
        <v>7.0693970000000004</v>
      </c>
      <c r="AJ119" t="b">
        <f t="shared" si="24"/>
        <v>1</v>
      </c>
      <c r="AK119">
        <f t="shared" si="25"/>
        <v>786.74300000000005</v>
      </c>
      <c r="AL119">
        <f t="shared" si="26"/>
        <v>4.7E-2</v>
      </c>
      <c r="AM119">
        <f t="shared" si="27"/>
        <v>4.0000000000000001E-3</v>
      </c>
      <c r="AN119">
        <f t="shared" si="28"/>
        <v>16.907907651219567</v>
      </c>
      <c r="AO119">
        <f t="shared" si="29"/>
        <v>0.69928950000000001</v>
      </c>
      <c r="AP119">
        <f t="shared" si="30"/>
        <v>0.14265600000000001</v>
      </c>
      <c r="AQ119">
        <f t="shared" si="31"/>
        <v>7.0693970000000004</v>
      </c>
      <c r="AR119">
        <v>38.030071</v>
      </c>
      <c r="AS119">
        <v>-121.87300399999999</v>
      </c>
    </row>
    <row r="120" spans="1:45" x14ac:dyDescent="0.3">
      <c r="A120">
        <v>59</v>
      </c>
      <c r="B120" t="s">
        <v>154</v>
      </c>
      <c r="C120" t="s">
        <v>27</v>
      </c>
      <c r="D120" t="s">
        <v>28</v>
      </c>
      <c r="E120">
        <v>25.3</v>
      </c>
      <c r="F120">
        <v>14.12288442</v>
      </c>
      <c r="G120">
        <v>14.252933949999999</v>
      </c>
      <c r="H120">
        <v>14.317958709999999</v>
      </c>
      <c r="I120">
        <v>9</v>
      </c>
      <c r="J120">
        <v>26</v>
      </c>
      <c r="K120">
        <v>1</v>
      </c>
      <c r="L120">
        <v>1</v>
      </c>
      <c r="M120">
        <v>3.17</v>
      </c>
      <c r="N120">
        <v>38.934119279999997</v>
      </c>
      <c r="O120">
        <v>1771</v>
      </c>
      <c r="P120" t="s">
        <v>155</v>
      </c>
      <c r="Q120" t="s">
        <v>156</v>
      </c>
      <c r="R120">
        <v>7451</v>
      </c>
      <c r="S120">
        <v>12.3325</v>
      </c>
      <c r="T120">
        <v>24.1875</v>
      </c>
      <c r="U120">
        <v>3.3789120000000001</v>
      </c>
      <c r="Y120">
        <v>4.9580000000000002</v>
      </c>
      <c r="Z120">
        <v>5.0999999999999997E-2</v>
      </c>
      <c r="AA120" s="1">
        <v>1881.77</v>
      </c>
      <c r="AB120" t="b">
        <f t="shared" si="16"/>
        <v>0</v>
      </c>
      <c r="AC120">
        <f t="shared" si="17"/>
        <v>1881.77</v>
      </c>
      <c r="AD120">
        <f t="shared" si="18"/>
        <v>4.9580000000000002</v>
      </c>
      <c r="AE120">
        <f t="shared" si="19"/>
        <v>5.0999999999999997E-2</v>
      </c>
      <c r="AF120">
        <f t="shared" si="20"/>
        <v>40.441152168923573</v>
      </c>
      <c r="AG120">
        <f t="shared" si="21"/>
        <v>61.144534999999998</v>
      </c>
      <c r="AH120">
        <f t="shared" si="22"/>
        <v>1.2335624999999999</v>
      </c>
      <c r="AI120">
        <f t="shared" si="23"/>
        <v>3.3789120000000001</v>
      </c>
      <c r="AJ120" t="b">
        <f t="shared" si="24"/>
        <v>1</v>
      </c>
      <c r="AK120">
        <f t="shared" si="25"/>
        <v>1881.77</v>
      </c>
      <c r="AL120">
        <f t="shared" si="26"/>
        <v>4.9580000000000002</v>
      </c>
      <c r="AM120">
        <f t="shared" si="27"/>
        <v>5.0999999999999997E-2</v>
      </c>
      <c r="AN120">
        <f t="shared" si="28"/>
        <v>40.441152168923573</v>
      </c>
      <c r="AO120">
        <f t="shared" si="29"/>
        <v>61.144534999999998</v>
      </c>
      <c r="AP120">
        <f t="shared" si="30"/>
        <v>1.2335624999999999</v>
      </c>
      <c r="AQ120">
        <f t="shared" si="31"/>
        <v>3.3789120000000001</v>
      </c>
      <c r="AR120">
        <v>38.146571000000002</v>
      </c>
      <c r="AS120">
        <v>-121.300541</v>
      </c>
    </row>
    <row r="121" spans="1:45" x14ac:dyDescent="0.3">
      <c r="A121">
        <v>57</v>
      </c>
      <c r="B121" t="s">
        <v>596</v>
      </c>
      <c r="C121" t="s">
        <v>40</v>
      </c>
      <c r="D121" t="s">
        <v>28</v>
      </c>
      <c r="E121">
        <v>302.58</v>
      </c>
      <c r="F121">
        <v>5.4472789830000004</v>
      </c>
      <c r="G121">
        <v>5.9691704630000002</v>
      </c>
      <c r="H121">
        <v>6.2301162029999997</v>
      </c>
      <c r="I121">
        <v>122</v>
      </c>
      <c r="J121">
        <v>303</v>
      </c>
      <c r="K121">
        <v>1</v>
      </c>
      <c r="L121">
        <v>1</v>
      </c>
      <c r="M121">
        <v>2</v>
      </c>
      <c r="N121">
        <v>376.81354870000001</v>
      </c>
      <c r="O121">
        <v>21180.6</v>
      </c>
      <c r="P121" t="s">
        <v>597</v>
      </c>
      <c r="Q121" t="s">
        <v>597</v>
      </c>
      <c r="R121">
        <v>57978</v>
      </c>
      <c r="S121">
        <v>12.3325</v>
      </c>
      <c r="T121">
        <v>24.1875</v>
      </c>
      <c r="U121">
        <v>3.3822899999999998</v>
      </c>
      <c r="V121">
        <v>1249.3230000000001</v>
      </c>
      <c r="W121">
        <v>7.1231199999999995E-2</v>
      </c>
      <c r="X121">
        <v>6.3070000000000001E-3</v>
      </c>
      <c r="Y121">
        <v>4.2000000000000003E-2</v>
      </c>
      <c r="Z121">
        <v>4.0000000000000001E-3</v>
      </c>
      <c r="AA121">
        <v>843.476</v>
      </c>
      <c r="AB121" t="b">
        <f t="shared" si="16"/>
        <v>1</v>
      </c>
      <c r="AC121">
        <f t="shared" si="17"/>
        <v>1249.3230000000001</v>
      </c>
      <c r="AD121">
        <f t="shared" si="18"/>
        <v>7.1231199999999995E-2</v>
      </c>
      <c r="AE121">
        <f t="shared" si="19"/>
        <v>6.3070000000000001E-3</v>
      </c>
      <c r="AF121">
        <f t="shared" si="20"/>
        <v>26.84922256765498</v>
      </c>
      <c r="AG121">
        <f t="shared" si="21"/>
        <v>0.87845877399999994</v>
      </c>
      <c r="AH121">
        <f t="shared" si="22"/>
        <v>0.15255056250000001</v>
      </c>
      <c r="AI121">
        <f t="shared" si="23"/>
        <v>3.3822899999999998</v>
      </c>
      <c r="AJ121" t="b">
        <f t="shared" si="24"/>
        <v>1</v>
      </c>
      <c r="AK121">
        <f t="shared" si="25"/>
        <v>843.476</v>
      </c>
      <c r="AL121">
        <f t="shared" si="26"/>
        <v>4.2000000000000003E-2</v>
      </c>
      <c r="AM121">
        <f t="shared" si="27"/>
        <v>4.0000000000000001E-3</v>
      </c>
      <c r="AN121">
        <f t="shared" si="28"/>
        <v>18.127157552110504</v>
      </c>
      <c r="AO121">
        <f t="shared" si="29"/>
        <v>0.51796500000000001</v>
      </c>
      <c r="AP121">
        <f t="shared" si="30"/>
        <v>9.6750000000000003E-2</v>
      </c>
      <c r="AQ121">
        <f t="shared" si="31"/>
        <v>3.3822899999999998</v>
      </c>
      <c r="AR121">
        <v>38.088056000000002</v>
      </c>
      <c r="AS121">
        <v>-121.3875</v>
      </c>
    </row>
    <row r="122" spans="1:45" x14ac:dyDescent="0.3">
      <c r="A122">
        <v>45</v>
      </c>
      <c r="B122" t="s">
        <v>498</v>
      </c>
      <c r="C122" t="s">
        <v>40</v>
      </c>
      <c r="D122" t="s">
        <v>28</v>
      </c>
      <c r="E122">
        <v>96</v>
      </c>
      <c r="F122">
        <v>8.8681977859999996</v>
      </c>
      <c r="G122">
        <v>9.3900892650000003</v>
      </c>
      <c r="H122">
        <v>9.6510350050000007</v>
      </c>
      <c r="I122">
        <v>39</v>
      </c>
      <c r="J122">
        <v>96</v>
      </c>
      <c r="K122">
        <v>2</v>
      </c>
      <c r="L122">
        <v>2</v>
      </c>
      <c r="M122">
        <v>2</v>
      </c>
      <c r="N122">
        <v>119.5521868</v>
      </c>
      <c r="O122">
        <v>6720</v>
      </c>
      <c r="P122" t="s">
        <v>499</v>
      </c>
      <c r="Q122" t="s">
        <v>500</v>
      </c>
      <c r="R122">
        <v>56239</v>
      </c>
      <c r="S122">
        <v>5.5694999999999997</v>
      </c>
      <c r="T122">
        <v>14.3775</v>
      </c>
      <c r="U122">
        <v>1.2585770000000001</v>
      </c>
      <c r="V122">
        <v>945.14649999999995</v>
      </c>
      <c r="W122">
        <v>0.162464</v>
      </c>
      <c r="X122">
        <v>4.7708000000000004E-3</v>
      </c>
      <c r="Y122">
        <v>0.16800000000000001</v>
      </c>
      <c r="Z122">
        <v>7.0000000000000001E-3</v>
      </c>
      <c r="AA122" s="1">
        <v>1250.1199999999999</v>
      </c>
      <c r="AB122" t="b">
        <f t="shared" si="16"/>
        <v>1</v>
      </c>
      <c r="AC122">
        <f t="shared" si="17"/>
        <v>945.14649999999995</v>
      </c>
      <c r="AD122">
        <f t="shared" si="18"/>
        <v>0.162464</v>
      </c>
      <c r="AE122">
        <f t="shared" si="19"/>
        <v>4.7708000000000004E-3</v>
      </c>
      <c r="AF122">
        <f t="shared" si="20"/>
        <v>20.312160055918376</v>
      </c>
      <c r="AG122">
        <f t="shared" si="21"/>
        <v>0.90484324799999993</v>
      </c>
      <c r="AH122">
        <f t="shared" si="22"/>
        <v>6.8592177000000004E-2</v>
      </c>
      <c r="AI122">
        <f t="shared" si="23"/>
        <v>1.2585770000000001</v>
      </c>
      <c r="AJ122" t="b">
        <f t="shared" si="24"/>
        <v>1</v>
      </c>
      <c r="AK122">
        <f t="shared" si="25"/>
        <v>1250.1199999999999</v>
      </c>
      <c r="AL122">
        <f t="shared" si="26"/>
        <v>0.16800000000000001</v>
      </c>
      <c r="AM122">
        <f t="shared" si="27"/>
        <v>7.0000000000000001E-3</v>
      </c>
      <c r="AN122">
        <f t="shared" si="28"/>
        <v>26.86635090867361</v>
      </c>
      <c r="AO122">
        <f t="shared" si="29"/>
        <v>0.93567599999999995</v>
      </c>
      <c r="AP122">
        <f t="shared" si="30"/>
        <v>0.1006425</v>
      </c>
      <c r="AQ122">
        <f t="shared" si="31"/>
        <v>1.2585770000000001</v>
      </c>
      <c r="AR122">
        <v>36.669699999999999</v>
      </c>
      <c r="AS122">
        <v>-119.74039999999999</v>
      </c>
    </row>
    <row r="123" spans="1:45" x14ac:dyDescent="0.3">
      <c r="A123">
        <v>4</v>
      </c>
      <c r="B123" t="s">
        <v>368</v>
      </c>
      <c r="C123" t="s">
        <v>40</v>
      </c>
      <c r="D123" t="s">
        <v>43</v>
      </c>
      <c r="E123">
        <v>593.16</v>
      </c>
      <c r="F123">
        <v>5.6916098890000004</v>
      </c>
      <c r="G123">
        <v>6.2135013690000003</v>
      </c>
      <c r="H123">
        <v>6.4744471089999998</v>
      </c>
      <c r="I123">
        <v>238</v>
      </c>
      <c r="J123">
        <v>594</v>
      </c>
      <c r="K123">
        <v>2</v>
      </c>
      <c r="L123">
        <v>2</v>
      </c>
      <c r="M123">
        <v>2</v>
      </c>
      <c r="N123">
        <v>738.6830741</v>
      </c>
      <c r="O123">
        <v>41521.199999999997</v>
      </c>
      <c r="P123" t="s">
        <v>369</v>
      </c>
      <c r="Q123" t="s">
        <v>370</v>
      </c>
      <c r="R123">
        <v>55393</v>
      </c>
      <c r="S123">
        <v>11.281499999999999</v>
      </c>
      <c r="T123">
        <v>30.503499999999999</v>
      </c>
      <c r="U123">
        <v>4.5473339999999904</v>
      </c>
      <c r="V123">
        <v>882.83799999999997</v>
      </c>
      <c r="W123">
        <v>9.1517600000000005E-2</v>
      </c>
      <c r="X123">
        <v>4.4571000000000003E-3</v>
      </c>
      <c r="Y123">
        <v>5.5E-2</v>
      </c>
      <c r="Z123">
        <v>4.0000000000000001E-3</v>
      </c>
      <c r="AA123">
        <v>872.505</v>
      </c>
      <c r="AB123" t="b">
        <f t="shared" si="16"/>
        <v>1</v>
      </c>
      <c r="AC123">
        <f t="shared" si="17"/>
        <v>882.83799999999997</v>
      </c>
      <c r="AD123">
        <f t="shared" si="18"/>
        <v>9.1517600000000005E-2</v>
      </c>
      <c r="AE123">
        <f t="shared" si="19"/>
        <v>4.4571000000000003E-3</v>
      </c>
      <c r="AF123">
        <f t="shared" si="20"/>
        <v>18.973086986458572</v>
      </c>
      <c r="AG123">
        <f t="shared" si="21"/>
        <v>1.0324558044000001</v>
      </c>
      <c r="AH123">
        <f t="shared" si="22"/>
        <v>0.13595714985000001</v>
      </c>
      <c r="AI123">
        <f t="shared" si="23"/>
        <v>4.5473339999999904</v>
      </c>
      <c r="AJ123" t="b">
        <f t="shared" si="24"/>
        <v>1</v>
      </c>
      <c r="AK123">
        <f t="shared" si="25"/>
        <v>872.505</v>
      </c>
      <c r="AL123">
        <f t="shared" si="26"/>
        <v>5.5E-2</v>
      </c>
      <c r="AM123">
        <f t="shared" si="27"/>
        <v>4.0000000000000001E-3</v>
      </c>
      <c r="AN123">
        <f t="shared" si="28"/>
        <v>18.751020301708849</v>
      </c>
      <c r="AO123">
        <f t="shared" si="29"/>
        <v>0.62048249999999994</v>
      </c>
      <c r="AP123">
        <f t="shared" si="30"/>
        <v>0.122014</v>
      </c>
      <c r="AQ123">
        <f t="shared" si="31"/>
        <v>4.5473339999999904</v>
      </c>
      <c r="AR123">
        <v>37.220700000000001</v>
      </c>
      <c r="AS123">
        <v>-121.7457</v>
      </c>
    </row>
    <row r="124" spans="1:45" x14ac:dyDescent="0.3">
      <c r="A124">
        <v>108</v>
      </c>
      <c r="B124" t="s">
        <v>208</v>
      </c>
      <c r="C124" t="s">
        <v>27</v>
      </c>
      <c r="D124" t="s">
        <v>28</v>
      </c>
      <c r="E124">
        <v>52.9</v>
      </c>
      <c r="F124">
        <v>7.0880280320000004</v>
      </c>
      <c r="G124">
        <v>7.218077557</v>
      </c>
      <c r="H124">
        <v>7.2831023190000002</v>
      </c>
      <c r="I124">
        <v>19</v>
      </c>
      <c r="J124">
        <v>53</v>
      </c>
      <c r="K124">
        <v>1</v>
      </c>
      <c r="L124">
        <v>1</v>
      </c>
      <c r="M124">
        <v>3.17</v>
      </c>
      <c r="N124">
        <v>81.407703940000005</v>
      </c>
      <c r="O124">
        <v>3703</v>
      </c>
      <c r="P124" t="s">
        <v>209</v>
      </c>
      <c r="Q124" t="s">
        <v>210</v>
      </c>
      <c r="R124">
        <v>10501</v>
      </c>
      <c r="S124">
        <v>5.6725000000000003</v>
      </c>
      <c r="T124">
        <v>6.1239999999999997</v>
      </c>
      <c r="U124">
        <v>1.413492</v>
      </c>
      <c r="Y124">
        <v>2.8</v>
      </c>
      <c r="Z124">
        <v>0</v>
      </c>
      <c r="AA124" s="1">
        <v>1059.5</v>
      </c>
      <c r="AB124" t="b">
        <f t="shared" si="16"/>
        <v>0</v>
      </c>
      <c r="AC124">
        <f t="shared" si="17"/>
        <v>1059.5</v>
      </c>
      <c r="AD124">
        <f t="shared" si="18"/>
        <v>2.8</v>
      </c>
      <c r="AE124">
        <f t="shared" si="19"/>
        <v>0</v>
      </c>
      <c r="AF124">
        <f t="shared" si="20"/>
        <v>22.769733135810714</v>
      </c>
      <c r="AG124">
        <f t="shared" si="21"/>
        <v>15.882999999999999</v>
      </c>
      <c r="AH124">
        <f t="shared" si="22"/>
        <v>0</v>
      </c>
      <c r="AI124">
        <f t="shared" si="23"/>
        <v>1.413492</v>
      </c>
      <c r="AJ124" t="b">
        <f t="shared" si="24"/>
        <v>1</v>
      </c>
      <c r="AK124">
        <f t="shared" si="25"/>
        <v>1059.5</v>
      </c>
      <c r="AL124">
        <f t="shared" si="26"/>
        <v>2.8</v>
      </c>
      <c r="AM124">
        <f t="shared" si="27"/>
        <v>0</v>
      </c>
      <c r="AN124">
        <f t="shared" si="28"/>
        <v>22.769733135810714</v>
      </c>
      <c r="AO124">
        <f t="shared" si="29"/>
        <v>15.882999999999999</v>
      </c>
      <c r="AP124">
        <f t="shared" si="30"/>
        <v>0</v>
      </c>
      <c r="AQ124">
        <f t="shared" si="31"/>
        <v>1.413492</v>
      </c>
      <c r="AR124">
        <v>35.194559999999903</v>
      </c>
      <c r="AS124">
        <v>-119.57096999999899</v>
      </c>
    </row>
    <row r="125" spans="1:45" x14ac:dyDescent="0.3">
      <c r="A125">
        <v>140</v>
      </c>
      <c r="B125" t="s">
        <v>211</v>
      </c>
      <c r="C125" t="s">
        <v>27</v>
      </c>
      <c r="D125" t="s">
        <v>55</v>
      </c>
      <c r="E125">
        <v>50.05</v>
      </c>
      <c r="F125">
        <v>8.0247844449999999</v>
      </c>
      <c r="G125">
        <v>8.1548339700000003</v>
      </c>
      <c r="H125">
        <v>8.2198587320000005</v>
      </c>
      <c r="I125">
        <v>18</v>
      </c>
      <c r="J125">
        <v>51</v>
      </c>
      <c r="K125">
        <v>1</v>
      </c>
      <c r="L125">
        <v>1</v>
      </c>
      <c r="M125">
        <v>3.17</v>
      </c>
      <c r="N125">
        <v>77.021844650000006</v>
      </c>
      <c r="O125">
        <v>3503.5</v>
      </c>
      <c r="P125" t="s">
        <v>212</v>
      </c>
      <c r="Q125" t="s">
        <v>213</v>
      </c>
      <c r="R125">
        <v>10635</v>
      </c>
      <c r="S125">
        <v>9.9179999999999993</v>
      </c>
      <c r="T125">
        <v>34.978999999999999</v>
      </c>
      <c r="U125">
        <v>2.9377719999999998</v>
      </c>
      <c r="Y125">
        <v>3.2</v>
      </c>
      <c r="Z125">
        <v>0</v>
      </c>
      <c r="AA125" s="1">
        <v>1169</v>
      </c>
      <c r="AB125" t="b">
        <f t="shared" si="16"/>
        <v>0</v>
      </c>
      <c r="AC125">
        <f t="shared" si="17"/>
        <v>1169</v>
      </c>
      <c r="AD125">
        <f t="shared" si="18"/>
        <v>3.2</v>
      </c>
      <c r="AE125">
        <f t="shared" si="19"/>
        <v>0</v>
      </c>
      <c r="AF125">
        <f t="shared" si="20"/>
        <v>25.122999561833623</v>
      </c>
      <c r="AG125">
        <f t="shared" si="21"/>
        <v>31.7376</v>
      </c>
      <c r="AH125">
        <f t="shared" si="22"/>
        <v>0</v>
      </c>
      <c r="AI125">
        <f t="shared" si="23"/>
        <v>2.9377719999999998</v>
      </c>
      <c r="AJ125" t="b">
        <f t="shared" si="24"/>
        <v>1</v>
      </c>
      <c r="AK125">
        <f t="shared" si="25"/>
        <v>1169</v>
      </c>
      <c r="AL125">
        <f t="shared" si="26"/>
        <v>3.2</v>
      </c>
      <c r="AM125">
        <f t="shared" si="27"/>
        <v>0</v>
      </c>
      <c r="AN125">
        <f t="shared" si="28"/>
        <v>25.122999561833623</v>
      </c>
      <c r="AO125">
        <f t="shared" si="29"/>
        <v>31.7376</v>
      </c>
      <c r="AP125">
        <f t="shared" si="30"/>
        <v>0</v>
      </c>
      <c r="AQ125">
        <f t="shared" si="31"/>
        <v>2.9377719999999998</v>
      </c>
      <c r="AR125">
        <v>33.8827</v>
      </c>
      <c r="AS125">
        <v>-117.5565</v>
      </c>
    </row>
    <row r="126" spans="1:45" x14ac:dyDescent="0.3">
      <c r="A126">
        <v>189</v>
      </c>
      <c r="B126" t="s">
        <v>512</v>
      </c>
      <c r="C126" t="s">
        <v>27</v>
      </c>
      <c r="D126" t="s">
        <v>55</v>
      </c>
      <c r="E126">
        <v>46</v>
      </c>
      <c r="F126">
        <v>8.2007782410000001</v>
      </c>
      <c r="G126">
        <v>8.3308277650000004</v>
      </c>
      <c r="H126">
        <v>8.3958525270000006</v>
      </c>
      <c r="I126">
        <v>17</v>
      </c>
      <c r="J126">
        <v>46</v>
      </c>
      <c r="K126">
        <v>1</v>
      </c>
      <c r="L126">
        <v>1</v>
      </c>
      <c r="M126">
        <v>3.17</v>
      </c>
      <c r="N126">
        <v>70.789307769999994</v>
      </c>
      <c r="O126">
        <v>3220</v>
      </c>
      <c r="P126" t="s">
        <v>513</v>
      </c>
      <c r="Q126" t="s">
        <v>514</v>
      </c>
      <c r="R126">
        <v>56473</v>
      </c>
      <c r="S126">
        <v>6.1629999999999896</v>
      </c>
      <c r="T126">
        <v>7.5925000000000002</v>
      </c>
      <c r="U126">
        <v>1.3393969999999999</v>
      </c>
      <c r="V126">
        <v>882.53330000000005</v>
      </c>
      <c r="W126">
        <v>0.12728700000000001</v>
      </c>
      <c r="X126">
        <v>4.4552999999999997E-3</v>
      </c>
      <c r="Y126">
        <v>0.14799999999999999</v>
      </c>
      <c r="Z126">
        <v>6.0000000000000001E-3</v>
      </c>
      <c r="AA126" s="1">
        <v>1209.56</v>
      </c>
      <c r="AB126" t="b">
        <f t="shared" si="16"/>
        <v>1</v>
      </c>
      <c r="AC126">
        <f t="shared" si="17"/>
        <v>882.53330000000005</v>
      </c>
      <c r="AD126">
        <f t="shared" si="18"/>
        <v>0.12728700000000001</v>
      </c>
      <c r="AE126">
        <f t="shared" si="19"/>
        <v>4.4552999999999997E-3</v>
      </c>
      <c r="AF126">
        <f t="shared" si="20"/>
        <v>18.966538673399132</v>
      </c>
      <c r="AG126">
        <f t="shared" si="21"/>
        <v>0.78446978099999876</v>
      </c>
      <c r="AH126">
        <f t="shared" si="22"/>
        <v>3.3826865249999997E-2</v>
      </c>
      <c r="AI126">
        <f t="shared" si="23"/>
        <v>1.3393969999999999</v>
      </c>
      <c r="AJ126" t="b">
        <f t="shared" si="24"/>
        <v>1</v>
      </c>
      <c r="AK126">
        <f t="shared" si="25"/>
        <v>1209.56</v>
      </c>
      <c r="AL126">
        <f t="shared" si="26"/>
        <v>0.14799999999999999</v>
      </c>
      <c r="AM126">
        <f t="shared" si="27"/>
        <v>6.0000000000000001E-3</v>
      </c>
      <c r="AN126">
        <f t="shared" si="28"/>
        <v>25.994675235253617</v>
      </c>
      <c r="AO126">
        <f t="shared" si="29"/>
        <v>0.91212399999999838</v>
      </c>
      <c r="AP126">
        <f t="shared" si="30"/>
        <v>4.5555000000000005E-2</v>
      </c>
      <c r="AQ126">
        <f t="shared" si="31"/>
        <v>1.3393969999999999</v>
      </c>
      <c r="AR126">
        <v>34.005299999999998</v>
      </c>
      <c r="AS126">
        <v>-117.5604</v>
      </c>
    </row>
    <row r="127" spans="1:45" x14ac:dyDescent="0.3">
      <c r="A127">
        <v>104</v>
      </c>
      <c r="B127" t="s">
        <v>271</v>
      </c>
      <c r="C127" t="s">
        <v>27</v>
      </c>
      <c r="D127" t="s">
        <v>28</v>
      </c>
      <c r="E127">
        <v>47.49</v>
      </c>
      <c r="F127">
        <v>4.1890995110000002</v>
      </c>
      <c r="G127">
        <v>4.3191490349999997</v>
      </c>
      <c r="H127">
        <v>4.3841737969999999</v>
      </c>
      <c r="I127">
        <v>17</v>
      </c>
      <c r="J127">
        <v>48</v>
      </c>
      <c r="K127">
        <v>1</v>
      </c>
      <c r="L127">
        <v>1</v>
      </c>
      <c r="M127">
        <v>3.17</v>
      </c>
      <c r="N127">
        <v>73.082265789999994</v>
      </c>
      <c r="O127">
        <v>3324.3</v>
      </c>
      <c r="P127" t="s">
        <v>272</v>
      </c>
      <c r="Q127" t="s">
        <v>273</v>
      </c>
      <c r="R127">
        <v>50612</v>
      </c>
      <c r="S127">
        <v>5.6725000000000003</v>
      </c>
      <c r="T127">
        <v>6.1239999999999997</v>
      </c>
      <c r="U127">
        <v>1.413492</v>
      </c>
      <c r="V127">
        <v>952.65920000000006</v>
      </c>
      <c r="W127">
        <v>10.849159999999999</v>
      </c>
      <c r="X127">
        <v>4.7996000000000002E-3</v>
      </c>
      <c r="Y127">
        <v>10.573</v>
      </c>
      <c r="Z127">
        <v>3.0000000000000001E-3</v>
      </c>
      <c r="AA127">
        <v>732.77300000000002</v>
      </c>
      <c r="AB127" t="b">
        <f t="shared" si="16"/>
        <v>1</v>
      </c>
      <c r="AC127">
        <f t="shared" si="17"/>
        <v>952.65920000000006</v>
      </c>
      <c r="AD127">
        <f t="shared" si="18"/>
        <v>10.849159999999999</v>
      </c>
      <c r="AE127">
        <f t="shared" si="19"/>
        <v>4.7996000000000002E-3</v>
      </c>
      <c r="AF127">
        <f t="shared" si="20"/>
        <v>20.473615623761141</v>
      </c>
      <c r="AG127">
        <f t="shared" si="21"/>
        <v>61.541860100000001</v>
      </c>
      <c r="AH127">
        <f t="shared" si="22"/>
        <v>2.9392750400000001E-2</v>
      </c>
      <c r="AI127">
        <f t="shared" si="23"/>
        <v>1.413492</v>
      </c>
      <c r="AJ127" t="b">
        <f t="shared" si="24"/>
        <v>1</v>
      </c>
      <c r="AK127">
        <f t="shared" si="25"/>
        <v>732.77300000000002</v>
      </c>
      <c r="AL127">
        <f t="shared" si="26"/>
        <v>10.573</v>
      </c>
      <c r="AM127">
        <f t="shared" si="27"/>
        <v>3.0000000000000001E-3</v>
      </c>
      <c r="AN127">
        <f t="shared" si="28"/>
        <v>15.748037431927726</v>
      </c>
      <c r="AO127">
        <f t="shared" si="29"/>
        <v>59.975342500000004</v>
      </c>
      <c r="AP127">
        <f t="shared" si="30"/>
        <v>1.8371999999999999E-2</v>
      </c>
      <c r="AQ127">
        <f t="shared" si="31"/>
        <v>1.413492</v>
      </c>
      <c r="AR127">
        <v>35.319502999999997</v>
      </c>
      <c r="AS127">
        <v>-119.661992</v>
      </c>
    </row>
    <row r="128" spans="1:45" x14ac:dyDescent="0.3">
      <c r="A128">
        <v>177</v>
      </c>
      <c r="B128" t="s">
        <v>506</v>
      </c>
      <c r="C128" t="s">
        <v>27</v>
      </c>
      <c r="D128" t="s">
        <v>55</v>
      </c>
      <c r="E128">
        <v>47.2</v>
      </c>
      <c r="F128">
        <v>8.0562214030000003</v>
      </c>
      <c r="G128">
        <v>8.1862709270000007</v>
      </c>
      <c r="H128">
        <v>8.2512956890000009</v>
      </c>
      <c r="I128">
        <v>17</v>
      </c>
      <c r="J128">
        <v>48</v>
      </c>
      <c r="K128">
        <v>1</v>
      </c>
      <c r="L128">
        <v>1</v>
      </c>
      <c r="M128">
        <v>3.17</v>
      </c>
      <c r="N128">
        <v>72.63598537</v>
      </c>
      <c r="O128">
        <v>3304</v>
      </c>
      <c r="P128" t="s">
        <v>507</v>
      </c>
      <c r="Q128" t="s">
        <v>508</v>
      </c>
      <c r="R128">
        <v>56471</v>
      </c>
      <c r="S128">
        <v>6.5475000000000003</v>
      </c>
      <c r="T128">
        <v>18.6465</v>
      </c>
      <c r="U128">
        <v>2.0616509999999999</v>
      </c>
      <c r="V128">
        <v>915.42359999999996</v>
      </c>
      <c r="W128">
        <v>0.1063345</v>
      </c>
      <c r="X128">
        <v>4.6216E-3</v>
      </c>
      <c r="Y128">
        <v>0.11600000000000001</v>
      </c>
      <c r="Z128">
        <v>6.0000000000000001E-3</v>
      </c>
      <c r="AA128" s="1">
        <v>1192.46</v>
      </c>
      <c r="AB128" t="b">
        <f t="shared" si="16"/>
        <v>1</v>
      </c>
      <c r="AC128">
        <f t="shared" si="17"/>
        <v>915.42359999999996</v>
      </c>
      <c r="AD128">
        <f t="shared" si="18"/>
        <v>0.1063345</v>
      </c>
      <c r="AE128">
        <f t="shared" si="19"/>
        <v>4.6216E-3</v>
      </c>
      <c r="AF128">
        <f t="shared" si="20"/>
        <v>19.673384689214849</v>
      </c>
      <c r="AG128">
        <f t="shared" si="21"/>
        <v>0.69622513875000003</v>
      </c>
      <c r="AH128">
        <f t="shared" si="22"/>
        <v>8.6176664400000005E-2</v>
      </c>
      <c r="AI128">
        <f t="shared" si="23"/>
        <v>2.0616509999999999</v>
      </c>
      <c r="AJ128" t="b">
        <f t="shared" si="24"/>
        <v>1</v>
      </c>
      <c r="AK128">
        <f t="shared" si="25"/>
        <v>1192.46</v>
      </c>
      <c r="AL128">
        <f t="shared" si="26"/>
        <v>0.11600000000000001</v>
      </c>
      <c r="AM128">
        <f t="shared" si="27"/>
        <v>6.0000000000000001E-3</v>
      </c>
      <c r="AN128">
        <f t="shared" si="28"/>
        <v>25.627178834477437</v>
      </c>
      <c r="AO128">
        <f t="shared" si="29"/>
        <v>0.75951000000000013</v>
      </c>
      <c r="AP128">
        <f t="shared" si="30"/>
        <v>0.11187900000000001</v>
      </c>
      <c r="AQ128">
        <f t="shared" si="31"/>
        <v>2.0616509999999999</v>
      </c>
      <c r="AR128">
        <v>34.205556000000001</v>
      </c>
      <c r="AS128">
        <v>-119.246944</v>
      </c>
    </row>
    <row r="129" spans="1:45" x14ac:dyDescent="0.3">
      <c r="A129">
        <v>222</v>
      </c>
      <c r="B129" t="s">
        <v>92</v>
      </c>
      <c r="C129" t="s">
        <v>34</v>
      </c>
      <c r="D129" t="s">
        <v>55</v>
      </c>
      <c r="E129">
        <v>215</v>
      </c>
      <c r="F129">
        <v>8.6905254989999996</v>
      </c>
      <c r="G129">
        <v>10.10043763</v>
      </c>
      <c r="H129">
        <v>10.8053937</v>
      </c>
      <c r="I129">
        <v>86</v>
      </c>
      <c r="J129">
        <v>215</v>
      </c>
      <c r="K129">
        <v>6</v>
      </c>
      <c r="L129">
        <v>6</v>
      </c>
      <c r="M129">
        <v>2</v>
      </c>
      <c r="N129">
        <v>363.737033</v>
      </c>
      <c r="O129">
        <v>15050</v>
      </c>
      <c r="P129" t="s">
        <v>93</v>
      </c>
      <c r="Q129" t="s">
        <v>94</v>
      </c>
      <c r="R129">
        <v>345</v>
      </c>
      <c r="S129">
        <v>6.5475000000000003</v>
      </c>
      <c r="T129">
        <v>18.6465</v>
      </c>
      <c r="U129">
        <v>2.0616509999999999</v>
      </c>
      <c r="V129">
        <v>1340.6669999999999</v>
      </c>
      <c r="W129">
        <v>3.1138099999999998E-2</v>
      </c>
      <c r="X129">
        <v>6.7688000000000002E-3</v>
      </c>
      <c r="AB129" t="b">
        <f t="shared" si="16"/>
        <v>1</v>
      </c>
      <c r="AC129">
        <f t="shared" si="17"/>
        <v>1340.6669999999999</v>
      </c>
      <c r="AD129">
        <f t="shared" si="18"/>
        <v>3.1138099999999998E-2</v>
      </c>
      <c r="AE129">
        <f t="shared" si="19"/>
        <v>6.7688000000000002E-3</v>
      </c>
      <c r="AF129">
        <f t="shared" si="20"/>
        <v>28.812298078327458</v>
      </c>
      <c r="AG129">
        <f t="shared" si="21"/>
        <v>0.20387670975</v>
      </c>
      <c r="AH129">
        <f t="shared" si="22"/>
        <v>0.12621442920000001</v>
      </c>
      <c r="AI129">
        <f t="shared" si="23"/>
        <v>2.0616509999999999</v>
      </c>
      <c r="AJ129" t="b">
        <f t="shared" si="24"/>
        <v>0</v>
      </c>
      <c r="AK129">
        <f t="shared" si="25"/>
        <v>1340.6669999999999</v>
      </c>
      <c r="AL129">
        <f t="shared" si="26"/>
        <v>3.1138099999999998E-2</v>
      </c>
      <c r="AM129">
        <f t="shared" si="27"/>
        <v>6.7688000000000002E-3</v>
      </c>
      <c r="AN129">
        <f t="shared" si="28"/>
        <v>28.812298078327458</v>
      </c>
      <c r="AO129">
        <f t="shared" si="29"/>
        <v>0.20387670975</v>
      </c>
      <c r="AP129">
        <f t="shared" si="30"/>
        <v>0.12621442920000001</v>
      </c>
      <c r="AQ129">
        <f t="shared" si="31"/>
        <v>2.0616509999999999</v>
      </c>
      <c r="AR129">
        <v>34.206699999999998</v>
      </c>
      <c r="AS129">
        <v>-119.25109999999999</v>
      </c>
    </row>
    <row r="130" spans="1:45" x14ac:dyDescent="0.3">
      <c r="A130">
        <v>223</v>
      </c>
      <c r="B130" t="s">
        <v>95</v>
      </c>
      <c r="C130" t="s">
        <v>34</v>
      </c>
      <c r="D130" t="s">
        <v>55</v>
      </c>
      <c r="E130">
        <v>215.29</v>
      </c>
      <c r="F130">
        <v>8.6905254989999996</v>
      </c>
      <c r="G130">
        <v>10.10043763</v>
      </c>
      <c r="H130">
        <v>10.8053937</v>
      </c>
      <c r="I130">
        <v>87</v>
      </c>
      <c r="J130">
        <v>216</v>
      </c>
      <c r="K130">
        <v>6</v>
      </c>
      <c r="L130">
        <v>6</v>
      </c>
      <c r="M130">
        <v>2</v>
      </c>
      <c r="N130">
        <v>364.22765509999999</v>
      </c>
      <c r="O130">
        <v>15070.3</v>
      </c>
      <c r="P130" t="s">
        <v>96</v>
      </c>
      <c r="Q130" t="s">
        <v>94</v>
      </c>
      <c r="R130">
        <v>345</v>
      </c>
      <c r="S130">
        <v>6.5475000000000003</v>
      </c>
      <c r="T130">
        <v>18.6465</v>
      </c>
      <c r="U130">
        <v>2.0616509999999999</v>
      </c>
      <c r="V130">
        <v>1306.0899999999999</v>
      </c>
      <c r="W130">
        <v>3.6036899999999997E-2</v>
      </c>
      <c r="X130">
        <v>6.5945999999999999E-3</v>
      </c>
      <c r="AB130" t="b">
        <f t="shared" si="16"/>
        <v>1</v>
      </c>
      <c r="AC130">
        <f t="shared" si="17"/>
        <v>1306.0899999999999</v>
      </c>
      <c r="AD130">
        <f t="shared" si="18"/>
        <v>3.6036899999999997E-2</v>
      </c>
      <c r="AE130">
        <f t="shared" si="19"/>
        <v>6.5945999999999999E-3</v>
      </c>
      <c r="AF130">
        <f t="shared" si="20"/>
        <v>28.06920316314395</v>
      </c>
      <c r="AG130">
        <f t="shared" si="21"/>
        <v>0.23595160274999999</v>
      </c>
      <c r="AH130">
        <f t="shared" si="22"/>
        <v>0.1229662089</v>
      </c>
      <c r="AI130">
        <f t="shared" si="23"/>
        <v>2.0616509999999999</v>
      </c>
      <c r="AJ130" t="b">
        <f t="shared" si="24"/>
        <v>0</v>
      </c>
      <c r="AK130">
        <f t="shared" si="25"/>
        <v>1306.0899999999999</v>
      </c>
      <c r="AL130">
        <f t="shared" si="26"/>
        <v>3.6036899999999997E-2</v>
      </c>
      <c r="AM130">
        <f t="shared" si="27"/>
        <v>6.5945999999999999E-3</v>
      </c>
      <c r="AN130">
        <f t="shared" si="28"/>
        <v>28.06920316314395</v>
      </c>
      <c r="AO130">
        <f t="shared" si="29"/>
        <v>0.23595160274999999</v>
      </c>
      <c r="AP130">
        <f t="shared" si="30"/>
        <v>0.1229662089</v>
      </c>
      <c r="AQ130">
        <f t="shared" si="31"/>
        <v>2.0616509999999999</v>
      </c>
      <c r="AR130">
        <v>34.206699999999998</v>
      </c>
      <c r="AS130">
        <v>-119.25109999999999</v>
      </c>
    </row>
    <row r="131" spans="1:45" x14ac:dyDescent="0.3">
      <c r="A131">
        <v>159</v>
      </c>
      <c r="B131" t="s">
        <v>97</v>
      </c>
      <c r="C131" t="s">
        <v>27</v>
      </c>
      <c r="D131" t="s">
        <v>55</v>
      </c>
      <c r="E131">
        <v>130</v>
      </c>
      <c r="F131">
        <v>9.2316875130000007</v>
      </c>
      <c r="G131">
        <v>9.3617370379999993</v>
      </c>
      <c r="H131">
        <v>9.4267617999999995</v>
      </c>
      <c r="I131">
        <v>46</v>
      </c>
      <c r="J131">
        <v>130</v>
      </c>
      <c r="K131">
        <v>1</v>
      </c>
      <c r="L131">
        <v>1</v>
      </c>
      <c r="M131">
        <v>3.17</v>
      </c>
      <c r="N131">
        <v>200.0567394</v>
      </c>
      <c r="O131">
        <v>9100</v>
      </c>
      <c r="P131" t="s">
        <v>98</v>
      </c>
      <c r="Q131" t="s">
        <v>94</v>
      </c>
      <c r="R131">
        <v>345</v>
      </c>
      <c r="S131">
        <v>6.5475000000000003</v>
      </c>
      <c r="T131">
        <v>18.6465</v>
      </c>
      <c r="U131">
        <v>2.0616509999999999</v>
      </c>
      <c r="V131">
        <v>1323.3785</v>
      </c>
      <c r="W131">
        <v>3.3587499999999999E-2</v>
      </c>
      <c r="X131">
        <v>6.6816999999999996E-3</v>
      </c>
      <c r="AB131" t="b">
        <f t="shared" si="16"/>
        <v>1</v>
      </c>
      <c r="AC131">
        <f t="shared" si="17"/>
        <v>1323.3785</v>
      </c>
      <c r="AD131">
        <f t="shared" si="18"/>
        <v>3.3587499999999999E-2</v>
      </c>
      <c r="AE131">
        <f t="shared" si="19"/>
        <v>6.6816999999999996E-3</v>
      </c>
      <c r="AF131">
        <f t="shared" si="20"/>
        <v>28.440750620735706</v>
      </c>
      <c r="AG131">
        <f t="shared" si="21"/>
        <v>0.21991415624999999</v>
      </c>
      <c r="AH131">
        <f t="shared" si="22"/>
        <v>0.12459031905</v>
      </c>
      <c r="AI131">
        <f t="shared" si="23"/>
        <v>2.0616509999999999</v>
      </c>
      <c r="AJ131" t="b">
        <f t="shared" si="24"/>
        <v>0</v>
      </c>
      <c r="AK131">
        <f t="shared" si="25"/>
        <v>1323.3785</v>
      </c>
      <c r="AL131">
        <f t="shared" si="26"/>
        <v>3.3587499999999999E-2</v>
      </c>
      <c r="AM131">
        <f t="shared" si="27"/>
        <v>6.6816999999999996E-3</v>
      </c>
      <c r="AN131">
        <f t="shared" si="28"/>
        <v>28.440750620735706</v>
      </c>
      <c r="AO131">
        <f t="shared" si="29"/>
        <v>0.21991415624999999</v>
      </c>
      <c r="AP131">
        <f t="shared" si="30"/>
        <v>0.12459031905</v>
      </c>
      <c r="AQ131">
        <f t="shared" si="31"/>
        <v>2.0616509999999999</v>
      </c>
      <c r="AR131">
        <v>34.206699999999998</v>
      </c>
      <c r="AS131">
        <v>-119.25109999999999</v>
      </c>
    </row>
    <row r="132" spans="1:45" x14ac:dyDescent="0.3">
      <c r="A132">
        <v>41</v>
      </c>
      <c r="B132" t="s">
        <v>39</v>
      </c>
      <c r="C132" t="s">
        <v>40</v>
      </c>
      <c r="D132" t="s">
        <v>28</v>
      </c>
      <c r="E132">
        <v>510</v>
      </c>
      <c r="F132">
        <v>5.622580997</v>
      </c>
      <c r="G132">
        <v>6.1444724769999999</v>
      </c>
      <c r="H132">
        <v>6.4054182170000002</v>
      </c>
      <c r="I132">
        <v>204</v>
      </c>
      <c r="J132">
        <v>510</v>
      </c>
      <c r="K132">
        <v>3</v>
      </c>
      <c r="L132">
        <v>3</v>
      </c>
      <c r="M132">
        <v>2</v>
      </c>
      <c r="N132">
        <v>635.12099230000001</v>
      </c>
      <c r="O132">
        <v>35700</v>
      </c>
      <c r="P132" t="s">
        <v>41</v>
      </c>
      <c r="Q132" t="s">
        <v>36</v>
      </c>
      <c r="R132">
        <v>260</v>
      </c>
      <c r="S132">
        <v>4.5949499999999999</v>
      </c>
      <c r="T132">
        <v>12.625</v>
      </c>
      <c r="U132">
        <v>0.3967329</v>
      </c>
      <c r="Y132">
        <v>0.06</v>
      </c>
      <c r="Z132">
        <v>4.0000000000000001E-3</v>
      </c>
      <c r="AA132">
        <v>821.06100000000004</v>
      </c>
      <c r="AB132" t="b">
        <f t="shared" ref="AB132:AB195" si="32">IF(V132=0,FALSE, TRUE)</f>
        <v>0</v>
      </c>
      <c r="AC132">
        <f t="shared" ref="AC132:AC195" si="33">IF(AB132=TRUE,V132,AA132)</f>
        <v>821.06100000000004</v>
      </c>
      <c r="AD132">
        <f t="shared" ref="AD132:AD195" si="34">IF(AB132=TRUE,W132,Y132)</f>
        <v>0.06</v>
      </c>
      <c r="AE132">
        <f t="shared" ref="AE132:AE195" si="35">IF(AB132=TRUE,X132,Z132)</f>
        <v>4.0000000000000001E-3</v>
      </c>
      <c r="AF132">
        <f t="shared" ref="AF132:AF195" si="36">AC132*47.38/(2204.642)</f>
        <v>17.645436392847458</v>
      </c>
      <c r="AG132">
        <f t="shared" ref="AG132:AG195" si="37">AD132*S132</f>
        <v>0.27569699999999997</v>
      </c>
      <c r="AH132">
        <f t="shared" ref="AH132:AH195" si="38">AE132*T132</f>
        <v>5.0500000000000003E-2</v>
      </c>
      <c r="AI132">
        <f t="shared" ref="AI132:AI195" si="39">U132</f>
        <v>0.3967329</v>
      </c>
      <c r="AJ132" t="b">
        <f t="shared" ref="AJ132:AJ195" si="40">IF(AA132=0,FALSE, TRUE)</f>
        <v>1</v>
      </c>
      <c r="AK132">
        <f t="shared" ref="AK132:AK195" si="41">IF($AJ132=TRUE,AA132,V132)</f>
        <v>821.06100000000004</v>
      </c>
      <c r="AL132">
        <f t="shared" ref="AL132:AL195" si="42">IF($AJ132=TRUE,Y132,W132)</f>
        <v>0.06</v>
      </c>
      <c r="AM132">
        <f t="shared" ref="AM132:AM195" si="43">IF($AJ132=TRUE,Z132,X132)</f>
        <v>4.0000000000000001E-3</v>
      </c>
      <c r="AN132">
        <f t="shared" ref="AN132:AN195" si="44">AK132*47.38/(2204.642)</f>
        <v>17.645436392847458</v>
      </c>
      <c r="AO132">
        <f t="shared" ref="AO132:AO195" si="45">AL132*S132</f>
        <v>0.27569699999999997</v>
      </c>
      <c r="AP132">
        <f t="shared" ref="AP132:AP195" si="46">AM132*T132</f>
        <v>5.0500000000000003E-2</v>
      </c>
      <c r="AQ132">
        <f t="shared" ref="AQ132:AQ195" si="47">U132</f>
        <v>0.3967329</v>
      </c>
      <c r="AR132">
        <v>36.804836999999999</v>
      </c>
      <c r="AS132">
        <v>-121.782240999999</v>
      </c>
    </row>
    <row r="133" spans="1:45" x14ac:dyDescent="0.3">
      <c r="A133">
        <v>115</v>
      </c>
      <c r="B133" t="s">
        <v>33</v>
      </c>
      <c r="C133" t="s">
        <v>34</v>
      </c>
      <c r="D133" t="s">
        <v>28</v>
      </c>
      <c r="E133">
        <v>754</v>
      </c>
      <c r="F133">
        <v>4.7547704480000004</v>
      </c>
      <c r="G133">
        <v>6.1646825830000003</v>
      </c>
      <c r="H133">
        <v>6.8696386499999997</v>
      </c>
      <c r="I133">
        <v>302</v>
      </c>
      <c r="J133">
        <v>754</v>
      </c>
      <c r="K133">
        <v>6</v>
      </c>
      <c r="L133">
        <v>6</v>
      </c>
      <c r="M133">
        <v>2</v>
      </c>
      <c r="N133">
        <v>1275.6173160000001</v>
      </c>
      <c r="O133">
        <v>52780</v>
      </c>
      <c r="P133" t="s">
        <v>35</v>
      </c>
      <c r="Q133" t="s">
        <v>36</v>
      </c>
      <c r="R133">
        <v>260</v>
      </c>
      <c r="S133">
        <v>4.5949499999999999</v>
      </c>
      <c r="T133">
        <v>12.625</v>
      </c>
      <c r="U133">
        <v>0.3967329</v>
      </c>
      <c r="Y133">
        <v>0.06</v>
      </c>
      <c r="Z133">
        <v>4.0000000000000001E-3</v>
      </c>
      <c r="AA133">
        <v>821.06100000000004</v>
      </c>
      <c r="AB133" t="b">
        <f t="shared" si="32"/>
        <v>0</v>
      </c>
      <c r="AC133">
        <f t="shared" si="33"/>
        <v>821.06100000000004</v>
      </c>
      <c r="AD133">
        <f t="shared" si="34"/>
        <v>0.06</v>
      </c>
      <c r="AE133">
        <f t="shared" si="35"/>
        <v>4.0000000000000001E-3</v>
      </c>
      <c r="AF133">
        <f t="shared" si="36"/>
        <v>17.645436392847458</v>
      </c>
      <c r="AG133">
        <f t="shared" si="37"/>
        <v>0.27569699999999997</v>
      </c>
      <c r="AH133">
        <f t="shared" si="38"/>
        <v>5.0500000000000003E-2</v>
      </c>
      <c r="AI133">
        <f t="shared" si="39"/>
        <v>0.3967329</v>
      </c>
      <c r="AJ133" t="b">
        <f t="shared" si="40"/>
        <v>1</v>
      </c>
      <c r="AK133">
        <f t="shared" si="41"/>
        <v>821.06100000000004</v>
      </c>
      <c r="AL133">
        <f t="shared" si="42"/>
        <v>0.06</v>
      </c>
      <c r="AM133">
        <f t="shared" si="43"/>
        <v>4.0000000000000001E-3</v>
      </c>
      <c r="AN133">
        <f t="shared" si="44"/>
        <v>17.645436392847458</v>
      </c>
      <c r="AO133">
        <f t="shared" si="45"/>
        <v>0.27569699999999997</v>
      </c>
      <c r="AP133">
        <f t="shared" si="46"/>
        <v>5.0500000000000003E-2</v>
      </c>
      <c r="AQ133">
        <f t="shared" si="47"/>
        <v>0.3967329</v>
      </c>
      <c r="AR133">
        <v>36.804836999999999</v>
      </c>
      <c r="AS133">
        <v>-121.782240999999</v>
      </c>
    </row>
    <row r="134" spans="1:45" x14ac:dyDescent="0.3">
      <c r="A134">
        <v>116</v>
      </c>
      <c r="B134" t="s">
        <v>37</v>
      </c>
      <c r="C134" t="s">
        <v>34</v>
      </c>
      <c r="D134" t="s">
        <v>28</v>
      </c>
      <c r="E134">
        <v>755</v>
      </c>
      <c r="F134">
        <v>4.7547704480000004</v>
      </c>
      <c r="G134">
        <v>6.1646825830000003</v>
      </c>
      <c r="H134">
        <v>6.8696386499999997</v>
      </c>
      <c r="I134">
        <v>302</v>
      </c>
      <c r="J134">
        <v>755</v>
      </c>
      <c r="K134">
        <v>6</v>
      </c>
      <c r="L134">
        <v>6</v>
      </c>
      <c r="M134">
        <v>2</v>
      </c>
      <c r="N134">
        <v>1277.3091159999999</v>
      </c>
      <c r="O134">
        <v>52850</v>
      </c>
      <c r="P134" t="s">
        <v>38</v>
      </c>
      <c r="Q134" t="s">
        <v>36</v>
      </c>
      <c r="R134">
        <v>260</v>
      </c>
      <c r="S134">
        <v>4.5949499999999999</v>
      </c>
      <c r="T134">
        <v>12.625</v>
      </c>
      <c r="U134">
        <v>0.3967329</v>
      </c>
      <c r="Y134">
        <v>0.06</v>
      </c>
      <c r="Z134">
        <v>4.0000000000000001E-3</v>
      </c>
      <c r="AA134">
        <v>821.06100000000004</v>
      </c>
      <c r="AB134" t="b">
        <f t="shared" si="32"/>
        <v>0</v>
      </c>
      <c r="AC134">
        <f t="shared" si="33"/>
        <v>821.06100000000004</v>
      </c>
      <c r="AD134">
        <f t="shared" si="34"/>
        <v>0.06</v>
      </c>
      <c r="AE134">
        <f t="shared" si="35"/>
        <v>4.0000000000000001E-3</v>
      </c>
      <c r="AF134">
        <f t="shared" si="36"/>
        <v>17.645436392847458</v>
      </c>
      <c r="AG134">
        <f t="shared" si="37"/>
        <v>0.27569699999999997</v>
      </c>
      <c r="AH134">
        <f t="shared" si="38"/>
        <v>5.0500000000000003E-2</v>
      </c>
      <c r="AI134">
        <f t="shared" si="39"/>
        <v>0.3967329</v>
      </c>
      <c r="AJ134" t="b">
        <f t="shared" si="40"/>
        <v>1</v>
      </c>
      <c r="AK134">
        <f t="shared" si="41"/>
        <v>821.06100000000004</v>
      </c>
      <c r="AL134">
        <f t="shared" si="42"/>
        <v>0.06</v>
      </c>
      <c r="AM134">
        <f t="shared" si="43"/>
        <v>4.0000000000000001E-3</v>
      </c>
      <c r="AN134">
        <f t="shared" si="44"/>
        <v>17.645436392847458</v>
      </c>
      <c r="AO134">
        <f t="shared" si="45"/>
        <v>0.27569699999999997</v>
      </c>
      <c r="AP134">
        <f t="shared" si="46"/>
        <v>5.0500000000000003E-2</v>
      </c>
      <c r="AQ134">
        <f t="shared" si="47"/>
        <v>0.3967329</v>
      </c>
      <c r="AR134">
        <v>36.804836999999999</v>
      </c>
      <c r="AS134">
        <v>-121.782240999999</v>
      </c>
    </row>
    <row r="135" spans="1:45" x14ac:dyDescent="0.3">
      <c r="A135">
        <v>134</v>
      </c>
      <c r="B135" t="s">
        <v>339</v>
      </c>
      <c r="C135" t="s">
        <v>40</v>
      </c>
      <c r="D135" t="s">
        <v>55</v>
      </c>
      <c r="E135">
        <v>494.58</v>
      </c>
      <c r="F135">
        <v>5.9648723950000004</v>
      </c>
      <c r="G135">
        <v>6.4867638750000003</v>
      </c>
      <c r="H135">
        <v>6.7477096139999997</v>
      </c>
      <c r="I135">
        <v>198</v>
      </c>
      <c r="J135">
        <v>495</v>
      </c>
      <c r="K135">
        <v>1</v>
      </c>
      <c r="L135">
        <v>1</v>
      </c>
      <c r="M135">
        <v>2</v>
      </c>
      <c r="N135">
        <v>615.91792229999999</v>
      </c>
      <c r="O135">
        <v>34620.6</v>
      </c>
      <c r="P135" t="s">
        <v>340</v>
      </c>
      <c r="Q135" t="s">
        <v>340</v>
      </c>
      <c r="R135">
        <v>55077</v>
      </c>
      <c r="S135">
        <v>4.2866499999999998</v>
      </c>
      <c r="T135">
        <v>6.4349999999999996</v>
      </c>
      <c r="U135">
        <v>1.1549320000000001</v>
      </c>
      <c r="Y135">
        <v>9.9000000000000005E-2</v>
      </c>
      <c r="Z135">
        <v>5.0000000000000001E-3</v>
      </c>
      <c r="AA135">
        <v>904.99300000000005</v>
      </c>
      <c r="AB135" t="b">
        <f t="shared" si="32"/>
        <v>0</v>
      </c>
      <c r="AC135">
        <f t="shared" si="33"/>
        <v>904.99300000000005</v>
      </c>
      <c r="AD135">
        <f t="shared" si="34"/>
        <v>9.9000000000000005E-2</v>
      </c>
      <c r="AE135">
        <f t="shared" si="35"/>
        <v>5.0000000000000001E-3</v>
      </c>
      <c r="AF135">
        <f t="shared" si="36"/>
        <v>19.449220481148416</v>
      </c>
      <c r="AG135">
        <f t="shared" si="37"/>
        <v>0.42437835000000002</v>
      </c>
      <c r="AH135">
        <f t="shared" si="38"/>
        <v>3.2174999999999995E-2</v>
      </c>
      <c r="AI135">
        <f t="shared" si="39"/>
        <v>1.1549320000000001</v>
      </c>
      <c r="AJ135" t="b">
        <f t="shared" si="40"/>
        <v>1</v>
      </c>
      <c r="AK135">
        <f t="shared" si="41"/>
        <v>904.99300000000005</v>
      </c>
      <c r="AL135">
        <f t="shared" si="42"/>
        <v>9.9000000000000005E-2</v>
      </c>
      <c r="AM135">
        <f t="shared" si="43"/>
        <v>5.0000000000000001E-3</v>
      </c>
      <c r="AN135">
        <f t="shared" si="44"/>
        <v>19.449220481148416</v>
      </c>
      <c r="AO135">
        <f t="shared" si="45"/>
        <v>0.42437835000000002</v>
      </c>
      <c r="AP135">
        <f t="shared" si="46"/>
        <v>3.2174999999999995E-2</v>
      </c>
      <c r="AQ135">
        <f t="shared" si="47"/>
        <v>1.1549320000000001</v>
      </c>
      <c r="AR135">
        <v>35.788888999999998</v>
      </c>
      <c r="AS135">
        <v>-114.994166999999</v>
      </c>
    </row>
    <row r="136" spans="1:45" x14ac:dyDescent="0.3">
      <c r="A136">
        <v>248</v>
      </c>
      <c r="B136" t="s">
        <v>495</v>
      </c>
      <c r="C136" t="s">
        <v>27</v>
      </c>
      <c r="D136" t="s">
        <v>51</v>
      </c>
      <c r="E136">
        <v>48</v>
      </c>
      <c r="F136">
        <v>8.1217312899999996</v>
      </c>
      <c r="G136">
        <v>8.251780814</v>
      </c>
      <c r="H136">
        <v>8.3168055760000001</v>
      </c>
      <c r="I136">
        <v>17</v>
      </c>
      <c r="J136">
        <v>48</v>
      </c>
      <c r="K136">
        <v>1</v>
      </c>
      <c r="L136">
        <v>1</v>
      </c>
      <c r="M136">
        <v>3.17</v>
      </c>
      <c r="N136">
        <v>73.86710377</v>
      </c>
      <c r="O136">
        <v>3360</v>
      </c>
      <c r="P136" t="s">
        <v>496</v>
      </c>
      <c r="Q136" t="s">
        <v>497</v>
      </c>
      <c r="R136">
        <v>56232</v>
      </c>
      <c r="S136">
        <v>13.772</v>
      </c>
      <c r="T136">
        <v>42.416499999999999</v>
      </c>
      <c r="U136">
        <v>4.5579589999999897</v>
      </c>
      <c r="V136">
        <v>926.50329999999997</v>
      </c>
      <c r="W136">
        <v>0.16253390000000001</v>
      </c>
      <c r="X136">
        <v>4.6797000000000002E-3</v>
      </c>
      <c r="Y136">
        <v>0.191</v>
      </c>
      <c r="Z136">
        <v>6.0000000000000001E-3</v>
      </c>
      <c r="AA136" s="1">
        <v>1200.2</v>
      </c>
      <c r="AB136" t="b">
        <f t="shared" si="32"/>
        <v>1</v>
      </c>
      <c r="AC136">
        <f t="shared" si="33"/>
        <v>926.50329999999997</v>
      </c>
      <c r="AD136">
        <f t="shared" si="34"/>
        <v>0.16253390000000001</v>
      </c>
      <c r="AE136">
        <f t="shared" si="35"/>
        <v>4.6797000000000002E-3</v>
      </c>
      <c r="AF136">
        <f t="shared" si="36"/>
        <v>19.911498716798466</v>
      </c>
      <c r="AG136">
        <f t="shared" si="37"/>
        <v>2.2384168708000001</v>
      </c>
      <c r="AH136">
        <f t="shared" si="38"/>
        <v>0.19849649505</v>
      </c>
      <c r="AI136">
        <f t="shared" si="39"/>
        <v>4.5579589999999897</v>
      </c>
      <c r="AJ136" t="b">
        <f t="shared" si="40"/>
        <v>1</v>
      </c>
      <c r="AK136">
        <f t="shared" si="41"/>
        <v>1200.2</v>
      </c>
      <c r="AL136">
        <f t="shared" si="42"/>
        <v>0.191</v>
      </c>
      <c r="AM136">
        <f t="shared" si="43"/>
        <v>6.0000000000000001E-3</v>
      </c>
      <c r="AN136">
        <f t="shared" si="44"/>
        <v>25.793519310618237</v>
      </c>
      <c r="AO136">
        <f t="shared" si="45"/>
        <v>2.630452</v>
      </c>
      <c r="AP136">
        <f t="shared" si="46"/>
        <v>0.25449899999999998</v>
      </c>
      <c r="AQ136">
        <f t="shared" si="47"/>
        <v>4.5579589999999897</v>
      </c>
      <c r="AR136">
        <v>32.876899999999999</v>
      </c>
      <c r="AS136">
        <v>-117.166389</v>
      </c>
    </row>
    <row r="137" spans="1:45" x14ac:dyDescent="0.3">
      <c r="A137">
        <v>233</v>
      </c>
      <c r="B137" t="s">
        <v>229</v>
      </c>
      <c r="C137" t="s">
        <v>27</v>
      </c>
      <c r="D137" t="s">
        <v>51</v>
      </c>
      <c r="E137">
        <v>42.7</v>
      </c>
      <c r="F137">
        <v>8.1946387600000001</v>
      </c>
      <c r="G137">
        <v>8.3246882850000006</v>
      </c>
      <c r="H137">
        <v>8.3897130470000008</v>
      </c>
      <c r="I137">
        <v>212</v>
      </c>
      <c r="J137">
        <v>43</v>
      </c>
      <c r="K137">
        <v>1</v>
      </c>
      <c r="L137">
        <v>1</v>
      </c>
      <c r="M137">
        <v>3.17</v>
      </c>
      <c r="N137">
        <v>65.710944389999995</v>
      </c>
      <c r="O137">
        <v>2989</v>
      </c>
      <c r="P137" t="s">
        <v>230</v>
      </c>
      <c r="Q137" t="s">
        <v>231</v>
      </c>
      <c r="R137">
        <v>10812</v>
      </c>
      <c r="S137">
        <v>13.772</v>
      </c>
      <c r="T137">
        <v>42.416499999999999</v>
      </c>
      <c r="U137">
        <v>4.5579589999999897</v>
      </c>
      <c r="Y137">
        <v>3.1110000000000002</v>
      </c>
      <c r="Z137">
        <v>3.3000000000000002E-2</v>
      </c>
      <c r="AA137" s="1">
        <v>1188.83</v>
      </c>
      <c r="AB137" t="b">
        <f t="shared" si="32"/>
        <v>0</v>
      </c>
      <c r="AC137">
        <f t="shared" si="33"/>
        <v>1188.83</v>
      </c>
      <c r="AD137">
        <f t="shared" si="34"/>
        <v>3.1110000000000002</v>
      </c>
      <c r="AE137">
        <f t="shared" si="35"/>
        <v>3.3000000000000002E-2</v>
      </c>
      <c r="AF137">
        <f t="shared" si="36"/>
        <v>25.549166440628458</v>
      </c>
      <c r="AG137">
        <f t="shared" si="37"/>
        <v>42.844692000000002</v>
      </c>
      <c r="AH137">
        <f t="shared" si="38"/>
        <v>1.3997444999999999</v>
      </c>
      <c r="AI137">
        <f t="shared" si="39"/>
        <v>4.5579589999999897</v>
      </c>
      <c r="AJ137" t="b">
        <f t="shared" si="40"/>
        <v>1</v>
      </c>
      <c r="AK137">
        <f t="shared" si="41"/>
        <v>1188.83</v>
      </c>
      <c r="AL137">
        <f t="shared" si="42"/>
        <v>3.1110000000000002</v>
      </c>
      <c r="AM137">
        <f t="shared" si="43"/>
        <v>3.3000000000000002E-2</v>
      </c>
      <c r="AN137">
        <f t="shared" si="44"/>
        <v>25.549166440628458</v>
      </c>
      <c r="AO137">
        <f t="shared" si="45"/>
        <v>42.844692000000002</v>
      </c>
      <c r="AP137">
        <f t="shared" si="46"/>
        <v>1.3997444999999999</v>
      </c>
      <c r="AQ137">
        <f t="shared" si="47"/>
        <v>4.5579589999999897</v>
      </c>
      <c r="AR137">
        <v>32.705159999999999</v>
      </c>
      <c r="AS137">
        <v>-117.189664999999</v>
      </c>
    </row>
    <row r="138" spans="1:45" x14ac:dyDescent="0.3">
      <c r="A138">
        <v>37</v>
      </c>
      <c r="B138" t="s">
        <v>133</v>
      </c>
      <c r="C138" t="s">
        <v>134</v>
      </c>
      <c r="D138" t="s">
        <v>43</v>
      </c>
      <c r="E138">
        <v>55</v>
      </c>
      <c r="F138">
        <v>15.042778670000001</v>
      </c>
      <c r="G138">
        <v>15.172828190000001</v>
      </c>
      <c r="H138">
        <v>15.237852950000001</v>
      </c>
      <c r="I138">
        <v>20</v>
      </c>
      <c r="J138">
        <v>55</v>
      </c>
      <c r="K138">
        <v>1</v>
      </c>
      <c r="L138">
        <v>1</v>
      </c>
      <c r="M138">
        <v>3.17</v>
      </c>
      <c r="N138">
        <v>84.639389730000005</v>
      </c>
      <c r="O138">
        <v>3850</v>
      </c>
      <c r="P138" t="s">
        <v>135</v>
      </c>
      <c r="Q138" t="s">
        <v>136</v>
      </c>
      <c r="R138">
        <v>6211</v>
      </c>
      <c r="S138">
        <v>11.45</v>
      </c>
      <c r="T138">
        <v>27.8565</v>
      </c>
      <c r="U138">
        <v>4.9834559999999897</v>
      </c>
      <c r="Y138">
        <v>15.234</v>
      </c>
      <c r="Z138">
        <v>8.9999999999999993E-3</v>
      </c>
      <c r="AA138" s="1">
        <v>2709.68</v>
      </c>
      <c r="AB138" t="b">
        <f t="shared" si="32"/>
        <v>0</v>
      </c>
      <c r="AC138">
        <f t="shared" si="33"/>
        <v>2709.68</v>
      </c>
      <c r="AD138">
        <f t="shared" si="34"/>
        <v>15.234</v>
      </c>
      <c r="AE138">
        <f t="shared" si="35"/>
        <v>8.9999999999999993E-3</v>
      </c>
      <c r="AF138">
        <f t="shared" si="36"/>
        <v>58.233780541239803</v>
      </c>
      <c r="AG138">
        <f t="shared" si="37"/>
        <v>174.42929999999998</v>
      </c>
      <c r="AH138">
        <f t="shared" si="38"/>
        <v>0.2507085</v>
      </c>
      <c r="AI138">
        <f t="shared" si="39"/>
        <v>4.9834559999999897</v>
      </c>
      <c r="AJ138" t="b">
        <f t="shared" si="40"/>
        <v>1</v>
      </c>
      <c r="AK138">
        <f t="shared" si="41"/>
        <v>2709.68</v>
      </c>
      <c r="AL138">
        <f t="shared" si="42"/>
        <v>15.234</v>
      </c>
      <c r="AM138">
        <f t="shared" si="43"/>
        <v>8.9999999999999993E-3</v>
      </c>
      <c r="AN138">
        <f t="shared" si="44"/>
        <v>58.233780541239803</v>
      </c>
      <c r="AO138">
        <f t="shared" si="45"/>
        <v>174.42929999999998</v>
      </c>
      <c r="AP138">
        <f t="shared" si="46"/>
        <v>0.2507085</v>
      </c>
      <c r="AQ138">
        <f t="shared" si="47"/>
        <v>4.9834559999999897</v>
      </c>
      <c r="AR138">
        <v>37.796750000000003</v>
      </c>
      <c r="AS138">
        <v>-122.28185000000001</v>
      </c>
    </row>
    <row r="139" spans="1:45" x14ac:dyDescent="0.3">
      <c r="A139">
        <v>38</v>
      </c>
      <c r="B139" t="s">
        <v>137</v>
      </c>
      <c r="C139" t="s">
        <v>134</v>
      </c>
      <c r="D139" t="s">
        <v>43</v>
      </c>
      <c r="E139">
        <v>55</v>
      </c>
      <c r="F139">
        <v>15.042778670000001</v>
      </c>
      <c r="G139">
        <v>15.172828190000001</v>
      </c>
      <c r="H139">
        <v>15.237852950000001</v>
      </c>
      <c r="I139">
        <v>20</v>
      </c>
      <c r="J139">
        <v>55</v>
      </c>
      <c r="K139">
        <v>1</v>
      </c>
      <c r="L139">
        <v>1</v>
      </c>
      <c r="M139">
        <v>3.17</v>
      </c>
      <c r="N139">
        <v>84.639389730000005</v>
      </c>
      <c r="O139">
        <v>3850</v>
      </c>
      <c r="P139" t="s">
        <v>138</v>
      </c>
      <c r="Q139" t="s">
        <v>136</v>
      </c>
      <c r="R139">
        <v>6211</v>
      </c>
      <c r="S139">
        <v>11.45</v>
      </c>
      <c r="T139">
        <v>27.8565</v>
      </c>
      <c r="U139">
        <v>4.9834559999999897</v>
      </c>
      <c r="Y139">
        <v>15.234</v>
      </c>
      <c r="Z139">
        <v>8.9999999999999993E-3</v>
      </c>
      <c r="AA139" s="1">
        <v>2709.68</v>
      </c>
      <c r="AB139" t="b">
        <f t="shared" si="32"/>
        <v>0</v>
      </c>
      <c r="AC139">
        <f t="shared" si="33"/>
        <v>2709.68</v>
      </c>
      <c r="AD139">
        <f t="shared" si="34"/>
        <v>15.234</v>
      </c>
      <c r="AE139">
        <f t="shared" si="35"/>
        <v>8.9999999999999993E-3</v>
      </c>
      <c r="AF139">
        <f t="shared" si="36"/>
        <v>58.233780541239803</v>
      </c>
      <c r="AG139">
        <f t="shared" si="37"/>
        <v>174.42929999999998</v>
      </c>
      <c r="AH139">
        <f t="shared" si="38"/>
        <v>0.2507085</v>
      </c>
      <c r="AI139">
        <f t="shared" si="39"/>
        <v>4.9834559999999897</v>
      </c>
      <c r="AJ139" t="b">
        <f t="shared" si="40"/>
        <v>1</v>
      </c>
      <c r="AK139">
        <f t="shared" si="41"/>
        <v>2709.68</v>
      </c>
      <c r="AL139">
        <f t="shared" si="42"/>
        <v>15.234</v>
      </c>
      <c r="AM139">
        <f t="shared" si="43"/>
        <v>8.9999999999999993E-3</v>
      </c>
      <c r="AN139">
        <f t="shared" si="44"/>
        <v>58.233780541239803</v>
      </c>
      <c r="AO139">
        <f t="shared" si="45"/>
        <v>174.42929999999998</v>
      </c>
      <c r="AP139">
        <f t="shared" si="46"/>
        <v>0.2507085</v>
      </c>
      <c r="AQ139">
        <f t="shared" si="47"/>
        <v>4.9834559999999897</v>
      </c>
      <c r="AR139">
        <v>37.796750000000003</v>
      </c>
      <c r="AS139">
        <v>-122.28185000000001</v>
      </c>
    </row>
    <row r="140" spans="1:45" x14ac:dyDescent="0.3">
      <c r="A140">
        <v>39</v>
      </c>
      <c r="B140" t="s">
        <v>139</v>
      </c>
      <c r="C140" t="s">
        <v>134</v>
      </c>
      <c r="D140" t="s">
        <v>43</v>
      </c>
      <c r="E140">
        <v>55</v>
      </c>
      <c r="F140">
        <v>15.042778670000001</v>
      </c>
      <c r="G140">
        <v>15.172828190000001</v>
      </c>
      <c r="H140">
        <v>15.237852950000001</v>
      </c>
      <c r="I140">
        <v>20</v>
      </c>
      <c r="J140">
        <v>55</v>
      </c>
      <c r="K140">
        <v>1</v>
      </c>
      <c r="L140">
        <v>1</v>
      </c>
      <c r="M140">
        <v>3.17</v>
      </c>
      <c r="N140">
        <v>84.639389730000005</v>
      </c>
      <c r="O140">
        <v>3850</v>
      </c>
      <c r="P140" t="s">
        <v>140</v>
      </c>
      <c r="Q140" t="s">
        <v>136</v>
      </c>
      <c r="R140">
        <v>6211</v>
      </c>
      <c r="S140">
        <v>11.45</v>
      </c>
      <c r="T140">
        <v>27.8565</v>
      </c>
      <c r="U140">
        <v>4.9834559999999897</v>
      </c>
      <c r="Y140">
        <v>15.234</v>
      </c>
      <c r="Z140">
        <v>8.9999999999999993E-3</v>
      </c>
      <c r="AA140" s="1">
        <v>2709.68</v>
      </c>
      <c r="AB140" t="b">
        <f t="shared" si="32"/>
        <v>0</v>
      </c>
      <c r="AC140">
        <f t="shared" si="33"/>
        <v>2709.68</v>
      </c>
      <c r="AD140">
        <f t="shared" si="34"/>
        <v>15.234</v>
      </c>
      <c r="AE140">
        <f t="shared" si="35"/>
        <v>8.9999999999999993E-3</v>
      </c>
      <c r="AF140">
        <f t="shared" si="36"/>
        <v>58.233780541239803</v>
      </c>
      <c r="AG140">
        <f t="shared" si="37"/>
        <v>174.42929999999998</v>
      </c>
      <c r="AH140">
        <f t="shared" si="38"/>
        <v>0.2507085</v>
      </c>
      <c r="AI140">
        <f t="shared" si="39"/>
        <v>4.9834559999999897</v>
      </c>
      <c r="AJ140" t="b">
        <f t="shared" si="40"/>
        <v>1</v>
      </c>
      <c r="AK140">
        <f t="shared" si="41"/>
        <v>2709.68</v>
      </c>
      <c r="AL140">
        <f t="shared" si="42"/>
        <v>15.234</v>
      </c>
      <c r="AM140">
        <f t="shared" si="43"/>
        <v>8.9999999999999993E-3</v>
      </c>
      <c r="AN140">
        <f t="shared" si="44"/>
        <v>58.233780541239803</v>
      </c>
      <c r="AO140">
        <f t="shared" si="45"/>
        <v>174.42929999999998</v>
      </c>
      <c r="AP140">
        <f t="shared" si="46"/>
        <v>0.2507085</v>
      </c>
      <c r="AQ140">
        <f t="shared" si="47"/>
        <v>4.9834559999999897</v>
      </c>
      <c r="AR140">
        <v>37.796750000000003</v>
      </c>
      <c r="AS140">
        <v>-122.28185000000001</v>
      </c>
    </row>
    <row r="141" spans="1:45" x14ac:dyDescent="0.3">
      <c r="A141">
        <v>245</v>
      </c>
      <c r="B141" t="s">
        <v>530</v>
      </c>
      <c r="C141" t="s">
        <v>27</v>
      </c>
      <c r="D141" t="s">
        <v>51</v>
      </c>
      <c r="E141">
        <v>96</v>
      </c>
      <c r="F141">
        <v>9.1691918440000002</v>
      </c>
      <c r="G141">
        <v>9.2992413680000006</v>
      </c>
      <c r="H141">
        <v>9.3642661300000007</v>
      </c>
      <c r="I141">
        <v>18</v>
      </c>
      <c r="J141">
        <v>96</v>
      </c>
      <c r="K141">
        <v>1</v>
      </c>
      <c r="L141">
        <v>1</v>
      </c>
      <c r="M141">
        <v>3.17</v>
      </c>
      <c r="N141">
        <v>147.7342075</v>
      </c>
      <c r="O141">
        <v>6720</v>
      </c>
      <c r="P141" t="s">
        <v>531</v>
      </c>
      <c r="Q141" t="s">
        <v>532</v>
      </c>
      <c r="R141">
        <v>56914</v>
      </c>
      <c r="S141">
        <v>13.772</v>
      </c>
      <c r="T141">
        <v>42.416499999999999</v>
      </c>
      <c r="U141">
        <v>4.5579589999999897</v>
      </c>
      <c r="V141">
        <v>977.43389999999999</v>
      </c>
      <c r="W141">
        <v>0.15026220000000001</v>
      </c>
      <c r="X141">
        <v>4.9354000000000004E-3</v>
      </c>
      <c r="Y141">
        <v>0.126</v>
      </c>
      <c r="Z141">
        <v>7.0000000000000001E-3</v>
      </c>
      <c r="AA141" s="1">
        <v>1324.64</v>
      </c>
      <c r="AB141" t="b">
        <f t="shared" si="32"/>
        <v>1</v>
      </c>
      <c r="AC141">
        <f t="shared" si="33"/>
        <v>977.43389999999999</v>
      </c>
      <c r="AD141">
        <f t="shared" si="34"/>
        <v>0.15026220000000001</v>
      </c>
      <c r="AE141">
        <f t="shared" si="35"/>
        <v>4.9354000000000004E-3</v>
      </c>
      <c r="AF141">
        <f t="shared" si="36"/>
        <v>21.006049137229539</v>
      </c>
      <c r="AG141">
        <f t="shared" si="37"/>
        <v>2.0694110184000003</v>
      </c>
      <c r="AH141">
        <f t="shared" si="38"/>
        <v>0.20934239410000002</v>
      </c>
      <c r="AI141">
        <f t="shared" si="39"/>
        <v>4.5579589999999897</v>
      </c>
      <c r="AJ141" t="b">
        <f t="shared" si="40"/>
        <v>1</v>
      </c>
      <c r="AK141">
        <f t="shared" si="41"/>
        <v>1324.64</v>
      </c>
      <c r="AL141">
        <f t="shared" si="42"/>
        <v>0.126</v>
      </c>
      <c r="AM141">
        <f t="shared" si="43"/>
        <v>7.0000000000000001E-3</v>
      </c>
      <c r="AN141">
        <f t="shared" si="44"/>
        <v>28.467861539424547</v>
      </c>
      <c r="AO141">
        <f t="shared" si="45"/>
        <v>1.7352720000000001</v>
      </c>
      <c r="AP141">
        <f t="shared" si="46"/>
        <v>0.2969155</v>
      </c>
      <c r="AQ141">
        <f t="shared" si="47"/>
        <v>4.5579589999999897</v>
      </c>
      <c r="AR141">
        <v>33.359400000000001</v>
      </c>
      <c r="AS141">
        <v>-117.1114</v>
      </c>
    </row>
    <row r="142" spans="1:45" x14ac:dyDescent="0.3">
      <c r="A142">
        <v>91</v>
      </c>
      <c r="B142" t="s">
        <v>328</v>
      </c>
      <c r="C142" t="s">
        <v>27</v>
      </c>
      <c r="D142" t="s">
        <v>28</v>
      </c>
      <c r="E142">
        <v>40</v>
      </c>
      <c r="F142">
        <v>3.5176769160000001</v>
      </c>
      <c r="G142">
        <v>3.64772644</v>
      </c>
      <c r="H142">
        <v>3.7127512020000002</v>
      </c>
      <c r="I142">
        <v>14</v>
      </c>
      <c r="J142">
        <v>40</v>
      </c>
      <c r="K142">
        <v>1</v>
      </c>
      <c r="L142">
        <v>1</v>
      </c>
      <c r="M142">
        <v>3.17</v>
      </c>
      <c r="N142">
        <v>61.555919799999998</v>
      </c>
      <c r="O142">
        <v>2800</v>
      </c>
      <c r="P142" t="s">
        <v>329</v>
      </c>
      <c r="Q142" t="s">
        <v>330</v>
      </c>
      <c r="R142">
        <v>54477</v>
      </c>
      <c r="S142">
        <v>2.8321000000000001</v>
      </c>
      <c r="T142">
        <v>8.7850000000000001</v>
      </c>
      <c r="U142">
        <v>0.76720919999999904</v>
      </c>
      <c r="Y142">
        <v>14.772</v>
      </c>
      <c r="Z142">
        <v>1.7999999999999999E-2</v>
      </c>
      <c r="AA142">
        <v>642.20899999999995</v>
      </c>
      <c r="AB142" t="b">
        <f t="shared" si="32"/>
        <v>0</v>
      </c>
      <c r="AC142">
        <f t="shared" si="33"/>
        <v>642.20899999999995</v>
      </c>
      <c r="AD142">
        <f t="shared" si="34"/>
        <v>14.772</v>
      </c>
      <c r="AE142">
        <f t="shared" si="35"/>
        <v>1.7999999999999999E-2</v>
      </c>
      <c r="AF142">
        <f t="shared" si="36"/>
        <v>13.801724914974857</v>
      </c>
      <c r="AG142">
        <f t="shared" si="37"/>
        <v>41.8357812</v>
      </c>
      <c r="AH142">
        <f t="shared" si="38"/>
        <v>0.15812999999999999</v>
      </c>
      <c r="AI142">
        <f t="shared" si="39"/>
        <v>0.76720919999999904</v>
      </c>
      <c r="AJ142" t="b">
        <f t="shared" si="40"/>
        <v>1</v>
      </c>
      <c r="AK142">
        <f t="shared" si="41"/>
        <v>642.20899999999995</v>
      </c>
      <c r="AL142">
        <f t="shared" si="42"/>
        <v>14.772</v>
      </c>
      <c r="AM142">
        <f t="shared" si="43"/>
        <v>1.7999999999999999E-2</v>
      </c>
      <c r="AN142">
        <f t="shared" si="44"/>
        <v>13.801724914974857</v>
      </c>
      <c r="AO142">
        <f t="shared" si="45"/>
        <v>41.8357812</v>
      </c>
      <c r="AP142">
        <f t="shared" si="46"/>
        <v>0.15812999999999999</v>
      </c>
      <c r="AQ142">
        <f t="shared" si="47"/>
        <v>0.76720919999999904</v>
      </c>
      <c r="AR142">
        <v>39.491999999999997</v>
      </c>
      <c r="AS142">
        <v>-121.5628</v>
      </c>
    </row>
    <row r="143" spans="1:45" x14ac:dyDescent="0.3">
      <c r="A143">
        <v>147</v>
      </c>
      <c r="B143" t="s">
        <v>199</v>
      </c>
      <c r="C143" t="s">
        <v>27</v>
      </c>
      <c r="D143" t="s">
        <v>55</v>
      </c>
      <c r="E143">
        <v>78</v>
      </c>
      <c r="F143">
        <v>3.838563626</v>
      </c>
      <c r="G143">
        <v>3.9686131499999999</v>
      </c>
      <c r="H143">
        <v>4.0336379119999997</v>
      </c>
      <c r="I143">
        <v>28</v>
      </c>
      <c r="J143">
        <v>78</v>
      </c>
      <c r="K143">
        <v>1</v>
      </c>
      <c r="L143">
        <v>1</v>
      </c>
      <c r="M143">
        <v>3.17</v>
      </c>
      <c r="N143">
        <v>120.0340436</v>
      </c>
      <c r="O143">
        <v>5460</v>
      </c>
      <c r="P143" t="s">
        <v>200</v>
      </c>
      <c r="Q143" t="s">
        <v>201</v>
      </c>
      <c r="R143">
        <v>10496</v>
      </c>
      <c r="S143">
        <v>5.6725000000000003</v>
      </c>
      <c r="T143">
        <v>6.1239999999999997</v>
      </c>
      <c r="U143">
        <v>1.413492</v>
      </c>
      <c r="Y143">
        <v>1.806</v>
      </c>
      <c r="Z143">
        <v>1.9E-2</v>
      </c>
      <c r="AA143">
        <v>679.649</v>
      </c>
      <c r="AB143" t="b">
        <f t="shared" si="32"/>
        <v>0</v>
      </c>
      <c r="AC143">
        <f t="shared" si="33"/>
        <v>679.649</v>
      </c>
      <c r="AD143">
        <f t="shared" si="34"/>
        <v>1.806</v>
      </c>
      <c r="AE143">
        <f t="shared" si="35"/>
        <v>1.9E-2</v>
      </c>
      <c r="AF143">
        <f t="shared" si="36"/>
        <v>14.606348613516392</v>
      </c>
      <c r="AG143">
        <f t="shared" si="37"/>
        <v>10.244535000000001</v>
      </c>
      <c r="AH143">
        <f t="shared" si="38"/>
        <v>0.11635599999999999</v>
      </c>
      <c r="AI143">
        <f t="shared" si="39"/>
        <v>1.413492</v>
      </c>
      <c r="AJ143" t="b">
        <f t="shared" si="40"/>
        <v>1</v>
      </c>
      <c r="AK143">
        <f t="shared" si="41"/>
        <v>679.649</v>
      </c>
      <c r="AL143">
        <f t="shared" si="42"/>
        <v>1.806</v>
      </c>
      <c r="AM143">
        <f t="shared" si="43"/>
        <v>1.9E-2</v>
      </c>
      <c r="AN143">
        <f t="shared" si="44"/>
        <v>14.606348613516392</v>
      </c>
      <c r="AO143">
        <f t="shared" si="45"/>
        <v>10.244535000000001</v>
      </c>
      <c r="AP143">
        <f t="shared" si="46"/>
        <v>0.11635599999999999</v>
      </c>
      <c r="AQ143">
        <f t="shared" si="47"/>
        <v>1.413492</v>
      </c>
      <c r="AR143">
        <v>35.451500000000003</v>
      </c>
      <c r="AS143">
        <v>-118.9849</v>
      </c>
    </row>
    <row r="144" spans="1:45" x14ac:dyDescent="0.3">
      <c r="A144">
        <v>148</v>
      </c>
      <c r="B144" t="s">
        <v>202</v>
      </c>
      <c r="C144" t="s">
        <v>27</v>
      </c>
      <c r="D144" t="s">
        <v>55</v>
      </c>
      <c r="E144">
        <v>78.11</v>
      </c>
      <c r="F144">
        <v>3.838563626</v>
      </c>
      <c r="G144">
        <v>3.9686131499999999</v>
      </c>
      <c r="H144">
        <v>4.0336379119999997</v>
      </c>
      <c r="I144">
        <v>28</v>
      </c>
      <c r="J144">
        <v>79</v>
      </c>
      <c r="K144">
        <v>1</v>
      </c>
      <c r="L144">
        <v>1</v>
      </c>
      <c r="M144">
        <v>3.17</v>
      </c>
      <c r="N144">
        <v>120.2033224</v>
      </c>
      <c r="O144">
        <v>5467.7</v>
      </c>
      <c r="P144" t="s">
        <v>203</v>
      </c>
      <c r="Q144" t="s">
        <v>201</v>
      </c>
      <c r="R144">
        <v>10496</v>
      </c>
      <c r="S144">
        <v>5.6725000000000003</v>
      </c>
      <c r="T144">
        <v>6.1239999999999997</v>
      </c>
      <c r="U144">
        <v>1.413492</v>
      </c>
      <c r="Y144">
        <v>1.806</v>
      </c>
      <c r="Z144">
        <v>1.9E-2</v>
      </c>
      <c r="AA144">
        <v>679.649</v>
      </c>
      <c r="AB144" t="b">
        <f t="shared" si="32"/>
        <v>0</v>
      </c>
      <c r="AC144">
        <f t="shared" si="33"/>
        <v>679.649</v>
      </c>
      <c r="AD144">
        <f t="shared" si="34"/>
        <v>1.806</v>
      </c>
      <c r="AE144">
        <f t="shared" si="35"/>
        <v>1.9E-2</v>
      </c>
      <c r="AF144">
        <f t="shared" si="36"/>
        <v>14.606348613516392</v>
      </c>
      <c r="AG144">
        <f t="shared" si="37"/>
        <v>10.244535000000001</v>
      </c>
      <c r="AH144">
        <f t="shared" si="38"/>
        <v>0.11635599999999999</v>
      </c>
      <c r="AI144">
        <f t="shared" si="39"/>
        <v>1.413492</v>
      </c>
      <c r="AJ144" t="b">
        <f t="shared" si="40"/>
        <v>1</v>
      </c>
      <c r="AK144">
        <f t="shared" si="41"/>
        <v>679.649</v>
      </c>
      <c r="AL144">
        <f t="shared" si="42"/>
        <v>1.806</v>
      </c>
      <c r="AM144">
        <f t="shared" si="43"/>
        <v>1.9E-2</v>
      </c>
      <c r="AN144">
        <f t="shared" si="44"/>
        <v>14.606348613516392</v>
      </c>
      <c r="AO144">
        <f t="shared" si="45"/>
        <v>10.244535000000001</v>
      </c>
      <c r="AP144">
        <f t="shared" si="46"/>
        <v>0.11635599999999999</v>
      </c>
      <c r="AQ144">
        <f t="shared" si="47"/>
        <v>1.413492</v>
      </c>
      <c r="AR144">
        <v>35.451500000000003</v>
      </c>
      <c r="AS144">
        <v>-118.9849</v>
      </c>
    </row>
    <row r="145" spans="1:45" x14ac:dyDescent="0.3">
      <c r="A145">
        <v>149</v>
      </c>
      <c r="B145" t="s">
        <v>204</v>
      </c>
      <c r="C145" t="s">
        <v>27</v>
      </c>
      <c r="D145" t="s">
        <v>55</v>
      </c>
      <c r="E145">
        <v>81.41</v>
      </c>
      <c r="F145">
        <v>3.838563626</v>
      </c>
      <c r="G145">
        <v>3.9686131499999999</v>
      </c>
      <c r="H145">
        <v>4.0336379119999997</v>
      </c>
      <c r="I145">
        <v>29</v>
      </c>
      <c r="J145">
        <v>82</v>
      </c>
      <c r="K145">
        <v>1</v>
      </c>
      <c r="L145">
        <v>1</v>
      </c>
      <c r="M145">
        <v>3.17</v>
      </c>
      <c r="N145">
        <v>125.28168580000001</v>
      </c>
      <c r="O145">
        <v>5698.7</v>
      </c>
      <c r="P145" t="s">
        <v>205</v>
      </c>
      <c r="Q145" t="s">
        <v>201</v>
      </c>
      <c r="R145">
        <v>10496</v>
      </c>
      <c r="S145">
        <v>5.6725000000000003</v>
      </c>
      <c r="T145">
        <v>6.1239999999999997</v>
      </c>
      <c r="U145">
        <v>1.413492</v>
      </c>
      <c r="Y145">
        <v>1.806</v>
      </c>
      <c r="Z145">
        <v>1.9E-2</v>
      </c>
      <c r="AA145">
        <v>679.649</v>
      </c>
      <c r="AB145" t="b">
        <f t="shared" si="32"/>
        <v>0</v>
      </c>
      <c r="AC145">
        <f t="shared" si="33"/>
        <v>679.649</v>
      </c>
      <c r="AD145">
        <f t="shared" si="34"/>
        <v>1.806</v>
      </c>
      <c r="AE145">
        <f t="shared" si="35"/>
        <v>1.9E-2</v>
      </c>
      <c r="AF145">
        <f t="shared" si="36"/>
        <v>14.606348613516392</v>
      </c>
      <c r="AG145">
        <f t="shared" si="37"/>
        <v>10.244535000000001</v>
      </c>
      <c r="AH145">
        <f t="shared" si="38"/>
        <v>0.11635599999999999</v>
      </c>
      <c r="AI145">
        <f t="shared" si="39"/>
        <v>1.413492</v>
      </c>
      <c r="AJ145" t="b">
        <f t="shared" si="40"/>
        <v>1</v>
      </c>
      <c r="AK145">
        <f t="shared" si="41"/>
        <v>679.649</v>
      </c>
      <c r="AL145">
        <f t="shared" si="42"/>
        <v>1.806</v>
      </c>
      <c r="AM145">
        <f t="shared" si="43"/>
        <v>1.9E-2</v>
      </c>
      <c r="AN145">
        <f t="shared" si="44"/>
        <v>14.606348613516392</v>
      </c>
      <c r="AO145">
        <f t="shared" si="45"/>
        <v>10.244535000000001</v>
      </c>
      <c r="AP145">
        <f t="shared" si="46"/>
        <v>0.11635599999999999</v>
      </c>
      <c r="AQ145">
        <f t="shared" si="47"/>
        <v>1.413492</v>
      </c>
      <c r="AR145">
        <v>35.451500000000003</v>
      </c>
      <c r="AS145">
        <v>-118.9849</v>
      </c>
    </row>
    <row r="146" spans="1:45" x14ac:dyDescent="0.3">
      <c r="A146">
        <v>150</v>
      </c>
      <c r="B146" t="s">
        <v>206</v>
      </c>
      <c r="C146" t="s">
        <v>27</v>
      </c>
      <c r="D146" t="s">
        <v>55</v>
      </c>
      <c r="E146">
        <v>81.44</v>
      </c>
      <c r="F146">
        <v>3.838563626</v>
      </c>
      <c r="G146">
        <v>3.9686131499999999</v>
      </c>
      <c r="H146">
        <v>4.0336379119999997</v>
      </c>
      <c r="I146">
        <v>29</v>
      </c>
      <c r="J146">
        <v>82</v>
      </c>
      <c r="K146">
        <v>1</v>
      </c>
      <c r="L146">
        <v>1</v>
      </c>
      <c r="M146">
        <v>3.17</v>
      </c>
      <c r="N146">
        <v>125.32785269999999</v>
      </c>
      <c r="O146">
        <v>5700.8</v>
      </c>
      <c r="P146" t="s">
        <v>207</v>
      </c>
      <c r="Q146" t="s">
        <v>201</v>
      </c>
      <c r="R146">
        <v>10496</v>
      </c>
      <c r="S146">
        <v>5.6725000000000003</v>
      </c>
      <c r="T146">
        <v>6.1239999999999997</v>
      </c>
      <c r="U146">
        <v>1.413492</v>
      </c>
      <c r="Y146">
        <v>1.806</v>
      </c>
      <c r="Z146">
        <v>1.9E-2</v>
      </c>
      <c r="AA146">
        <v>679.649</v>
      </c>
      <c r="AB146" t="b">
        <f t="shared" si="32"/>
        <v>0</v>
      </c>
      <c r="AC146">
        <f t="shared" si="33"/>
        <v>679.649</v>
      </c>
      <c r="AD146">
        <f t="shared" si="34"/>
        <v>1.806</v>
      </c>
      <c r="AE146">
        <f t="shared" si="35"/>
        <v>1.9E-2</v>
      </c>
      <c r="AF146">
        <f t="shared" si="36"/>
        <v>14.606348613516392</v>
      </c>
      <c r="AG146">
        <f t="shared" si="37"/>
        <v>10.244535000000001</v>
      </c>
      <c r="AH146">
        <f t="shared" si="38"/>
        <v>0.11635599999999999</v>
      </c>
      <c r="AI146">
        <f t="shared" si="39"/>
        <v>1.413492</v>
      </c>
      <c r="AJ146" t="b">
        <f t="shared" si="40"/>
        <v>1</v>
      </c>
      <c r="AK146">
        <f t="shared" si="41"/>
        <v>679.649</v>
      </c>
      <c r="AL146">
        <f t="shared" si="42"/>
        <v>1.806</v>
      </c>
      <c r="AM146">
        <f t="shared" si="43"/>
        <v>1.9E-2</v>
      </c>
      <c r="AN146">
        <f t="shared" si="44"/>
        <v>14.606348613516392</v>
      </c>
      <c r="AO146">
        <f t="shared" si="45"/>
        <v>10.244535000000001</v>
      </c>
      <c r="AP146">
        <f t="shared" si="46"/>
        <v>0.11635599999999999</v>
      </c>
      <c r="AQ146">
        <f t="shared" si="47"/>
        <v>1.413492</v>
      </c>
      <c r="AR146">
        <v>35.451500000000003</v>
      </c>
      <c r="AS146">
        <v>-118.9849</v>
      </c>
    </row>
    <row r="147" spans="1:45" x14ac:dyDescent="0.3">
      <c r="A147">
        <v>205</v>
      </c>
      <c r="B147" t="s">
        <v>99</v>
      </c>
      <c r="C147" t="s">
        <v>34</v>
      </c>
      <c r="D147" t="s">
        <v>55</v>
      </c>
      <c r="E147">
        <v>741.27</v>
      </c>
      <c r="F147">
        <v>9.1483660980000003</v>
      </c>
      <c r="G147">
        <v>10.558278230000001</v>
      </c>
      <c r="H147">
        <v>11.263234300000001</v>
      </c>
      <c r="I147">
        <v>297</v>
      </c>
      <c r="J147">
        <v>742</v>
      </c>
      <c r="K147">
        <v>6</v>
      </c>
      <c r="L147">
        <v>6</v>
      </c>
      <c r="M147">
        <v>2</v>
      </c>
      <c r="N147">
        <v>1254.0807</v>
      </c>
      <c r="O147">
        <v>51888.9</v>
      </c>
      <c r="P147" t="s">
        <v>100</v>
      </c>
      <c r="Q147" t="s">
        <v>101</v>
      </c>
      <c r="R147">
        <v>350</v>
      </c>
      <c r="S147">
        <v>6.5475000000000003</v>
      </c>
      <c r="T147">
        <v>18.6465</v>
      </c>
      <c r="U147">
        <v>2.0616509999999999</v>
      </c>
      <c r="V147">
        <v>1876.6579999999999</v>
      </c>
      <c r="W147">
        <v>0.3075389</v>
      </c>
      <c r="X147">
        <v>9.4737999999999992E-3</v>
      </c>
      <c r="Y147">
        <v>0.09</v>
      </c>
      <c r="Z147">
        <v>7.0000000000000001E-3</v>
      </c>
      <c r="AA147" s="1">
        <v>1386.52</v>
      </c>
      <c r="AB147" t="b">
        <f t="shared" si="32"/>
        <v>1</v>
      </c>
      <c r="AC147">
        <f t="shared" si="33"/>
        <v>1876.6579999999999</v>
      </c>
      <c r="AD147">
        <f t="shared" si="34"/>
        <v>0.3075389</v>
      </c>
      <c r="AE147">
        <f t="shared" si="35"/>
        <v>9.4737999999999992E-3</v>
      </c>
      <c r="AF147">
        <f t="shared" si="36"/>
        <v>40.331290087007325</v>
      </c>
      <c r="AG147">
        <f t="shared" si="37"/>
        <v>2.0136109477500002</v>
      </c>
      <c r="AH147">
        <f t="shared" si="38"/>
        <v>0.17665321169999998</v>
      </c>
      <c r="AI147">
        <f t="shared" si="39"/>
        <v>2.0616509999999999</v>
      </c>
      <c r="AJ147" t="b">
        <f t="shared" si="40"/>
        <v>1</v>
      </c>
      <c r="AK147">
        <f t="shared" si="41"/>
        <v>1386.52</v>
      </c>
      <c r="AL147">
        <f t="shared" si="42"/>
        <v>0.09</v>
      </c>
      <c r="AM147">
        <f t="shared" si="43"/>
        <v>7.0000000000000001E-3</v>
      </c>
      <c r="AN147">
        <f t="shared" si="44"/>
        <v>29.797725707847359</v>
      </c>
      <c r="AO147">
        <f t="shared" si="45"/>
        <v>0.58927499999999999</v>
      </c>
      <c r="AP147">
        <f t="shared" si="46"/>
        <v>0.13052549999999999</v>
      </c>
      <c r="AQ147">
        <f t="shared" si="47"/>
        <v>2.0616509999999999</v>
      </c>
      <c r="AR147">
        <v>34.129199999999997</v>
      </c>
      <c r="AS147">
        <v>-119.16889999999999</v>
      </c>
    </row>
    <row r="148" spans="1:45" x14ac:dyDescent="0.3">
      <c r="A148">
        <v>206</v>
      </c>
      <c r="B148" t="s">
        <v>102</v>
      </c>
      <c r="C148" t="s">
        <v>34</v>
      </c>
      <c r="D148" t="s">
        <v>55</v>
      </c>
      <c r="E148">
        <v>775</v>
      </c>
      <c r="F148">
        <v>9.1483660980000003</v>
      </c>
      <c r="G148">
        <v>10.558278230000001</v>
      </c>
      <c r="H148">
        <v>11.263234300000001</v>
      </c>
      <c r="I148">
        <v>310</v>
      </c>
      <c r="J148">
        <v>775</v>
      </c>
      <c r="K148">
        <v>6</v>
      </c>
      <c r="L148">
        <v>6</v>
      </c>
      <c r="M148">
        <v>2</v>
      </c>
      <c r="N148">
        <v>1311.145119</v>
      </c>
      <c r="O148">
        <v>54250</v>
      </c>
      <c r="P148" t="s">
        <v>103</v>
      </c>
      <c r="Q148" t="s">
        <v>101</v>
      </c>
      <c r="R148">
        <v>350</v>
      </c>
      <c r="S148">
        <v>6.5475000000000003</v>
      </c>
      <c r="T148">
        <v>18.6465</v>
      </c>
      <c r="U148">
        <v>2.0616509999999999</v>
      </c>
      <c r="V148">
        <v>1737.1279999999999</v>
      </c>
      <c r="W148">
        <v>0.1551978</v>
      </c>
      <c r="X148">
        <v>8.77E-3</v>
      </c>
      <c r="Y148">
        <v>0.09</v>
      </c>
      <c r="Z148">
        <v>7.0000000000000001E-3</v>
      </c>
      <c r="AA148" s="1">
        <v>1386.52</v>
      </c>
      <c r="AB148" t="b">
        <f t="shared" si="32"/>
        <v>1</v>
      </c>
      <c r="AC148">
        <f t="shared" si="33"/>
        <v>1737.1279999999999</v>
      </c>
      <c r="AD148">
        <f t="shared" si="34"/>
        <v>0.1551978</v>
      </c>
      <c r="AE148">
        <f t="shared" si="35"/>
        <v>8.77E-3</v>
      </c>
      <c r="AF148">
        <f t="shared" si="36"/>
        <v>37.332648402779228</v>
      </c>
      <c r="AG148">
        <f t="shared" si="37"/>
        <v>1.0161575955</v>
      </c>
      <c r="AH148">
        <f t="shared" si="38"/>
        <v>0.163529805</v>
      </c>
      <c r="AI148">
        <f t="shared" si="39"/>
        <v>2.0616509999999999</v>
      </c>
      <c r="AJ148" t="b">
        <f t="shared" si="40"/>
        <v>1</v>
      </c>
      <c r="AK148">
        <f t="shared" si="41"/>
        <v>1386.52</v>
      </c>
      <c r="AL148">
        <f t="shared" si="42"/>
        <v>0.09</v>
      </c>
      <c r="AM148">
        <f t="shared" si="43"/>
        <v>7.0000000000000001E-3</v>
      </c>
      <c r="AN148">
        <f t="shared" si="44"/>
        <v>29.797725707847359</v>
      </c>
      <c r="AO148">
        <f t="shared" si="45"/>
        <v>0.58927499999999999</v>
      </c>
      <c r="AP148">
        <f t="shared" si="46"/>
        <v>0.13052549999999999</v>
      </c>
      <c r="AQ148">
        <f t="shared" si="47"/>
        <v>2.0616509999999999</v>
      </c>
      <c r="AR148">
        <v>34.129199999999997</v>
      </c>
      <c r="AS148">
        <v>-119.16889999999999</v>
      </c>
    </row>
    <row r="149" spans="1:45" x14ac:dyDescent="0.3">
      <c r="A149">
        <v>58</v>
      </c>
      <c r="B149" t="s">
        <v>331</v>
      </c>
      <c r="C149" t="s">
        <v>27</v>
      </c>
      <c r="D149" t="s">
        <v>28</v>
      </c>
      <c r="E149">
        <v>7.5</v>
      </c>
      <c r="F149">
        <v>3.5176769160000001</v>
      </c>
      <c r="G149">
        <v>3.64772644</v>
      </c>
      <c r="H149">
        <v>3.7127512020000002</v>
      </c>
      <c r="I149">
        <v>3</v>
      </c>
      <c r="J149">
        <v>8</v>
      </c>
      <c r="K149">
        <v>1</v>
      </c>
      <c r="L149">
        <v>1</v>
      </c>
      <c r="M149">
        <v>3.17</v>
      </c>
      <c r="N149">
        <v>11.541734959999999</v>
      </c>
      <c r="O149">
        <v>525</v>
      </c>
      <c r="P149" t="s">
        <v>332</v>
      </c>
      <c r="Q149" t="s">
        <v>330</v>
      </c>
      <c r="R149">
        <v>54477</v>
      </c>
      <c r="S149">
        <v>2.8321000000000001</v>
      </c>
      <c r="T149">
        <v>8.7850000000000001</v>
      </c>
      <c r="U149">
        <v>0.76720919999999904</v>
      </c>
      <c r="Y149">
        <v>14.772</v>
      </c>
      <c r="Z149">
        <v>1.7999999999999999E-2</v>
      </c>
      <c r="AA149">
        <v>642.20899999999995</v>
      </c>
      <c r="AB149" t="b">
        <f t="shared" si="32"/>
        <v>0</v>
      </c>
      <c r="AC149">
        <f t="shared" si="33"/>
        <v>642.20899999999995</v>
      </c>
      <c r="AD149">
        <f t="shared" si="34"/>
        <v>14.772</v>
      </c>
      <c r="AE149">
        <f t="shared" si="35"/>
        <v>1.7999999999999999E-2</v>
      </c>
      <c r="AF149">
        <f t="shared" si="36"/>
        <v>13.801724914974857</v>
      </c>
      <c r="AG149">
        <f t="shared" si="37"/>
        <v>41.8357812</v>
      </c>
      <c r="AH149">
        <f t="shared" si="38"/>
        <v>0.15812999999999999</v>
      </c>
      <c r="AI149">
        <f t="shared" si="39"/>
        <v>0.76720919999999904</v>
      </c>
      <c r="AJ149" t="b">
        <f t="shared" si="40"/>
        <v>1</v>
      </c>
      <c r="AK149">
        <f t="shared" si="41"/>
        <v>642.20899999999995</v>
      </c>
      <c r="AL149">
        <f t="shared" si="42"/>
        <v>14.772</v>
      </c>
      <c r="AM149">
        <f t="shared" si="43"/>
        <v>1.7999999999999999E-2</v>
      </c>
      <c r="AN149">
        <f t="shared" si="44"/>
        <v>13.801724914974857</v>
      </c>
      <c r="AO149">
        <f t="shared" si="45"/>
        <v>41.8357812</v>
      </c>
      <c r="AP149">
        <f t="shared" si="46"/>
        <v>0.15812999999999999</v>
      </c>
      <c r="AQ149">
        <f t="shared" si="47"/>
        <v>0.76720919999999904</v>
      </c>
      <c r="AR149">
        <v>39.491999999999997</v>
      </c>
      <c r="AS149">
        <v>-121.5628</v>
      </c>
    </row>
    <row r="150" spans="1:45" x14ac:dyDescent="0.3">
      <c r="A150">
        <v>235</v>
      </c>
      <c r="B150" t="s">
        <v>395</v>
      </c>
      <c r="C150" t="s">
        <v>27</v>
      </c>
      <c r="D150" t="s">
        <v>51</v>
      </c>
      <c r="E150">
        <v>35.5</v>
      </c>
      <c r="F150">
        <v>17.541351070000001</v>
      </c>
      <c r="G150">
        <v>17.671400590000001</v>
      </c>
      <c r="H150">
        <v>17.736425359999998</v>
      </c>
      <c r="I150">
        <v>8</v>
      </c>
      <c r="J150">
        <v>36</v>
      </c>
      <c r="K150">
        <v>1</v>
      </c>
      <c r="L150">
        <v>1</v>
      </c>
      <c r="M150">
        <v>3.17</v>
      </c>
      <c r="N150">
        <v>54.63087883</v>
      </c>
      <c r="O150">
        <v>2485</v>
      </c>
      <c r="P150" t="s">
        <v>396</v>
      </c>
      <c r="Q150" t="s">
        <v>396</v>
      </c>
      <c r="R150">
        <v>55540</v>
      </c>
      <c r="S150">
        <v>13.772</v>
      </c>
      <c r="T150">
        <v>42.416499999999999</v>
      </c>
      <c r="U150">
        <v>4.5579589999999897</v>
      </c>
      <c r="V150">
        <v>2152.3539999999998</v>
      </c>
      <c r="W150">
        <v>0.34517320000000001</v>
      </c>
      <c r="X150">
        <v>1.0867699999999999E-2</v>
      </c>
      <c r="Y150">
        <v>0.27400000000000002</v>
      </c>
      <c r="Z150">
        <v>1.2999999999999999E-2</v>
      </c>
      <c r="AA150" s="1">
        <v>2319.94</v>
      </c>
      <c r="AB150" t="b">
        <f t="shared" si="32"/>
        <v>1</v>
      </c>
      <c r="AC150">
        <f t="shared" si="33"/>
        <v>2152.3539999999998</v>
      </c>
      <c r="AD150">
        <f t="shared" si="34"/>
        <v>0.34517320000000001</v>
      </c>
      <c r="AE150">
        <f t="shared" si="35"/>
        <v>1.0867699999999999E-2</v>
      </c>
      <c r="AF150">
        <f t="shared" si="36"/>
        <v>46.25627767229328</v>
      </c>
      <c r="AG150">
        <f t="shared" si="37"/>
        <v>4.7537253104000001</v>
      </c>
      <c r="AH150">
        <f t="shared" si="38"/>
        <v>0.46096979704999996</v>
      </c>
      <c r="AI150">
        <f t="shared" si="39"/>
        <v>4.5579589999999897</v>
      </c>
      <c r="AJ150" t="b">
        <f t="shared" si="40"/>
        <v>1</v>
      </c>
      <c r="AK150">
        <f t="shared" si="41"/>
        <v>2319.94</v>
      </c>
      <c r="AL150">
        <f t="shared" si="42"/>
        <v>0.27400000000000002</v>
      </c>
      <c r="AM150">
        <f t="shared" si="43"/>
        <v>1.2999999999999999E-2</v>
      </c>
      <c r="AN150">
        <f t="shared" si="44"/>
        <v>49.857871346005389</v>
      </c>
      <c r="AO150">
        <f t="shared" si="45"/>
        <v>3.7735280000000002</v>
      </c>
      <c r="AP150">
        <f t="shared" si="46"/>
        <v>0.55141449999999992</v>
      </c>
      <c r="AQ150">
        <f t="shared" si="47"/>
        <v>4.5579589999999897</v>
      </c>
      <c r="AR150">
        <v>32.591667000000001</v>
      </c>
      <c r="AS150">
        <v>-117.058611</v>
      </c>
    </row>
    <row r="151" spans="1:45" x14ac:dyDescent="0.3">
      <c r="A151">
        <v>228</v>
      </c>
      <c r="B151" t="s">
        <v>365</v>
      </c>
      <c r="C151" t="s">
        <v>40</v>
      </c>
      <c r="D151" t="s">
        <v>51</v>
      </c>
      <c r="E151">
        <v>603.67999999999995</v>
      </c>
      <c r="F151">
        <v>5.916083822</v>
      </c>
      <c r="G151">
        <v>6.4379753019999999</v>
      </c>
      <c r="H151">
        <v>6.6989210410000002</v>
      </c>
      <c r="I151">
        <v>242</v>
      </c>
      <c r="J151">
        <v>604</v>
      </c>
      <c r="K151">
        <v>1</v>
      </c>
      <c r="L151">
        <v>1</v>
      </c>
      <c r="M151">
        <v>2</v>
      </c>
      <c r="N151">
        <v>751.78400120000003</v>
      </c>
      <c r="O151">
        <v>42257.599999999999</v>
      </c>
      <c r="P151" t="s">
        <v>366</v>
      </c>
      <c r="Q151" t="s">
        <v>367</v>
      </c>
      <c r="R151">
        <v>55345</v>
      </c>
      <c r="S151">
        <v>13.772</v>
      </c>
      <c r="T151">
        <v>42.416499999999999</v>
      </c>
      <c r="U151">
        <v>4.5579589999999897</v>
      </c>
      <c r="V151">
        <v>920.36239999999998</v>
      </c>
      <c r="W151">
        <v>0.12304900000000001</v>
      </c>
      <c r="X151">
        <v>4.6461999999999996E-3</v>
      </c>
      <c r="Y151">
        <v>7.3999999999999996E-2</v>
      </c>
      <c r="Z151">
        <v>5.0000000000000001E-3</v>
      </c>
      <c r="AA151">
        <v>899.2</v>
      </c>
      <c r="AB151" t="b">
        <f t="shared" si="32"/>
        <v>1</v>
      </c>
      <c r="AC151">
        <f t="shared" si="33"/>
        <v>920.36239999999998</v>
      </c>
      <c r="AD151">
        <f t="shared" si="34"/>
        <v>0.12304900000000001</v>
      </c>
      <c r="AE151">
        <f t="shared" si="35"/>
        <v>4.6461999999999996E-3</v>
      </c>
      <c r="AF151">
        <f t="shared" si="36"/>
        <v>19.779524526884639</v>
      </c>
      <c r="AG151">
        <f t="shared" si="37"/>
        <v>1.6946308280000002</v>
      </c>
      <c r="AH151">
        <f t="shared" si="38"/>
        <v>0.19707554229999999</v>
      </c>
      <c r="AI151">
        <f t="shared" si="39"/>
        <v>4.5579589999999897</v>
      </c>
      <c r="AJ151" t="b">
        <f t="shared" si="40"/>
        <v>1</v>
      </c>
      <c r="AK151">
        <f t="shared" si="41"/>
        <v>899.2</v>
      </c>
      <c r="AL151">
        <f t="shared" si="42"/>
        <v>7.3999999999999996E-2</v>
      </c>
      <c r="AM151">
        <f t="shared" si="43"/>
        <v>5.0000000000000001E-3</v>
      </c>
      <c r="AN151">
        <f t="shared" si="44"/>
        <v>19.324723016253891</v>
      </c>
      <c r="AO151">
        <f t="shared" si="45"/>
        <v>1.019128</v>
      </c>
      <c r="AP151">
        <f t="shared" si="46"/>
        <v>0.21208250000000001</v>
      </c>
      <c r="AQ151">
        <f t="shared" si="47"/>
        <v>4.5579589999999897</v>
      </c>
      <c r="AR151">
        <v>32.581480999999997</v>
      </c>
      <c r="AS151">
        <v>-116.914969</v>
      </c>
    </row>
    <row r="152" spans="1:45" x14ac:dyDescent="0.3">
      <c r="A152">
        <v>227</v>
      </c>
      <c r="B152" t="s">
        <v>461</v>
      </c>
      <c r="C152" t="s">
        <v>40</v>
      </c>
      <c r="D152" t="s">
        <v>51</v>
      </c>
      <c r="E152">
        <v>575</v>
      </c>
      <c r="F152">
        <v>5.5815844280000002</v>
      </c>
      <c r="G152">
        <v>6.103475907</v>
      </c>
      <c r="H152">
        <v>6.3644216470000003</v>
      </c>
      <c r="I152">
        <v>230</v>
      </c>
      <c r="J152">
        <v>575</v>
      </c>
      <c r="K152">
        <v>2</v>
      </c>
      <c r="L152">
        <v>2</v>
      </c>
      <c r="M152">
        <v>2</v>
      </c>
      <c r="N152">
        <v>716.06778540000005</v>
      </c>
      <c r="O152">
        <v>40250</v>
      </c>
      <c r="P152" t="s">
        <v>462</v>
      </c>
      <c r="Q152" t="s">
        <v>463</v>
      </c>
      <c r="R152">
        <v>55985</v>
      </c>
      <c r="S152">
        <v>13.772</v>
      </c>
      <c r="T152">
        <v>42.416499999999999</v>
      </c>
      <c r="U152">
        <v>4.5579589999999897</v>
      </c>
      <c r="V152">
        <v>852.01179999999999</v>
      </c>
      <c r="W152">
        <v>8.7129499999999999E-2</v>
      </c>
      <c r="X152">
        <v>4.3011999999999998E-3</v>
      </c>
      <c r="Y152">
        <v>4.7E-2</v>
      </c>
      <c r="Z152">
        <v>4.0000000000000001E-3</v>
      </c>
      <c r="AA152">
        <v>859.43899999999996</v>
      </c>
      <c r="AB152" t="b">
        <f t="shared" si="32"/>
        <v>1</v>
      </c>
      <c r="AC152">
        <f t="shared" si="33"/>
        <v>852.01179999999999</v>
      </c>
      <c r="AD152">
        <f t="shared" si="34"/>
        <v>8.7129499999999999E-2</v>
      </c>
      <c r="AE152">
        <f t="shared" si="35"/>
        <v>4.3011999999999998E-3</v>
      </c>
      <c r="AF152">
        <f t="shared" si="36"/>
        <v>18.310600580048828</v>
      </c>
      <c r="AG152">
        <f t="shared" si="37"/>
        <v>1.199947474</v>
      </c>
      <c r="AH152">
        <f t="shared" si="38"/>
        <v>0.1824418498</v>
      </c>
      <c r="AI152">
        <f t="shared" si="39"/>
        <v>4.5579589999999897</v>
      </c>
      <c r="AJ152" t="b">
        <f t="shared" si="40"/>
        <v>1</v>
      </c>
      <c r="AK152">
        <f t="shared" si="41"/>
        <v>859.43899999999996</v>
      </c>
      <c r="AL152">
        <f t="shared" si="42"/>
        <v>4.7E-2</v>
      </c>
      <c r="AM152">
        <f t="shared" si="43"/>
        <v>4.0000000000000001E-3</v>
      </c>
      <c r="AN152">
        <f t="shared" si="44"/>
        <v>18.470218665887703</v>
      </c>
      <c r="AO152">
        <f t="shared" si="45"/>
        <v>0.64728399999999997</v>
      </c>
      <c r="AP152">
        <f t="shared" si="46"/>
        <v>0.16966600000000001</v>
      </c>
      <c r="AQ152">
        <f t="shared" si="47"/>
        <v>4.5579589999999897</v>
      </c>
      <c r="AR152">
        <v>33.119700000000002</v>
      </c>
      <c r="AS152">
        <v>-117.117778</v>
      </c>
    </row>
    <row r="153" spans="1:45" x14ac:dyDescent="0.3">
      <c r="A153">
        <v>249</v>
      </c>
      <c r="B153" t="s">
        <v>583</v>
      </c>
      <c r="C153" t="s">
        <v>27</v>
      </c>
      <c r="D153" t="s">
        <v>51</v>
      </c>
      <c r="E153">
        <v>106</v>
      </c>
      <c r="F153">
        <v>7.9714205189999996</v>
      </c>
      <c r="G153">
        <v>8.1014700430000008</v>
      </c>
      <c r="H153">
        <v>8.1664948049999992</v>
      </c>
      <c r="I153">
        <v>17</v>
      </c>
      <c r="J153">
        <v>106</v>
      </c>
      <c r="K153">
        <v>1</v>
      </c>
      <c r="L153">
        <v>1</v>
      </c>
      <c r="M153">
        <v>3.17</v>
      </c>
      <c r="N153">
        <v>163.1231875</v>
      </c>
      <c r="O153">
        <v>7420</v>
      </c>
      <c r="P153" t="s">
        <v>584</v>
      </c>
      <c r="Q153" t="s">
        <v>585</v>
      </c>
      <c r="R153">
        <v>57555</v>
      </c>
      <c r="S153">
        <v>13.772</v>
      </c>
      <c r="T153">
        <v>42.416499999999999</v>
      </c>
      <c r="U153">
        <v>4.5579589999999897</v>
      </c>
      <c r="V153">
        <v>813.37139999999999</v>
      </c>
      <c r="W153">
        <v>9.4514899999999999E-2</v>
      </c>
      <c r="X153">
        <v>4.1064999999999999E-3</v>
      </c>
      <c r="Y153">
        <v>0.125</v>
      </c>
      <c r="Z153">
        <v>6.0000000000000001E-3</v>
      </c>
      <c r="AA153" s="1">
        <v>1182.32</v>
      </c>
      <c r="AB153" t="b">
        <f t="shared" si="32"/>
        <v>1</v>
      </c>
      <c r="AC153">
        <f t="shared" si="33"/>
        <v>813.37139999999999</v>
      </c>
      <c r="AD153">
        <f t="shared" si="34"/>
        <v>9.4514899999999999E-2</v>
      </c>
      <c r="AE153">
        <f t="shared" si="35"/>
        <v>4.1064999999999999E-3</v>
      </c>
      <c r="AF153">
        <f t="shared" si="36"/>
        <v>17.480179063993159</v>
      </c>
      <c r="AG153">
        <f t="shared" si="37"/>
        <v>1.3016592028</v>
      </c>
      <c r="AH153">
        <f t="shared" si="38"/>
        <v>0.17418335725</v>
      </c>
      <c r="AI153">
        <f t="shared" si="39"/>
        <v>4.5579589999999897</v>
      </c>
      <c r="AJ153" t="b">
        <f t="shared" si="40"/>
        <v>1</v>
      </c>
      <c r="AK153">
        <f t="shared" si="41"/>
        <v>1182.32</v>
      </c>
      <c r="AL153">
        <f t="shared" si="42"/>
        <v>0.125</v>
      </c>
      <c r="AM153">
        <f t="shared" si="43"/>
        <v>6.0000000000000001E-3</v>
      </c>
      <c r="AN153">
        <f t="shared" si="44"/>
        <v>25.409259916122441</v>
      </c>
      <c r="AO153">
        <f t="shared" si="45"/>
        <v>1.7215</v>
      </c>
      <c r="AP153">
        <f t="shared" si="46"/>
        <v>0.25449899999999998</v>
      </c>
      <c r="AQ153">
        <f t="shared" si="47"/>
        <v>4.5579589999999897</v>
      </c>
      <c r="AR153">
        <v>32.573889000000001</v>
      </c>
      <c r="AS153">
        <v>-116.917777</v>
      </c>
    </row>
    <row r="154" spans="1:45" x14ac:dyDescent="0.3">
      <c r="A154">
        <v>250</v>
      </c>
      <c r="B154" t="s">
        <v>586</v>
      </c>
      <c r="C154" t="s">
        <v>27</v>
      </c>
      <c r="D154" t="s">
        <v>51</v>
      </c>
      <c r="E154">
        <v>106</v>
      </c>
      <c r="F154">
        <v>7.9714205189999996</v>
      </c>
      <c r="G154">
        <v>8.1014700430000008</v>
      </c>
      <c r="H154">
        <v>8.1664948049999992</v>
      </c>
      <c r="I154">
        <v>34</v>
      </c>
      <c r="J154">
        <v>106</v>
      </c>
      <c r="K154">
        <v>1</v>
      </c>
      <c r="L154">
        <v>1</v>
      </c>
      <c r="M154">
        <v>3.17</v>
      </c>
      <c r="N154">
        <v>163.1231875</v>
      </c>
      <c r="O154">
        <v>7420</v>
      </c>
      <c r="P154" t="s">
        <v>587</v>
      </c>
      <c r="Q154" t="s">
        <v>585</v>
      </c>
      <c r="R154">
        <v>57555</v>
      </c>
      <c r="S154">
        <v>13.772</v>
      </c>
      <c r="T154">
        <v>42.416499999999999</v>
      </c>
      <c r="U154">
        <v>4.5579589999999897</v>
      </c>
      <c r="V154">
        <v>810.15689999999995</v>
      </c>
      <c r="W154">
        <v>9.3528899999999998E-2</v>
      </c>
      <c r="X154">
        <v>4.0894E-3</v>
      </c>
      <c r="Y154">
        <v>0.125</v>
      </c>
      <c r="Z154">
        <v>6.0000000000000001E-3</v>
      </c>
      <c r="AA154" s="1">
        <v>1182.32</v>
      </c>
      <c r="AB154" t="b">
        <f t="shared" si="32"/>
        <v>1</v>
      </c>
      <c r="AC154">
        <f t="shared" si="33"/>
        <v>810.15689999999995</v>
      </c>
      <c r="AD154">
        <f t="shared" si="34"/>
        <v>9.3528899999999998E-2</v>
      </c>
      <c r="AE154">
        <f t="shared" si="35"/>
        <v>4.0894E-3</v>
      </c>
      <c r="AF154">
        <f t="shared" si="36"/>
        <v>17.411096187952513</v>
      </c>
      <c r="AG154">
        <f t="shared" si="37"/>
        <v>1.2880800107999999</v>
      </c>
      <c r="AH154">
        <f t="shared" si="38"/>
        <v>0.17345803509999999</v>
      </c>
      <c r="AI154">
        <f t="shared" si="39"/>
        <v>4.5579589999999897</v>
      </c>
      <c r="AJ154" t="b">
        <f t="shared" si="40"/>
        <v>1</v>
      </c>
      <c r="AK154">
        <f t="shared" si="41"/>
        <v>1182.32</v>
      </c>
      <c r="AL154">
        <f t="shared" si="42"/>
        <v>0.125</v>
      </c>
      <c r="AM154">
        <f t="shared" si="43"/>
        <v>6.0000000000000001E-3</v>
      </c>
      <c r="AN154">
        <f t="shared" si="44"/>
        <v>25.409259916122441</v>
      </c>
      <c r="AO154">
        <f t="shared" si="45"/>
        <v>1.7215</v>
      </c>
      <c r="AP154">
        <f t="shared" si="46"/>
        <v>0.25449899999999998</v>
      </c>
      <c r="AQ154">
        <f t="shared" si="47"/>
        <v>4.5579589999999897</v>
      </c>
      <c r="AR154">
        <v>32.573889000000001</v>
      </c>
      <c r="AS154">
        <v>-116.917777</v>
      </c>
    </row>
    <row r="155" spans="1:45" x14ac:dyDescent="0.3">
      <c r="A155">
        <v>251</v>
      </c>
      <c r="B155" t="s">
        <v>588</v>
      </c>
      <c r="C155" t="s">
        <v>27</v>
      </c>
      <c r="D155" t="s">
        <v>51</v>
      </c>
      <c r="E155">
        <v>106</v>
      </c>
      <c r="F155">
        <v>7.9714205189999996</v>
      </c>
      <c r="G155">
        <v>8.1014700430000008</v>
      </c>
      <c r="H155">
        <v>8.1664948049999992</v>
      </c>
      <c r="I155">
        <v>17</v>
      </c>
      <c r="J155">
        <v>106</v>
      </c>
      <c r="K155">
        <v>1</v>
      </c>
      <c r="L155">
        <v>1</v>
      </c>
      <c r="M155">
        <v>3.17</v>
      </c>
      <c r="N155">
        <v>163.1231875</v>
      </c>
      <c r="O155">
        <v>7420</v>
      </c>
      <c r="P155" t="s">
        <v>589</v>
      </c>
      <c r="Q155" t="s">
        <v>585</v>
      </c>
      <c r="R155">
        <v>57555</v>
      </c>
      <c r="S155">
        <v>13.772</v>
      </c>
      <c r="T155">
        <v>42.416499999999999</v>
      </c>
      <c r="U155">
        <v>4.5579589999999897</v>
      </c>
      <c r="V155">
        <v>800.33489999999995</v>
      </c>
      <c r="W155">
        <v>9.0321799999999994E-2</v>
      </c>
      <c r="X155">
        <v>4.0406000000000001E-3</v>
      </c>
      <c r="Y155">
        <v>0.125</v>
      </c>
      <c r="Z155">
        <v>6.0000000000000001E-3</v>
      </c>
      <c r="AA155" s="1">
        <v>1182.32</v>
      </c>
      <c r="AB155" t="b">
        <f t="shared" si="32"/>
        <v>1</v>
      </c>
      <c r="AC155">
        <f t="shared" si="33"/>
        <v>800.33489999999995</v>
      </c>
      <c r="AD155">
        <f t="shared" si="34"/>
        <v>9.0321799999999994E-2</v>
      </c>
      <c r="AE155">
        <f t="shared" si="35"/>
        <v>4.0406000000000001E-3</v>
      </c>
      <c r="AF155">
        <f t="shared" si="36"/>
        <v>17.200011413190897</v>
      </c>
      <c r="AG155">
        <f t="shared" si="37"/>
        <v>1.2439118296</v>
      </c>
      <c r="AH155">
        <f t="shared" si="38"/>
        <v>0.1713881099</v>
      </c>
      <c r="AI155">
        <f t="shared" si="39"/>
        <v>4.5579589999999897</v>
      </c>
      <c r="AJ155" t="b">
        <f t="shared" si="40"/>
        <v>1</v>
      </c>
      <c r="AK155">
        <f t="shared" si="41"/>
        <v>1182.32</v>
      </c>
      <c r="AL155">
        <f t="shared" si="42"/>
        <v>0.125</v>
      </c>
      <c r="AM155">
        <f t="shared" si="43"/>
        <v>6.0000000000000001E-3</v>
      </c>
      <c r="AN155">
        <f t="shared" si="44"/>
        <v>25.409259916122441</v>
      </c>
      <c r="AO155">
        <f t="shared" si="45"/>
        <v>1.7215</v>
      </c>
      <c r="AP155">
        <f t="shared" si="46"/>
        <v>0.25449899999999998</v>
      </c>
      <c r="AQ155">
        <f t="shared" si="47"/>
        <v>4.5579589999999897</v>
      </c>
      <c r="AR155">
        <v>32.573889000000001</v>
      </c>
      <c r="AS155">
        <v>-116.917777</v>
      </c>
    </row>
    <row r="156" spans="1:45" x14ac:dyDescent="0.3">
      <c r="A156">
        <v>34</v>
      </c>
      <c r="B156" t="s">
        <v>42</v>
      </c>
      <c r="C156" t="s">
        <v>34</v>
      </c>
      <c r="D156" t="s">
        <v>43</v>
      </c>
      <c r="E156">
        <v>312</v>
      </c>
      <c r="F156">
        <v>11.61934422</v>
      </c>
      <c r="G156">
        <v>13.02925636</v>
      </c>
      <c r="H156">
        <v>13.734212429999999</v>
      </c>
      <c r="I156">
        <v>125</v>
      </c>
      <c r="J156">
        <v>312</v>
      </c>
      <c r="K156">
        <v>6</v>
      </c>
      <c r="L156">
        <v>6</v>
      </c>
      <c r="M156">
        <v>2</v>
      </c>
      <c r="N156">
        <v>527.8416479</v>
      </c>
      <c r="O156">
        <v>21840</v>
      </c>
      <c r="P156" t="s">
        <v>44</v>
      </c>
      <c r="Q156" t="s">
        <v>45</v>
      </c>
      <c r="R156">
        <v>271</v>
      </c>
      <c r="S156">
        <v>14.878500000000001</v>
      </c>
      <c r="T156">
        <v>35.664000000000001</v>
      </c>
      <c r="U156">
        <v>7.0693970000000004</v>
      </c>
      <c r="Y156">
        <v>0.2</v>
      </c>
      <c r="Z156">
        <v>0</v>
      </c>
      <c r="AA156" s="1">
        <v>1680.2</v>
      </c>
      <c r="AB156" t="b">
        <f t="shared" si="32"/>
        <v>0</v>
      </c>
      <c r="AC156">
        <f t="shared" si="33"/>
        <v>1680.2</v>
      </c>
      <c r="AD156">
        <f t="shared" si="34"/>
        <v>0.2</v>
      </c>
      <c r="AE156">
        <f t="shared" si="35"/>
        <v>0</v>
      </c>
      <c r="AF156">
        <f t="shared" si="36"/>
        <v>36.109207753458392</v>
      </c>
      <c r="AG156">
        <f t="shared" si="37"/>
        <v>2.9757000000000002</v>
      </c>
      <c r="AH156">
        <f t="shared" si="38"/>
        <v>0</v>
      </c>
      <c r="AI156">
        <f t="shared" si="39"/>
        <v>7.0693970000000004</v>
      </c>
      <c r="AJ156" t="b">
        <f t="shared" si="40"/>
        <v>1</v>
      </c>
      <c r="AK156">
        <f t="shared" si="41"/>
        <v>1680.2</v>
      </c>
      <c r="AL156">
        <f t="shared" si="42"/>
        <v>0.2</v>
      </c>
      <c r="AM156">
        <f t="shared" si="43"/>
        <v>0</v>
      </c>
      <c r="AN156">
        <f t="shared" si="44"/>
        <v>36.109207753458392</v>
      </c>
      <c r="AO156">
        <f t="shared" si="45"/>
        <v>2.9757000000000002</v>
      </c>
      <c r="AP156">
        <f t="shared" si="46"/>
        <v>0</v>
      </c>
      <c r="AQ156">
        <f t="shared" si="47"/>
        <v>7.0693970000000004</v>
      </c>
    </row>
    <row r="157" spans="1:45" x14ac:dyDescent="0.3">
      <c r="A157">
        <v>35</v>
      </c>
      <c r="B157" t="s">
        <v>46</v>
      </c>
      <c r="C157" t="s">
        <v>34</v>
      </c>
      <c r="D157" t="s">
        <v>43</v>
      </c>
      <c r="E157">
        <v>317</v>
      </c>
      <c r="F157">
        <v>11.61934422</v>
      </c>
      <c r="G157">
        <v>13.02925636</v>
      </c>
      <c r="H157">
        <v>13.734212429999999</v>
      </c>
      <c r="I157">
        <v>127</v>
      </c>
      <c r="J157">
        <v>317</v>
      </c>
      <c r="K157">
        <v>6</v>
      </c>
      <c r="L157">
        <v>6</v>
      </c>
      <c r="M157">
        <v>2</v>
      </c>
      <c r="N157">
        <v>536.30064870000001</v>
      </c>
      <c r="O157">
        <v>22190</v>
      </c>
      <c r="P157" t="s">
        <v>47</v>
      </c>
      <c r="Q157" t="s">
        <v>45</v>
      </c>
      <c r="R157">
        <v>271</v>
      </c>
      <c r="S157">
        <v>14.878500000000001</v>
      </c>
      <c r="T157">
        <v>35.664000000000001</v>
      </c>
      <c r="U157">
        <v>7.0693970000000004</v>
      </c>
      <c r="Y157">
        <v>0.2</v>
      </c>
      <c r="Z157">
        <v>0</v>
      </c>
      <c r="AA157" s="1">
        <v>1680.2</v>
      </c>
      <c r="AB157" t="b">
        <f t="shared" si="32"/>
        <v>0</v>
      </c>
      <c r="AC157">
        <f t="shared" si="33"/>
        <v>1680.2</v>
      </c>
      <c r="AD157">
        <f t="shared" si="34"/>
        <v>0.2</v>
      </c>
      <c r="AE157">
        <f t="shared" si="35"/>
        <v>0</v>
      </c>
      <c r="AF157">
        <f t="shared" si="36"/>
        <v>36.109207753458392</v>
      </c>
      <c r="AG157">
        <f t="shared" si="37"/>
        <v>2.9757000000000002</v>
      </c>
      <c r="AH157">
        <f t="shared" si="38"/>
        <v>0</v>
      </c>
      <c r="AI157">
        <f t="shared" si="39"/>
        <v>7.0693970000000004</v>
      </c>
      <c r="AJ157" t="b">
        <f t="shared" si="40"/>
        <v>1</v>
      </c>
      <c r="AK157">
        <f t="shared" si="41"/>
        <v>1680.2</v>
      </c>
      <c r="AL157">
        <f t="shared" si="42"/>
        <v>0.2</v>
      </c>
      <c r="AM157">
        <f t="shared" si="43"/>
        <v>0</v>
      </c>
      <c r="AN157">
        <f t="shared" si="44"/>
        <v>36.109207753458392</v>
      </c>
      <c r="AO157">
        <f t="shared" si="45"/>
        <v>2.9757000000000002</v>
      </c>
      <c r="AP157">
        <f t="shared" si="46"/>
        <v>0</v>
      </c>
      <c r="AQ157">
        <f t="shared" si="47"/>
        <v>7.0693970000000004</v>
      </c>
    </row>
    <row r="158" spans="1:45" x14ac:dyDescent="0.3">
      <c r="A158">
        <v>36</v>
      </c>
      <c r="B158" t="s">
        <v>48</v>
      </c>
      <c r="C158" t="s">
        <v>34</v>
      </c>
      <c r="D158" t="s">
        <v>43</v>
      </c>
      <c r="E158">
        <v>530</v>
      </c>
      <c r="F158">
        <v>11.61934422</v>
      </c>
      <c r="G158">
        <v>13.02925636</v>
      </c>
      <c r="H158">
        <v>13.734212429999999</v>
      </c>
      <c r="I158">
        <v>212</v>
      </c>
      <c r="J158">
        <v>530</v>
      </c>
      <c r="K158">
        <v>6</v>
      </c>
      <c r="L158">
        <v>6</v>
      </c>
      <c r="M158">
        <v>2</v>
      </c>
      <c r="N158">
        <v>896.6540814</v>
      </c>
      <c r="O158">
        <v>37100</v>
      </c>
      <c r="P158" t="s">
        <v>49</v>
      </c>
      <c r="Q158" t="s">
        <v>45</v>
      </c>
      <c r="R158">
        <v>271</v>
      </c>
      <c r="S158">
        <v>14.878500000000001</v>
      </c>
      <c r="T158">
        <v>35.664000000000001</v>
      </c>
      <c r="U158">
        <v>7.0693970000000004</v>
      </c>
      <c r="Y158">
        <v>0.2</v>
      </c>
      <c r="Z158">
        <v>0</v>
      </c>
      <c r="AA158" s="1">
        <v>1680.2</v>
      </c>
      <c r="AB158" t="b">
        <f t="shared" si="32"/>
        <v>0</v>
      </c>
      <c r="AC158">
        <f t="shared" si="33"/>
        <v>1680.2</v>
      </c>
      <c r="AD158">
        <f t="shared" si="34"/>
        <v>0.2</v>
      </c>
      <c r="AE158">
        <f t="shared" si="35"/>
        <v>0</v>
      </c>
      <c r="AF158">
        <f t="shared" si="36"/>
        <v>36.109207753458392</v>
      </c>
      <c r="AG158">
        <f t="shared" si="37"/>
        <v>2.9757000000000002</v>
      </c>
      <c r="AH158">
        <f t="shared" si="38"/>
        <v>0</v>
      </c>
      <c r="AI158">
        <f t="shared" si="39"/>
        <v>7.0693970000000004</v>
      </c>
      <c r="AJ158" t="b">
        <f t="shared" si="40"/>
        <v>1</v>
      </c>
      <c r="AK158">
        <f t="shared" si="41"/>
        <v>1680.2</v>
      </c>
      <c r="AL158">
        <f t="shared" si="42"/>
        <v>0.2</v>
      </c>
      <c r="AM158">
        <f t="shared" si="43"/>
        <v>0</v>
      </c>
      <c r="AN158">
        <f t="shared" si="44"/>
        <v>36.109207753458392</v>
      </c>
      <c r="AO158">
        <f t="shared" si="45"/>
        <v>2.9757000000000002</v>
      </c>
      <c r="AP158">
        <f t="shared" si="46"/>
        <v>0</v>
      </c>
      <c r="AQ158">
        <f t="shared" si="47"/>
        <v>7.0693970000000004</v>
      </c>
    </row>
    <row r="159" spans="1:45" x14ac:dyDescent="0.3">
      <c r="A159">
        <v>77</v>
      </c>
      <c r="B159" t="s">
        <v>593</v>
      </c>
      <c r="C159" t="s">
        <v>27</v>
      </c>
      <c r="D159" t="s">
        <v>28</v>
      </c>
      <c r="E159">
        <v>6</v>
      </c>
      <c r="F159">
        <v>4.3109495610000002</v>
      </c>
      <c r="G159">
        <v>4.4409990859999997</v>
      </c>
      <c r="H159">
        <v>4.5060238479999999</v>
      </c>
      <c r="I159">
        <v>3</v>
      </c>
      <c r="J159">
        <v>6</v>
      </c>
      <c r="K159">
        <v>1</v>
      </c>
      <c r="L159">
        <v>1</v>
      </c>
      <c r="M159">
        <v>3.17</v>
      </c>
      <c r="N159">
        <v>9.2333879710000009</v>
      </c>
      <c r="O159">
        <v>420</v>
      </c>
      <c r="P159" t="s">
        <v>594</v>
      </c>
      <c r="Q159" t="s">
        <v>595</v>
      </c>
      <c r="R159">
        <v>57977</v>
      </c>
      <c r="S159">
        <v>4.9584000000000001</v>
      </c>
      <c r="T159">
        <v>8.5425000000000004</v>
      </c>
      <c r="U159">
        <v>0.81782690000000002</v>
      </c>
      <c r="Y159">
        <v>16.652999999999999</v>
      </c>
      <c r="Z159">
        <v>0.02</v>
      </c>
      <c r="AA159">
        <v>734.86500000000001</v>
      </c>
      <c r="AB159" t="b">
        <f t="shared" si="32"/>
        <v>0</v>
      </c>
      <c r="AC159">
        <f t="shared" si="33"/>
        <v>734.86500000000001</v>
      </c>
      <c r="AD159">
        <f t="shared" si="34"/>
        <v>16.652999999999999</v>
      </c>
      <c r="AE159">
        <f t="shared" si="35"/>
        <v>0.02</v>
      </c>
      <c r="AF159">
        <f t="shared" si="36"/>
        <v>15.792996640724438</v>
      </c>
      <c r="AG159">
        <f t="shared" si="37"/>
        <v>82.572235199999994</v>
      </c>
      <c r="AH159">
        <f t="shared" si="38"/>
        <v>0.17085</v>
      </c>
      <c r="AI159">
        <f t="shared" si="39"/>
        <v>0.81782690000000002</v>
      </c>
      <c r="AJ159" t="b">
        <f t="shared" si="40"/>
        <v>1</v>
      </c>
      <c r="AK159">
        <f t="shared" si="41"/>
        <v>734.86500000000001</v>
      </c>
      <c r="AL159">
        <f t="shared" si="42"/>
        <v>16.652999999999999</v>
      </c>
      <c r="AM159">
        <f t="shared" si="43"/>
        <v>0.02</v>
      </c>
      <c r="AN159">
        <f t="shared" si="44"/>
        <v>15.792996640724438</v>
      </c>
      <c r="AO159">
        <f t="shared" si="45"/>
        <v>82.572235199999994</v>
      </c>
      <c r="AP159">
        <f t="shared" si="46"/>
        <v>0.17085</v>
      </c>
      <c r="AQ159">
        <f t="shared" si="47"/>
        <v>0.81782690000000002</v>
      </c>
      <c r="AR159">
        <v>40.412799999999997</v>
      </c>
      <c r="AS159">
        <v>-120.4774</v>
      </c>
    </row>
    <row r="160" spans="1:45" x14ac:dyDescent="0.3">
      <c r="A160">
        <v>93</v>
      </c>
      <c r="B160" t="s">
        <v>528</v>
      </c>
      <c r="C160" t="s">
        <v>27</v>
      </c>
      <c r="D160" t="s">
        <v>28</v>
      </c>
      <c r="E160">
        <v>401</v>
      </c>
      <c r="F160">
        <v>7.3834220730000002</v>
      </c>
      <c r="G160">
        <v>7.5134715979999998</v>
      </c>
      <c r="H160">
        <v>7.5784963599999999</v>
      </c>
      <c r="I160">
        <v>141</v>
      </c>
      <c r="J160">
        <v>401</v>
      </c>
      <c r="K160">
        <v>1</v>
      </c>
      <c r="L160">
        <v>1</v>
      </c>
      <c r="M160">
        <v>3.17</v>
      </c>
      <c r="N160">
        <v>617.09809600000006</v>
      </c>
      <c r="O160">
        <v>28070</v>
      </c>
      <c r="P160" t="s">
        <v>529</v>
      </c>
      <c r="Q160" t="s">
        <v>529</v>
      </c>
      <c r="R160">
        <v>56803</v>
      </c>
      <c r="S160">
        <v>5.5694999999999997</v>
      </c>
      <c r="T160">
        <v>14.3775</v>
      </c>
      <c r="U160">
        <v>1.2585770000000001</v>
      </c>
      <c r="V160">
        <v>914.51670000000001</v>
      </c>
      <c r="W160">
        <v>9.9059900000000006E-2</v>
      </c>
      <c r="X160">
        <v>4.6173999999999998E-3</v>
      </c>
      <c r="Y160">
        <v>0.10299999999999999</v>
      </c>
      <c r="Z160">
        <v>6.0000000000000001E-3</v>
      </c>
      <c r="AA160" s="1">
        <v>1112.4100000000001</v>
      </c>
      <c r="AB160" t="b">
        <f t="shared" si="32"/>
        <v>1</v>
      </c>
      <c r="AC160">
        <f t="shared" si="33"/>
        <v>914.51670000000001</v>
      </c>
      <c r="AD160">
        <f t="shared" si="34"/>
        <v>9.9059900000000006E-2</v>
      </c>
      <c r="AE160">
        <f t="shared" si="35"/>
        <v>4.6173999999999998E-3</v>
      </c>
      <c r="AF160">
        <f t="shared" si="36"/>
        <v>19.653894485363161</v>
      </c>
      <c r="AG160">
        <f t="shared" si="37"/>
        <v>0.55171411304999995</v>
      </c>
      <c r="AH160">
        <f t="shared" si="38"/>
        <v>6.6386668499999996E-2</v>
      </c>
      <c r="AI160">
        <f t="shared" si="39"/>
        <v>1.2585770000000001</v>
      </c>
      <c r="AJ160" t="b">
        <f t="shared" si="40"/>
        <v>1</v>
      </c>
      <c r="AK160">
        <f t="shared" si="41"/>
        <v>1112.4100000000001</v>
      </c>
      <c r="AL160">
        <f t="shared" si="42"/>
        <v>0.10299999999999999</v>
      </c>
      <c r="AM160">
        <f t="shared" si="43"/>
        <v>6.0000000000000001E-3</v>
      </c>
      <c r="AN160">
        <f t="shared" si="44"/>
        <v>23.906822876457952</v>
      </c>
      <c r="AO160">
        <f t="shared" si="45"/>
        <v>0.57365849999999996</v>
      </c>
      <c r="AP160">
        <f t="shared" si="46"/>
        <v>8.6264999999999994E-2</v>
      </c>
      <c r="AQ160">
        <f t="shared" si="47"/>
        <v>1.2585770000000001</v>
      </c>
      <c r="AR160">
        <v>36.651400000000002</v>
      </c>
      <c r="AS160">
        <v>-120.58329999999999</v>
      </c>
    </row>
    <row r="161" spans="1:45" x14ac:dyDescent="0.3">
      <c r="A161">
        <v>95</v>
      </c>
      <c r="B161" t="s">
        <v>525</v>
      </c>
      <c r="C161" t="s">
        <v>27</v>
      </c>
      <c r="D161" t="s">
        <v>28</v>
      </c>
      <c r="E161">
        <v>119.91</v>
      </c>
      <c r="F161">
        <v>9.3738460050000008</v>
      </c>
      <c r="G161">
        <v>9.5038955299999994</v>
      </c>
      <c r="H161">
        <v>9.5689202919999996</v>
      </c>
      <c r="I161">
        <v>42</v>
      </c>
      <c r="J161">
        <v>120</v>
      </c>
      <c r="K161">
        <v>1</v>
      </c>
      <c r="L161">
        <v>1</v>
      </c>
      <c r="M161">
        <v>3.17</v>
      </c>
      <c r="N161">
        <v>184.52925859999999</v>
      </c>
      <c r="O161">
        <v>8393.7000000000007</v>
      </c>
      <c r="P161" t="s">
        <v>526</v>
      </c>
      <c r="Q161" t="s">
        <v>527</v>
      </c>
      <c r="R161">
        <v>56639</v>
      </c>
      <c r="S161">
        <v>5.5694999999999997</v>
      </c>
      <c r="T161">
        <v>14.3775</v>
      </c>
      <c r="U161">
        <v>1.2585770000000001</v>
      </c>
      <c r="V161">
        <v>1045.9690000000001</v>
      </c>
      <c r="W161">
        <v>0.17580000000000001</v>
      </c>
      <c r="X161">
        <v>5.2814999999999997E-3</v>
      </c>
      <c r="Y161">
        <v>0.21199999999999999</v>
      </c>
      <c r="Z161">
        <v>7.0000000000000001E-3</v>
      </c>
      <c r="AA161" s="1">
        <v>1348.99</v>
      </c>
      <c r="AB161" t="b">
        <f t="shared" si="32"/>
        <v>1</v>
      </c>
      <c r="AC161">
        <f t="shared" si="33"/>
        <v>1045.9690000000001</v>
      </c>
      <c r="AD161">
        <f t="shared" si="34"/>
        <v>0.17580000000000001</v>
      </c>
      <c r="AE161">
        <f t="shared" si="35"/>
        <v>5.2814999999999997E-3</v>
      </c>
      <c r="AF161">
        <f t="shared" si="36"/>
        <v>22.478938176810573</v>
      </c>
      <c r="AG161">
        <f t="shared" si="37"/>
        <v>0.97911809999999999</v>
      </c>
      <c r="AH161">
        <f t="shared" si="38"/>
        <v>7.5934766249999994E-2</v>
      </c>
      <c r="AI161">
        <f t="shared" si="39"/>
        <v>1.2585770000000001</v>
      </c>
      <c r="AJ161" t="b">
        <f t="shared" si="40"/>
        <v>1</v>
      </c>
      <c r="AK161">
        <f t="shared" si="41"/>
        <v>1348.99</v>
      </c>
      <c r="AL161">
        <f t="shared" si="42"/>
        <v>0.21199999999999999</v>
      </c>
      <c r="AM161">
        <f t="shared" si="43"/>
        <v>7.0000000000000001E-3</v>
      </c>
      <c r="AN161">
        <f t="shared" si="44"/>
        <v>28.99116781772279</v>
      </c>
      <c r="AO161">
        <f t="shared" si="45"/>
        <v>1.180734</v>
      </c>
      <c r="AP161">
        <f t="shared" si="46"/>
        <v>0.1006425</v>
      </c>
      <c r="AQ161">
        <f t="shared" si="47"/>
        <v>1.2585770000000001</v>
      </c>
      <c r="AR161">
        <v>36.654114</v>
      </c>
      <c r="AS161">
        <v>-120.57972700000001</v>
      </c>
    </row>
    <row r="162" spans="1:45" x14ac:dyDescent="0.3">
      <c r="A162">
        <v>92</v>
      </c>
      <c r="B162" t="s">
        <v>377</v>
      </c>
      <c r="C162" t="s">
        <v>27</v>
      </c>
      <c r="D162" t="s">
        <v>28</v>
      </c>
      <c r="E162">
        <v>52.01</v>
      </c>
      <c r="F162">
        <v>4.1126302729999997</v>
      </c>
      <c r="G162">
        <v>4.2426797980000002</v>
      </c>
      <c r="H162">
        <v>4.3077045600000003</v>
      </c>
      <c r="I162">
        <v>19</v>
      </c>
      <c r="J162">
        <v>53</v>
      </c>
      <c r="K162">
        <v>1</v>
      </c>
      <c r="L162">
        <v>1</v>
      </c>
      <c r="M162">
        <v>3.17</v>
      </c>
      <c r="N162">
        <v>80.038084729999994</v>
      </c>
      <c r="O162">
        <v>3640.7</v>
      </c>
      <c r="P162" t="s">
        <v>378</v>
      </c>
      <c r="Q162" t="s">
        <v>379</v>
      </c>
      <c r="R162">
        <v>55508</v>
      </c>
      <c r="S162">
        <v>5.5694999999999997</v>
      </c>
      <c r="T162">
        <v>14.3775</v>
      </c>
      <c r="U162">
        <v>1.2585770000000001</v>
      </c>
      <c r="Y162">
        <v>6.4000000000000001E-2</v>
      </c>
      <c r="Z162">
        <v>4.0000000000000001E-3</v>
      </c>
      <c r="AA162">
        <v>714.63199999999995</v>
      </c>
      <c r="AB162" t="b">
        <f t="shared" si="32"/>
        <v>0</v>
      </c>
      <c r="AC162">
        <f t="shared" si="33"/>
        <v>714.63199999999995</v>
      </c>
      <c r="AD162">
        <f t="shared" si="34"/>
        <v>6.4000000000000001E-2</v>
      </c>
      <c r="AE162">
        <f t="shared" si="35"/>
        <v>4.0000000000000001E-3</v>
      </c>
      <c r="AF162">
        <f t="shared" si="36"/>
        <v>15.358168881841134</v>
      </c>
      <c r="AG162">
        <f t="shared" si="37"/>
        <v>0.35644799999999999</v>
      </c>
      <c r="AH162">
        <f t="shared" si="38"/>
        <v>5.7509999999999999E-2</v>
      </c>
      <c r="AI162">
        <f t="shared" si="39"/>
        <v>1.2585770000000001</v>
      </c>
      <c r="AJ162" t="b">
        <f t="shared" si="40"/>
        <v>1</v>
      </c>
      <c r="AK162">
        <f t="shared" si="41"/>
        <v>714.63199999999995</v>
      </c>
      <c r="AL162">
        <f t="shared" si="42"/>
        <v>6.4000000000000001E-2</v>
      </c>
      <c r="AM162">
        <f t="shared" si="43"/>
        <v>4.0000000000000001E-3</v>
      </c>
      <c r="AN162">
        <f t="shared" si="44"/>
        <v>15.358168881841134</v>
      </c>
      <c r="AO162">
        <f t="shared" si="45"/>
        <v>0.35644799999999999</v>
      </c>
      <c r="AP162">
        <f t="shared" si="46"/>
        <v>5.7509999999999999E-2</v>
      </c>
      <c r="AQ162">
        <f t="shared" si="47"/>
        <v>1.2585770000000001</v>
      </c>
      <c r="AR162">
        <v>36.653500000000001</v>
      </c>
      <c r="AS162">
        <v>-120.5783</v>
      </c>
    </row>
    <row r="163" spans="1:45" x14ac:dyDescent="0.3">
      <c r="A163">
        <v>231</v>
      </c>
      <c r="B163" t="s">
        <v>223</v>
      </c>
      <c r="C163" t="s">
        <v>27</v>
      </c>
      <c r="D163" t="s">
        <v>51</v>
      </c>
      <c r="E163">
        <v>22.3</v>
      </c>
      <c r="F163">
        <v>8.4517744219999997</v>
      </c>
      <c r="G163">
        <v>8.5818239460000001</v>
      </c>
      <c r="H163">
        <v>8.6468487080000003</v>
      </c>
      <c r="I163">
        <v>17</v>
      </c>
      <c r="J163">
        <v>23</v>
      </c>
      <c r="K163">
        <v>1</v>
      </c>
      <c r="L163">
        <v>1</v>
      </c>
      <c r="M163">
        <v>3.17</v>
      </c>
      <c r="N163">
        <v>34.317425290000003</v>
      </c>
      <c r="O163">
        <v>1561</v>
      </c>
      <c r="P163" t="s">
        <v>224</v>
      </c>
      <c r="Q163" t="s">
        <v>225</v>
      </c>
      <c r="R163">
        <v>10810</v>
      </c>
      <c r="S163">
        <v>13.772</v>
      </c>
      <c r="T163">
        <v>42.416499999999999</v>
      </c>
      <c r="U163">
        <v>4.5534059999999998</v>
      </c>
      <c r="Y163">
        <v>3.19</v>
      </c>
      <c r="Z163">
        <v>3.3000000000000002E-2</v>
      </c>
      <c r="AA163" s="1">
        <v>1218.8800000000001</v>
      </c>
      <c r="AB163" t="b">
        <f t="shared" si="32"/>
        <v>0</v>
      </c>
      <c r="AC163">
        <f t="shared" si="33"/>
        <v>1218.8800000000001</v>
      </c>
      <c r="AD163">
        <f t="shared" si="34"/>
        <v>3.19</v>
      </c>
      <c r="AE163">
        <f t="shared" si="35"/>
        <v>3.3000000000000002E-2</v>
      </c>
      <c r="AF163">
        <f t="shared" si="36"/>
        <v>26.194971519185437</v>
      </c>
      <c r="AG163">
        <f t="shared" si="37"/>
        <v>43.932679999999998</v>
      </c>
      <c r="AH163">
        <f t="shared" si="38"/>
        <v>1.3997444999999999</v>
      </c>
      <c r="AI163">
        <f t="shared" si="39"/>
        <v>4.5534059999999998</v>
      </c>
      <c r="AJ163" t="b">
        <f t="shared" si="40"/>
        <v>1</v>
      </c>
      <c r="AK163">
        <f t="shared" si="41"/>
        <v>1218.8800000000001</v>
      </c>
      <c r="AL163">
        <f t="shared" si="42"/>
        <v>3.19</v>
      </c>
      <c r="AM163">
        <f t="shared" si="43"/>
        <v>3.3000000000000002E-2</v>
      </c>
      <c r="AN163">
        <f t="shared" si="44"/>
        <v>26.194971519185437</v>
      </c>
      <c r="AO163">
        <f t="shared" si="45"/>
        <v>43.932679999999998</v>
      </c>
      <c r="AP163">
        <f t="shared" si="46"/>
        <v>1.3997444999999999</v>
      </c>
      <c r="AQ163">
        <f t="shared" si="47"/>
        <v>4.5534059999999998</v>
      </c>
      <c r="AR163">
        <v>32.735300000000002</v>
      </c>
      <c r="AS163">
        <v>-117.20829999999999</v>
      </c>
    </row>
    <row r="164" spans="1:45" x14ac:dyDescent="0.3">
      <c r="A164">
        <v>66</v>
      </c>
      <c r="B164" t="s">
        <v>489</v>
      </c>
      <c r="C164" t="s">
        <v>27</v>
      </c>
      <c r="D164" t="s">
        <v>28</v>
      </c>
      <c r="E164">
        <v>44</v>
      </c>
      <c r="F164">
        <v>8.3519258199999999</v>
      </c>
      <c r="G164">
        <v>8.4819753440000003</v>
      </c>
      <c r="H164">
        <v>8.5470001070000006</v>
      </c>
      <c r="I164">
        <v>16</v>
      </c>
      <c r="J164">
        <v>44</v>
      </c>
      <c r="K164">
        <v>1</v>
      </c>
      <c r="L164">
        <v>1</v>
      </c>
      <c r="M164">
        <v>3.17</v>
      </c>
      <c r="N164">
        <v>67.711511779999995</v>
      </c>
      <c r="O164">
        <v>3080</v>
      </c>
      <c r="P164" t="s">
        <v>490</v>
      </c>
      <c r="Q164" t="s">
        <v>491</v>
      </c>
      <c r="R164">
        <v>56184</v>
      </c>
      <c r="S164">
        <v>2.5249999999999999</v>
      </c>
      <c r="T164">
        <v>6.91</v>
      </c>
      <c r="U164">
        <v>0.51433980000000001</v>
      </c>
      <c r="Y164">
        <v>28.027000000000001</v>
      </c>
      <c r="Z164">
        <v>3.3000000000000002E-2</v>
      </c>
      <c r="AA164" s="1">
        <v>1207.21</v>
      </c>
      <c r="AB164" t="b">
        <f t="shared" si="32"/>
        <v>0</v>
      </c>
      <c r="AC164">
        <f t="shared" si="33"/>
        <v>1207.21</v>
      </c>
      <c r="AD164">
        <f t="shared" si="34"/>
        <v>28.027000000000001</v>
      </c>
      <c r="AE164">
        <f t="shared" si="35"/>
        <v>3.3000000000000002E-2</v>
      </c>
      <c r="AF164">
        <f t="shared" si="36"/>
        <v>25.944171343918882</v>
      </c>
      <c r="AG164">
        <f t="shared" si="37"/>
        <v>70.768174999999999</v>
      </c>
      <c r="AH164">
        <f t="shared" si="38"/>
        <v>0.22803000000000001</v>
      </c>
      <c r="AI164">
        <f t="shared" si="39"/>
        <v>0.51433980000000001</v>
      </c>
      <c r="AJ164" t="b">
        <f t="shared" si="40"/>
        <v>1</v>
      </c>
      <c r="AK164">
        <f t="shared" si="41"/>
        <v>1207.21</v>
      </c>
      <c r="AL164">
        <f t="shared" si="42"/>
        <v>28.027000000000001</v>
      </c>
      <c r="AM164">
        <f t="shared" si="43"/>
        <v>3.3000000000000002E-2</v>
      </c>
      <c r="AN164">
        <f t="shared" si="44"/>
        <v>25.944171343918882</v>
      </c>
      <c r="AO164">
        <f t="shared" si="45"/>
        <v>70.768174999999999</v>
      </c>
      <c r="AP164">
        <f t="shared" si="46"/>
        <v>0.22803000000000001</v>
      </c>
      <c r="AQ164">
        <f t="shared" si="47"/>
        <v>0.51433980000000001</v>
      </c>
      <c r="AR164">
        <v>40.150100000000002</v>
      </c>
      <c r="AS164">
        <v>-122.2124</v>
      </c>
    </row>
    <row r="165" spans="1:45" x14ac:dyDescent="0.3">
      <c r="A165">
        <v>218</v>
      </c>
      <c r="B165" t="s">
        <v>104</v>
      </c>
      <c r="C165" t="s">
        <v>34</v>
      </c>
      <c r="D165" t="s">
        <v>55</v>
      </c>
      <c r="E165">
        <v>178.87</v>
      </c>
      <c r="F165">
        <v>10.5850428</v>
      </c>
      <c r="G165">
        <v>11.99495494</v>
      </c>
      <c r="H165">
        <v>12.699911</v>
      </c>
      <c r="I165">
        <v>72</v>
      </c>
      <c r="J165">
        <v>179</v>
      </c>
      <c r="K165">
        <v>6</v>
      </c>
      <c r="L165">
        <v>6</v>
      </c>
      <c r="M165">
        <v>2</v>
      </c>
      <c r="N165">
        <v>302.61229350000002</v>
      </c>
      <c r="O165">
        <v>12520.9</v>
      </c>
      <c r="P165" t="s">
        <v>105</v>
      </c>
      <c r="Q165" t="s">
        <v>106</v>
      </c>
      <c r="R165">
        <v>356</v>
      </c>
      <c r="S165">
        <v>44.471499999999999</v>
      </c>
      <c r="T165">
        <v>84.67</v>
      </c>
      <c r="U165">
        <v>12.637789999999899</v>
      </c>
      <c r="V165">
        <v>3117.0749999999998</v>
      </c>
      <c r="W165">
        <v>0.24901529999999999</v>
      </c>
      <c r="X165">
        <v>1.5737999999999999E-2</v>
      </c>
      <c r="Y165">
        <v>8.8999999999999996E-2</v>
      </c>
      <c r="Z165">
        <v>8.0000000000000002E-3</v>
      </c>
      <c r="AA165" s="1">
        <v>1557.28</v>
      </c>
      <c r="AB165" t="b">
        <f t="shared" si="32"/>
        <v>1</v>
      </c>
      <c r="AC165">
        <f t="shared" si="33"/>
        <v>3117.0749999999998</v>
      </c>
      <c r="AD165">
        <f t="shared" si="34"/>
        <v>0.24901529999999999</v>
      </c>
      <c r="AE165">
        <f t="shared" si="35"/>
        <v>1.5737999999999999E-2</v>
      </c>
      <c r="AF165">
        <f t="shared" si="36"/>
        <v>66.989113652012435</v>
      </c>
      <c r="AG165">
        <f t="shared" si="37"/>
        <v>11.07408391395</v>
      </c>
      <c r="AH165">
        <f t="shared" si="38"/>
        <v>1.3325364599999998</v>
      </c>
      <c r="AI165">
        <f t="shared" si="39"/>
        <v>12.637789999999899</v>
      </c>
      <c r="AJ165" t="b">
        <f t="shared" si="40"/>
        <v>1</v>
      </c>
      <c r="AK165">
        <f t="shared" si="41"/>
        <v>1557.28</v>
      </c>
      <c r="AL165">
        <f t="shared" si="42"/>
        <v>8.8999999999999996E-2</v>
      </c>
      <c r="AM165">
        <f t="shared" si="43"/>
        <v>8.0000000000000002E-3</v>
      </c>
      <c r="AN165">
        <f t="shared" si="44"/>
        <v>33.467531871387735</v>
      </c>
      <c r="AO165">
        <f t="shared" si="45"/>
        <v>3.9579634999999995</v>
      </c>
      <c r="AP165">
        <f t="shared" si="46"/>
        <v>0.67736000000000007</v>
      </c>
      <c r="AQ165">
        <f t="shared" si="47"/>
        <v>12.637789999999899</v>
      </c>
      <c r="AR165">
        <v>33.8504</v>
      </c>
      <c r="AS165">
        <v>-118.395</v>
      </c>
    </row>
    <row r="166" spans="1:45" x14ac:dyDescent="0.3">
      <c r="A166">
        <v>219</v>
      </c>
      <c r="B166" t="s">
        <v>107</v>
      </c>
      <c r="C166" t="s">
        <v>34</v>
      </c>
      <c r="D166" t="s">
        <v>55</v>
      </c>
      <c r="E166">
        <v>175</v>
      </c>
      <c r="F166">
        <v>10.5850428</v>
      </c>
      <c r="G166">
        <v>11.99495494</v>
      </c>
      <c r="H166">
        <v>12.699911</v>
      </c>
      <c r="I166">
        <v>70</v>
      </c>
      <c r="J166">
        <v>175</v>
      </c>
      <c r="K166">
        <v>6</v>
      </c>
      <c r="L166">
        <v>6</v>
      </c>
      <c r="M166">
        <v>2</v>
      </c>
      <c r="N166">
        <v>296.06502690000002</v>
      </c>
      <c r="O166">
        <v>12250</v>
      </c>
      <c r="P166" t="s">
        <v>108</v>
      </c>
      <c r="Q166" t="s">
        <v>106</v>
      </c>
      <c r="R166">
        <v>356</v>
      </c>
      <c r="S166">
        <v>44.471499999999999</v>
      </c>
      <c r="T166">
        <v>84.67</v>
      </c>
      <c r="U166">
        <v>12.637789999999899</v>
      </c>
      <c r="V166">
        <v>3171.2460000000001</v>
      </c>
      <c r="W166">
        <v>0.23380100000000001</v>
      </c>
      <c r="X166">
        <v>1.6012499999999999E-2</v>
      </c>
      <c r="Y166">
        <v>8.8999999999999996E-2</v>
      </c>
      <c r="Z166">
        <v>8.0000000000000002E-3</v>
      </c>
      <c r="AA166" s="1">
        <v>1557.28</v>
      </c>
      <c r="AB166" t="b">
        <f t="shared" si="32"/>
        <v>1</v>
      </c>
      <c r="AC166">
        <f t="shared" si="33"/>
        <v>3171.2460000000001</v>
      </c>
      <c r="AD166">
        <f t="shared" si="34"/>
        <v>0.23380100000000001</v>
      </c>
      <c r="AE166">
        <f t="shared" si="35"/>
        <v>1.6012499999999999E-2</v>
      </c>
      <c r="AF166">
        <f t="shared" si="36"/>
        <v>68.153303565839735</v>
      </c>
      <c r="AG166">
        <f t="shared" si="37"/>
        <v>10.397481171500001</v>
      </c>
      <c r="AH166">
        <f t="shared" si="38"/>
        <v>1.3557783749999999</v>
      </c>
      <c r="AI166">
        <f t="shared" si="39"/>
        <v>12.637789999999899</v>
      </c>
      <c r="AJ166" t="b">
        <f t="shared" si="40"/>
        <v>1</v>
      </c>
      <c r="AK166">
        <f t="shared" si="41"/>
        <v>1557.28</v>
      </c>
      <c r="AL166">
        <f t="shared" si="42"/>
        <v>8.8999999999999996E-2</v>
      </c>
      <c r="AM166">
        <f t="shared" si="43"/>
        <v>8.0000000000000002E-3</v>
      </c>
      <c r="AN166">
        <f t="shared" si="44"/>
        <v>33.467531871387735</v>
      </c>
      <c r="AO166">
        <f t="shared" si="45"/>
        <v>3.9579634999999995</v>
      </c>
      <c r="AP166">
        <f t="shared" si="46"/>
        <v>0.67736000000000007</v>
      </c>
      <c r="AQ166">
        <f t="shared" si="47"/>
        <v>12.637789999999899</v>
      </c>
      <c r="AR166">
        <v>33.8504</v>
      </c>
      <c r="AS166">
        <v>-118.395</v>
      </c>
    </row>
    <row r="167" spans="1:45" x14ac:dyDescent="0.3">
      <c r="A167">
        <v>220</v>
      </c>
      <c r="B167" t="s">
        <v>109</v>
      </c>
      <c r="C167" t="s">
        <v>34</v>
      </c>
      <c r="D167" t="s">
        <v>55</v>
      </c>
      <c r="E167">
        <v>505.96</v>
      </c>
      <c r="F167">
        <v>10.5850428</v>
      </c>
      <c r="G167">
        <v>11.99495494</v>
      </c>
      <c r="H167">
        <v>12.699911</v>
      </c>
      <c r="I167">
        <v>203</v>
      </c>
      <c r="J167">
        <v>506</v>
      </c>
      <c r="K167">
        <v>6</v>
      </c>
      <c r="L167">
        <v>6</v>
      </c>
      <c r="M167">
        <v>2</v>
      </c>
      <c r="N167">
        <v>855.98320569999998</v>
      </c>
      <c r="O167">
        <v>35417.199999999997</v>
      </c>
      <c r="P167" t="s">
        <v>110</v>
      </c>
      <c r="Q167" t="s">
        <v>106</v>
      </c>
      <c r="R167">
        <v>356</v>
      </c>
      <c r="S167">
        <v>44.471499999999999</v>
      </c>
      <c r="T167">
        <v>84.67</v>
      </c>
      <c r="U167">
        <v>12.637789999999899</v>
      </c>
      <c r="V167">
        <v>1687.242</v>
      </c>
      <c r="W167">
        <v>0.1070994</v>
      </c>
      <c r="X167">
        <v>8.5175000000000008E-3</v>
      </c>
      <c r="Y167">
        <v>8.8999999999999996E-2</v>
      </c>
      <c r="Z167">
        <v>8.0000000000000002E-3</v>
      </c>
      <c r="AA167" s="1">
        <v>1557.28</v>
      </c>
      <c r="AB167" t="b">
        <f t="shared" si="32"/>
        <v>1</v>
      </c>
      <c r="AC167">
        <f t="shared" si="33"/>
        <v>1687.242</v>
      </c>
      <c r="AD167">
        <f t="shared" si="34"/>
        <v>0.1070994</v>
      </c>
      <c r="AE167">
        <f t="shared" si="35"/>
        <v>8.5175000000000008E-3</v>
      </c>
      <c r="AF167">
        <f t="shared" si="36"/>
        <v>36.260547499321888</v>
      </c>
      <c r="AG167">
        <f t="shared" si="37"/>
        <v>4.7628709670999996</v>
      </c>
      <c r="AH167">
        <f t="shared" si="38"/>
        <v>0.72117672500000007</v>
      </c>
      <c r="AI167">
        <f t="shared" si="39"/>
        <v>12.637789999999899</v>
      </c>
      <c r="AJ167" t="b">
        <f t="shared" si="40"/>
        <v>1</v>
      </c>
      <c r="AK167">
        <f t="shared" si="41"/>
        <v>1557.28</v>
      </c>
      <c r="AL167">
        <f t="shared" si="42"/>
        <v>8.8999999999999996E-2</v>
      </c>
      <c r="AM167">
        <f t="shared" si="43"/>
        <v>8.0000000000000002E-3</v>
      </c>
      <c r="AN167">
        <f t="shared" si="44"/>
        <v>33.467531871387735</v>
      </c>
      <c r="AO167">
        <f t="shared" si="45"/>
        <v>3.9579634999999995</v>
      </c>
      <c r="AP167">
        <f t="shared" si="46"/>
        <v>0.67736000000000007</v>
      </c>
      <c r="AQ167">
        <f t="shared" si="47"/>
        <v>12.637789999999899</v>
      </c>
      <c r="AR167">
        <v>33.8504</v>
      </c>
      <c r="AS167">
        <v>-118.395</v>
      </c>
    </row>
    <row r="168" spans="1:45" x14ac:dyDescent="0.3">
      <c r="A168">
        <v>221</v>
      </c>
      <c r="B168" t="s">
        <v>111</v>
      </c>
      <c r="C168" t="s">
        <v>34</v>
      </c>
      <c r="D168" t="s">
        <v>55</v>
      </c>
      <c r="E168">
        <v>495.9</v>
      </c>
      <c r="F168">
        <v>10.5850428</v>
      </c>
      <c r="G168">
        <v>11.99495494</v>
      </c>
      <c r="H168">
        <v>12.699911</v>
      </c>
      <c r="I168">
        <v>199</v>
      </c>
      <c r="J168">
        <v>496</v>
      </c>
      <c r="K168">
        <v>6</v>
      </c>
      <c r="L168">
        <v>6</v>
      </c>
      <c r="M168">
        <v>2</v>
      </c>
      <c r="N168">
        <v>838.96369609999999</v>
      </c>
      <c r="O168">
        <v>34713</v>
      </c>
      <c r="P168" t="s">
        <v>112</v>
      </c>
      <c r="Q168" t="s">
        <v>106</v>
      </c>
      <c r="R168">
        <v>356</v>
      </c>
      <c r="S168">
        <v>44.471499999999999</v>
      </c>
      <c r="T168">
        <v>84.67</v>
      </c>
      <c r="U168">
        <v>12.637789999999899</v>
      </c>
      <c r="V168">
        <v>1667.1969999999999</v>
      </c>
      <c r="W168">
        <v>0.20188</v>
      </c>
      <c r="X168">
        <v>8.4169999999999991E-3</v>
      </c>
      <c r="Y168">
        <v>8.8999999999999996E-2</v>
      </c>
      <c r="Z168">
        <v>8.0000000000000002E-3</v>
      </c>
      <c r="AA168" s="1">
        <v>1557.28</v>
      </c>
      <c r="AB168" t="b">
        <f t="shared" si="32"/>
        <v>1</v>
      </c>
      <c r="AC168">
        <f t="shared" si="33"/>
        <v>1667.1969999999999</v>
      </c>
      <c r="AD168">
        <f t="shared" si="34"/>
        <v>0.20188</v>
      </c>
      <c r="AE168">
        <f t="shared" si="35"/>
        <v>8.4169999999999991E-3</v>
      </c>
      <c r="AF168">
        <f t="shared" si="36"/>
        <v>35.829760051745367</v>
      </c>
      <c r="AG168">
        <f t="shared" si="37"/>
        <v>8.9779064200000001</v>
      </c>
      <c r="AH168">
        <f t="shared" si="38"/>
        <v>0.7126673899999999</v>
      </c>
      <c r="AI168">
        <f t="shared" si="39"/>
        <v>12.637789999999899</v>
      </c>
      <c r="AJ168" t="b">
        <f t="shared" si="40"/>
        <v>1</v>
      </c>
      <c r="AK168">
        <f t="shared" si="41"/>
        <v>1557.28</v>
      </c>
      <c r="AL168">
        <f t="shared" si="42"/>
        <v>8.8999999999999996E-2</v>
      </c>
      <c r="AM168">
        <f t="shared" si="43"/>
        <v>8.0000000000000002E-3</v>
      </c>
      <c r="AN168">
        <f t="shared" si="44"/>
        <v>33.467531871387735</v>
      </c>
      <c r="AO168">
        <f t="shared" si="45"/>
        <v>3.9579634999999995</v>
      </c>
      <c r="AP168">
        <f t="shared" si="46"/>
        <v>0.67736000000000007</v>
      </c>
      <c r="AQ168">
        <f t="shared" si="47"/>
        <v>12.637789999999899</v>
      </c>
      <c r="AR168">
        <v>33.8504</v>
      </c>
      <c r="AS168">
        <v>-118.395</v>
      </c>
    </row>
    <row r="169" spans="1:45" x14ac:dyDescent="0.3">
      <c r="A169">
        <v>12</v>
      </c>
      <c r="B169" t="s">
        <v>503</v>
      </c>
      <c r="C169" t="s">
        <v>40</v>
      </c>
      <c r="D169" t="s">
        <v>43</v>
      </c>
      <c r="E169">
        <v>620</v>
      </c>
      <c r="F169">
        <v>5.6774190200000003</v>
      </c>
      <c r="G169">
        <v>6.1993104990000001</v>
      </c>
      <c r="H169">
        <v>6.4602562389999996</v>
      </c>
      <c r="I169">
        <v>248</v>
      </c>
      <c r="J169">
        <v>620</v>
      </c>
      <c r="K169">
        <v>1</v>
      </c>
      <c r="L169">
        <v>1</v>
      </c>
      <c r="M169">
        <v>2</v>
      </c>
      <c r="N169">
        <v>772.10787289999996</v>
      </c>
      <c r="O169">
        <v>43400</v>
      </c>
      <c r="P169" t="s">
        <v>504</v>
      </c>
      <c r="Q169" t="s">
        <v>505</v>
      </c>
      <c r="R169">
        <v>56467</v>
      </c>
      <c r="S169">
        <v>11.45</v>
      </c>
      <c r="T169">
        <v>27.8565</v>
      </c>
      <c r="U169">
        <v>4.9884389999999996</v>
      </c>
      <c r="V169">
        <v>860.21230000000003</v>
      </c>
      <c r="W169">
        <v>9.3369999999999995E-2</v>
      </c>
      <c r="X169">
        <v>4.3423000000000003E-3</v>
      </c>
      <c r="Y169">
        <v>5.5E-2</v>
      </c>
      <c r="Z169">
        <v>4.0000000000000001E-3</v>
      </c>
      <c r="AA169">
        <v>870.82899999999995</v>
      </c>
      <c r="AB169" t="b">
        <f t="shared" si="32"/>
        <v>1</v>
      </c>
      <c r="AC169">
        <f t="shared" si="33"/>
        <v>860.21230000000003</v>
      </c>
      <c r="AD169">
        <f t="shared" si="34"/>
        <v>9.3369999999999995E-2</v>
      </c>
      <c r="AE169">
        <f t="shared" si="35"/>
        <v>4.3423000000000003E-3</v>
      </c>
      <c r="AF169">
        <f t="shared" si="36"/>
        <v>18.486837669789473</v>
      </c>
      <c r="AG169">
        <f t="shared" si="37"/>
        <v>1.0690864999999998</v>
      </c>
      <c r="AH169">
        <f t="shared" si="38"/>
        <v>0.12096127995000001</v>
      </c>
      <c r="AI169">
        <f t="shared" si="39"/>
        <v>4.9884389999999996</v>
      </c>
      <c r="AJ169" t="b">
        <f t="shared" si="40"/>
        <v>1</v>
      </c>
      <c r="AK169">
        <f t="shared" si="41"/>
        <v>870.82899999999995</v>
      </c>
      <c r="AL169">
        <f t="shared" si="42"/>
        <v>5.5E-2</v>
      </c>
      <c r="AM169">
        <f t="shared" si="43"/>
        <v>4.0000000000000001E-3</v>
      </c>
      <c r="AN169">
        <f t="shared" si="44"/>
        <v>18.715001356229266</v>
      </c>
      <c r="AO169">
        <f t="shared" si="45"/>
        <v>0.62974999999999992</v>
      </c>
      <c r="AP169">
        <f t="shared" si="46"/>
        <v>0.11142600000000001</v>
      </c>
      <c r="AQ169">
        <f t="shared" si="47"/>
        <v>4.9884389999999996</v>
      </c>
      <c r="AR169">
        <v>37.634659999999997</v>
      </c>
      <c r="AS169">
        <v>-122.13381</v>
      </c>
    </row>
    <row r="170" spans="1:45" x14ac:dyDescent="0.3">
      <c r="A170">
        <v>22</v>
      </c>
      <c r="B170" t="s">
        <v>458</v>
      </c>
      <c r="C170" t="s">
        <v>27</v>
      </c>
      <c r="D170" t="s">
        <v>43</v>
      </c>
      <c r="E170">
        <v>48.7</v>
      </c>
      <c r="F170">
        <v>9.5705013040000004</v>
      </c>
      <c r="G170">
        <v>9.7005508280000008</v>
      </c>
      <c r="H170">
        <v>9.7655755899999992</v>
      </c>
      <c r="I170">
        <v>18</v>
      </c>
      <c r="J170">
        <v>49</v>
      </c>
      <c r="K170">
        <v>1</v>
      </c>
      <c r="L170">
        <v>1</v>
      </c>
      <c r="M170">
        <v>3.17</v>
      </c>
      <c r="N170">
        <v>74.944332360000004</v>
      </c>
      <c r="O170">
        <v>3409</v>
      </c>
      <c r="P170" t="s">
        <v>459</v>
      </c>
      <c r="Q170" t="s">
        <v>460</v>
      </c>
      <c r="R170">
        <v>55963</v>
      </c>
      <c r="S170">
        <v>14.878500000000001</v>
      </c>
      <c r="T170">
        <v>35.664000000000001</v>
      </c>
      <c r="U170">
        <v>7.0693970000000004</v>
      </c>
      <c r="V170">
        <v>1022.474</v>
      </c>
      <c r="W170">
        <v>0.24383089999999999</v>
      </c>
      <c r="X170">
        <v>5.1625999999999998E-3</v>
      </c>
      <c r="Y170">
        <v>0.222</v>
      </c>
      <c r="Z170">
        <v>7.0000000000000001E-3</v>
      </c>
      <c r="AA170" s="1">
        <v>1372.37</v>
      </c>
      <c r="AB170" t="b">
        <f t="shared" si="32"/>
        <v>1</v>
      </c>
      <c r="AC170">
        <f t="shared" si="33"/>
        <v>1022.474</v>
      </c>
      <c r="AD170">
        <f t="shared" si="34"/>
        <v>0.24383089999999999</v>
      </c>
      <c r="AE170">
        <f t="shared" si="35"/>
        <v>5.1625999999999998E-3</v>
      </c>
      <c r="AF170">
        <f t="shared" si="36"/>
        <v>21.974006718551134</v>
      </c>
      <c r="AG170">
        <f t="shared" si="37"/>
        <v>3.6278380456499999</v>
      </c>
      <c r="AH170">
        <f t="shared" si="38"/>
        <v>0.1841189664</v>
      </c>
      <c r="AI170">
        <f t="shared" si="39"/>
        <v>7.0693970000000004</v>
      </c>
      <c r="AJ170" t="b">
        <f t="shared" si="40"/>
        <v>1</v>
      </c>
      <c r="AK170">
        <f t="shared" si="41"/>
        <v>1372.37</v>
      </c>
      <c r="AL170">
        <f t="shared" si="42"/>
        <v>0.222</v>
      </c>
      <c r="AM170">
        <f t="shared" si="43"/>
        <v>7.0000000000000001E-3</v>
      </c>
      <c r="AN170">
        <f t="shared" si="44"/>
        <v>29.493627808959459</v>
      </c>
      <c r="AO170">
        <f t="shared" si="45"/>
        <v>3.3030270000000002</v>
      </c>
      <c r="AP170">
        <f t="shared" si="46"/>
        <v>0.24964800000000001</v>
      </c>
      <c r="AQ170">
        <f t="shared" si="47"/>
        <v>7.0693970000000004</v>
      </c>
      <c r="AR170">
        <v>38.014423000000001</v>
      </c>
      <c r="AS170">
        <v>-121.790679</v>
      </c>
    </row>
    <row r="171" spans="1:45" x14ac:dyDescent="0.3">
      <c r="A171">
        <v>179</v>
      </c>
      <c r="B171" t="s">
        <v>482</v>
      </c>
      <c r="C171" t="s">
        <v>27</v>
      </c>
      <c r="D171" t="s">
        <v>55</v>
      </c>
      <c r="E171">
        <v>49</v>
      </c>
      <c r="F171">
        <v>8.9215058369999998</v>
      </c>
      <c r="G171">
        <v>9.0515553610000001</v>
      </c>
      <c r="H171">
        <v>9.1165801230000003</v>
      </c>
      <c r="I171">
        <v>18</v>
      </c>
      <c r="J171">
        <v>49</v>
      </c>
      <c r="K171">
        <v>1</v>
      </c>
      <c r="L171">
        <v>1</v>
      </c>
      <c r="M171">
        <v>3.17</v>
      </c>
      <c r="N171">
        <v>75.406001759999995</v>
      </c>
      <c r="O171">
        <v>3430</v>
      </c>
      <c r="P171" t="s">
        <v>483</v>
      </c>
      <c r="Q171" t="s">
        <v>479</v>
      </c>
      <c r="R171">
        <v>56143</v>
      </c>
      <c r="S171">
        <v>9.9179999999999993</v>
      </c>
      <c r="T171">
        <v>34.978999999999999</v>
      </c>
      <c r="U171">
        <v>2.940709</v>
      </c>
      <c r="V171">
        <v>875.50609999999995</v>
      </c>
      <c r="W171">
        <v>9.3725900000000001E-2</v>
      </c>
      <c r="X171">
        <v>4.4212000000000001E-3</v>
      </c>
      <c r="Y171">
        <v>0.112</v>
      </c>
      <c r="Z171">
        <v>7.0000000000000001E-3</v>
      </c>
      <c r="AA171" s="1">
        <v>1295.24</v>
      </c>
      <c r="AB171" t="b">
        <f t="shared" si="32"/>
        <v>1</v>
      </c>
      <c r="AC171">
        <f t="shared" si="33"/>
        <v>875.50609999999995</v>
      </c>
      <c r="AD171">
        <f t="shared" si="34"/>
        <v>9.3725900000000001E-2</v>
      </c>
      <c r="AE171">
        <f t="shared" si="35"/>
        <v>4.4212000000000001E-3</v>
      </c>
      <c r="AF171">
        <f t="shared" si="36"/>
        <v>18.815516994595949</v>
      </c>
      <c r="AG171">
        <f t="shared" si="37"/>
        <v>0.92957347619999997</v>
      </c>
      <c r="AH171">
        <f t="shared" si="38"/>
        <v>0.15464915479999999</v>
      </c>
      <c r="AI171">
        <f t="shared" si="39"/>
        <v>2.940709</v>
      </c>
      <c r="AJ171" t="b">
        <f t="shared" si="40"/>
        <v>1</v>
      </c>
      <c r="AK171">
        <f t="shared" si="41"/>
        <v>1295.24</v>
      </c>
      <c r="AL171">
        <f t="shared" si="42"/>
        <v>0.112</v>
      </c>
      <c r="AM171">
        <f t="shared" si="43"/>
        <v>7.0000000000000001E-3</v>
      </c>
      <c r="AN171">
        <f t="shared" si="44"/>
        <v>27.836025622300589</v>
      </c>
      <c r="AO171">
        <f t="shared" si="45"/>
        <v>1.110816</v>
      </c>
      <c r="AP171">
        <f t="shared" si="46"/>
        <v>0.24485299999999999</v>
      </c>
      <c r="AQ171">
        <f t="shared" si="47"/>
        <v>2.940709</v>
      </c>
      <c r="AR171">
        <v>33.9636</v>
      </c>
      <c r="AS171">
        <v>-117.4528</v>
      </c>
    </row>
    <row r="172" spans="1:45" x14ac:dyDescent="0.3">
      <c r="A172">
        <v>180</v>
      </c>
      <c r="B172" t="s">
        <v>484</v>
      </c>
      <c r="C172" t="s">
        <v>27</v>
      </c>
      <c r="D172" t="s">
        <v>55</v>
      </c>
      <c r="E172">
        <v>49</v>
      </c>
      <c r="F172">
        <v>8.9215058369999998</v>
      </c>
      <c r="G172">
        <v>9.0515553610000001</v>
      </c>
      <c r="H172">
        <v>9.1165801230000003</v>
      </c>
      <c r="I172">
        <v>18</v>
      </c>
      <c r="J172">
        <v>49</v>
      </c>
      <c r="K172">
        <v>1</v>
      </c>
      <c r="L172">
        <v>1</v>
      </c>
      <c r="M172">
        <v>3.17</v>
      </c>
      <c r="N172">
        <v>75.406001759999995</v>
      </c>
      <c r="O172">
        <v>3430</v>
      </c>
      <c r="P172" t="s">
        <v>485</v>
      </c>
      <c r="Q172" t="s">
        <v>479</v>
      </c>
      <c r="R172">
        <v>56143</v>
      </c>
      <c r="S172">
        <v>9.9179999999999993</v>
      </c>
      <c r="T172">
        <v>34.978999999999999</v>
      </c>
      <c r="U172">
        <v>2.940709</v>
      </c>
      <c r="V172">
        <v>873.1037</v>
      </c>
      <c r="W172">
        <v>8.4983400000000001E-2</v>
      </c>
      <c r="X172">
        <v>4.4092999999999997E-3</v>
      </c>
      <c r="Y172">
        <v>0.112</v>
      </c>
      <c r="Z172">
        <v>7.0000000000000001E-3</v>
      </c>
      <c r="AA172" s="1">
        <v>1295.24</v>
      </c>
      <c r="AB172" t="b">
        <f t="shared" si="32"/>
        <v>1</v>
      </c>
      <c r="AC172">
        <f t="shared" si="33"/>
        <v>873.1037</v>
      </c>
      <c r="AD172">
        <f t="shared" si="34"/>
        <v>8.4983400000000001E-2</v>
      </c>
      <c r="AE172">
        <f t="shared" si="35"/>
        <v>4.4092999999999997E-3</v>
      </c>
      <c r="AF172">
        <f t="shared" si="36"/>
        <v>18.763886973939535</v>
      </c>
      <c r="AG172">
        <f t="shared" si="37"/>
        <v>0.8428653612</v>
      </c>
      <c r="AH172">
        <f t="shared" si="38"/>
        <v>0.15423290469999998</v>
      </c>
      <c r="AI172">
        <f t="shared" si="39"/>
        <v>2.940709</v>
      </c>
      <c r="AJ172" t="b">
        <f t="shared" si="40"/>
        <v>1</v>
      </c>
      <c r="AK172">
        <f t="shared" si="41"/>
        <v>1295.24</v>
      </c>
      <c r="AL172">
        <f t="shared" si="42"/>
        <v>0.112</v>
      </c>
      <c r="AM172">
        <f t="shared" si="43"/>
        <v>7.0000000000000001E-3</v>
      </c>
      <c r="AN172">
        <f t="shared" si="44"/>
        <v>27.836025622300589</v>
      </c>
      <c r="AO172">
        <f t="shared" si="45"/>
        <v>1.110816</v>
      </c>
      <c r="AP172">
        <f t="shared" si="46"/>
        <v>0.24485299999999999</v>
      </c>
      <c r="AQ172">
        <f t="shared" si="47"/>
        <v>2.940709</v>
      </c>
      <c r="AR172">
        <v>33.9636</v>
      </c>
      <c r="AS172">
        <v>-117.4528</v>
      </c>
    </row>
    <row r="173" spans="1:45" x14ac:dyDescent="0.3">
      <c r="A173">
        <v>138</v>
      </c>
      <c r="B173" t="s">
        <v>477</v>
      </c>
      <c r="C173" t="s">
        <v>27</v>
      </c>
      <c r="D173" t="s">
        <v>55</v>
      </c>
      <c r="E173">
        <v>48.35</v>
      </c>
      <c r="F173">
        <v>8.9215058369999998</v>
      </c>
      <c r="G173">
        <v>9.0515553610000001</v>
      </c>
      <c r="H173">
        <v>9.1165801230000003</v>
      </c>
      <c r="I173">
        <v>17</v>
      </c>
      <c r="J173">
        <v>49</v>
      </c>
      <c r="K173">
        <v>1</v>
      </c>
      <c r="L173">
        <v>1</v>
      </c>
      <c r="M173">
        <v>3.17</v>
      </c>
      <c r="N173">
        <v>74.405718059999998</v>
      </c>
      <c r="O173">
        <v>3384.5</v>
      </c>
      <c r="P173" t="s">
        <v>478</v>
      </c>
      <c r="Q173" t="s">
        <v>479</v>
      </c>
      <c r="R173">
        <v>56143</v>
      </c>
      <c r="S173">
        <v>9.9179999999999993</v>
      </c>
      <c r="T173">
        <v>34.978999999999999</v>
      </c>
      <c r="U173">
        <v>2.940709</v>
      </c>
      <c r="V173">
        <v>908.12739999999997</v>
      </c>
      <c r="W173">
        <v>9.8933400000000005E-2</v>
      </c>
      <c r="X173">
        <v>4.5875000000000004E-3</v>
      </c>
      <c r="Y173">
        <v>0.112</v>
      </c>
      <c r="Z173">
        <v>7.0000000000000001E-3</v>
      </c>
      <c r="AA173" s="1">
        <v>1295.24</v>
      </c>
      <c r="AB173" t="b">
        <f t="shared" si="32"/>
        <v>1</v>
      </c>
      <c r="AC173">
        <f t="shared" si="33"/>
        <v>908.12739999999997</v>
      </c>
      <c r="AD173">
        <f t="shared" si="34"/>
        <v>9.8933400000000005E-2</v>
      </c>
      <c r="AE173">
        <f t="shared" si="35"/>
        <v>4.5875000000000004E-3</v>
      </c>
      <c r="AF173">
        <f t="shared" si="36"/>
        <v>19.516581926680161</v>
      </c>
      <c r="AG173">
        <f t="shared" si="37"/>
        <v>0.98122146119999998</v>
      </c>
      <c r="AH173">
        <f t="shared" si="38"/>
        <v>0.16046616250000001</v>
      </c>
      <c r="AI173">
        <f t="shared" si="39"/>
        <v>2.940709</v>
      </c>
      <c r="AJ173" t="b">
        <f t="shared" si="40"/>
        <v>1</v>
      </c>
      <c r="AK173">
        <f t="shared" si="41"/>
        <v>1295.24</v>
      </c>
      <c r="AL173">
        <f t="shared" si="42"/>
        <v>0.112</v>
      </c>
      <c r="AM173">
        <f t="shared" si="43"/>
        <v>7.0000000000000001E-3</v>
      </c>
      <c r="AN173">
        <f t="shared" si="44"/>
        <v>27.836025622300589</v>
      </c>
      <c r="AO173">
        <f t="shared" si="45"/>
        <v>1.110816</v>
      </c>
      <c r="AP173">
        <f t="shared" si="46"/>
        <v>0.24485299999999999</v>
      </c>
      <c r="AQ173">
        <f t="shared" si="47"/>
        <v>2.940709</v>
      </c>
      <c r="AR173">
        <v>33.9636</v>
      </c>
      <c r="AS173">
        <v>-117.4528</v>
      </c>
    </row>
    <row r="174" spans="1:45" x14ac:dyDescent="0.3">
      <c r="A174">
        <v>139</v>
      </c>
      <c r="B174" t="s">
        <v>480</v>
      </c>
      <c r="C174" t="s">
        <v>27</v>
      </c>
      <c r="D174" t="s">
        <v>55</v>
      </c>
      <c r="E174">
        <v>48.5</v>
      </c>
      <c r="F174">
        <v>8.9215058369999998</v>
      </c>
      <c r="G174">
        <v>9.0515553610000001</v>
      </c>
      <c r="H174">
        <v>9.1165801230000003</v>
      </c>
      <c r="I174">
        <v>17</v>
      </c>
      <c r="J174">
        <v>49</v>
      </c>
      <c r="K174">
        <v>1</v>
      </c>
      <c r="L174">
        <v>1</v>
      </c>
      <c r="M174">
        <v>3.17</v>
      </c>
      <c r="N174">
        <v>74.636552760000001</v>
      </c>
      <c r="O174">
        <v>3395</v>
      </c>
      <c r="P174" t="s">
        <v>481</v>
      </c>
      <c r="Q174" t="s">
        <v>479</v>
      </c>
      <c r="R174">
        <v>56143</v>
      </c>
      <c r="S174">
        <v>9.9179999999999993</v>
      </c>
      <c r="T174">
        <v>34.978999999999999</v>
      </c>
      <c r="U174">
        <v>2.940709</v>
      </c>
      <c r="V174">
        <v>914.35289999999998</v>
      </c>
      <c r="W174">
        <v>9.7947199999999998E-2</v>
      </c>
      <c r="X174">
        <v>4.6188999999999996E-3</v>
      </c>
      <c r="Y174">
        <v>0.112</v>
      </c>
      <c r="Z174">
        <v>7.0000000000000001E-3</v>
      </c>
      <c r="AA174" s="1">
        <v>1295.24</v>
      </c>
      <c r="AB174" t="b">
        <f t="shared" si="32"/>
        <v>1</v>
      </c>
      <c r="AC174">
        <f t="shared" si="33"/>
        <v>914.35289999999998</v>
      </c>
      <c r="AD174">
        <f t="shared" si="34"/>
        <v>9.7947199999999998E-2</v>
      </c>
      <c r="AE174">
        <f t="shared" si="35"/>
        <v>4.6188999999999996E-3</v>
      </c>
      <c r="AF174">
        <f t="shared" si="36"/>
        <v>19.650374256682039</v>
      </c>
      <c r="AG174">
        <f t="shared" si="37"/>
        <v>0.97144032959999993</v>
      </c>
      <c r="AH174">
        <f t="shared" si="38"/>
        <v>0.16156450309999998</v>
      </c>
      <c r="AI174">
        <f t="shared" si="39"/>
        <v>2.940709</v>
      </c>
      <c r="AJ174" t="b">
        <f t="shared" si="40"/>
        <v>1</v>
      </c>
      <c r="AK174">
        <f t="shared" si="41"/>
        <v>1295.24</v>
      </c>
      <c r="AL174">
        <f t="shared" si="42"/>
        <v>0.112</v>
      </c>
      <c r="AM174">
        <f t="shared" si="43"/>
        <v>7.0000000000000001E-3</v>
      </c>
      <c r="AN174">
        <f t="shared" si="44"/>
        <v>27.836025622300589</v>
      </c>
      <c r="AO174">
        <f t="shared" si="45"/>
        <v>1.110816</v>
      </c>
      <c r="AP174">
        <f t="shared" si="46"/>
        <v>0.24485299999999999</v>
      </c>
      <c r="AQ174">
        <f t="shared" si="47"/>
        <v>2.940709</v>
      </c>
      <c r="AR174">
        <v>33.9636</v>
      </c>
      <c r="AS174">
        <v>-117.4528</v>
      </c>
    </row>
    <row r="175" spans="1:45" x14ac:dyDescent="0.3">
      <c r="A175">
        <v>168</v>
      </c>
      <c r="B175" t="s">
        <v>486</v>
      </c>
      <c r="C175" t="s">
        <v>27</v>
      </c>
      <c r="D175" t="s">
        <v>55</v>
      </c>
      <c r="E175">
        <v>36</v>
      </c>
      <c r="F175">
        <v>12.064947310000001</v>
      </c>
      <c r="G175">
        <v>12.19499684</v>
      </c>
      <c r="H175">
        <v>12.2600216</v>
      </c>
      <c r="I175">
        <v>13</v>
      </c>
      <c r="J175">
        <v>36</v>
      </c>
      <c r="K175">
        <v>1</v>
      </c>
      <c r="L175">
        <v>1</v>
      </c>
      <c r="M175">
        <v>3.17</v>
      </c>
      <c r="N175">
        <v>55.400327820000001</v>
      </c>
      <c r="O175">
        <v>2520</v>
      </c>
      <c r="P175" t="s">
        <v>487</v>
      </c>
      <c r="Q175" t="s">
        <v>488</v>
      </c>
      <c r="R175">
        <v>56144</v>
      </c>
      <c r="S175">
        <v>9.9179999999999993</v>
      </c>
      <c r="T175">
        <v>34.978999999999999</v>
      </c>
      <c r="U175">
        <v>2.9377719999999998</v>
      </c>
      <c r="Y175">
        <v>4.3179999999999996</v>
      </c>
      <c r="Z175">
        <v>4.4999999999999998E-2</v>
      </c>
      <c r="AA175" s="1">
        <v>1641.22</v>
      </c>
      <c r="AB175" t="b">
        <f t="shared" si="32"/>
        <v>0</v>
      </c>
      <c r="AC175">
        <f t="shared" si="33"/>
        <v>1641.22</v>
      </c>
      <c r="AD175">
        <f t="shared" si="34"/>
        <v>4.3179999999999996</v>
      </c>
      <c r="AE175">
        <f t="shared" si="35"/>
        <v>4.4999999999999998E-2</v>
      </c>
      <c r="AF175">
        <f t="shared" si="36"/>
        <v>35.271487887829416</v>
      </c>
      <c r="AG175">
        <f t="shared" si="37"/>
        <v>42.825923999999993</v>
      </c>
      <c r="AH175">
        <f t="shared" si="38"/>
        <v>1.574055</v>
      </c>
      <c r="AI175">
        <f t="shared" si="39"/>
        <v>2.9377719999999998</v>
      </c>
      <c r="AJ175" t="b">
        <f t="shared" si="40"/>
        <v>1</v>
      </c>
      <c r="AK175">
        <f t="shared" si="41"/>
        <v>1641.22</v>
      </c>
      <c r="AL175">
        <f t="shared" si="42"/>
        <v>4.3179999999999996</v>
      </c>
      <c r="AM175">
        <f t="shared" si="43"/>
        <v>4.4999999999999998E-2</v>
      </c>
      <c r="AN175">
        <f t="shared" si="44"/>
        <v>35.271487887829416</v>
      </c>
      <c r="AO175">
        <f t="shared" si="45"/>
        <v>42.825923999999993</v>
      </c>
      <c r="AP175">
        <f t="shared" si="46"/>
        <v>1.574055</v>
      </c>
      <c r="AQ175">
        <f t="shared" si="47"/>
        <v>2.9377719999999998</v>
      </c>
      <c r="AR175">
        <v>33.930799999999998</v>
      </c>
      <c r="AS175">
        <v>-117.2933</v>
      </c>
    </row>
    <row r="176" spans="1:45" x14ac:dyDescent="0.3">
      <c r="A176">
        <v>86</v>
      </c>
      <c r="B176" t="s">
        <v>297</v>
      </c>
      <c r="C176" t="s">
        <v>27</v>
      </c>
      <c r="D176" t="s">
        <v>28</v>
      </c>
      <c r="E176">
        <v>57</v>
      </c>
      <c r="F176">
        <v>4.5575531930000004</v>
      </c>
      <c r="G176">
        <v>4.6876027169999999</v>
      </c>
      <c r="H176">
        <v>4.752627479</v>
      </c>
      <c r="I176">
        <v>20</v>
      </c>
      <c r="J176">
        <v>57</v>
      </c>
      <c r="K176">
        <v>1</v>
      </c>
      <c r="L176">
        <v>1</v>
      </c>
      <c r="M176">
        <v>3.17</v>
      </c>
      <c r="N176">
        <v>87.717185720000003</v>
      </c>
      <c r="O176">
        <v>3990</v>
      </c>
      <c r="P176" t="s">
        <v>298</v>
      </c>
      <c r="Q176" t="s">
        <v>299</v>
      </c>
      <c r="R176">
        <v>50865</v>
      </c>
      <c r="S176">
        <v>4.5949499999999999</v>
      </c>
      <c r="T176">
        <v>12.625</v>
      </c>
      <c r="U176">
        <v>1.018351</v>
      </c>
      <c r="V176">
        <v>1583.943</v>
      </c>
      <c r="W176">
        <v>0.1290424</v>
      </c>
      <c r="X176">
        <v>7.9971999999999994E-3</v>
      </c>
      <c r="Y176">
        <v>6.5000000000000002E-2</v>
      </c>
      <c r="Z176">
        <v>4.0000000000000001E-3</v>
      </c>
      <c r="AA176">
        <v>776.55700000000002</v>
      </c>
      <c r="AB176" t="b">
        <f t="shared" si="32"/>
        <v>1</v>
      </c>
      <c r="AC176">
        <f t="shared" si="33"/>
        <v>1583.943</v>
      </c>
      <c r="AD176">
        <f t="shared" si="34"/>
        <v>0.1290424</v>
      </c>
      <c r="AE176">
        <f t="shared" si="35"/>
        <v>7.9971999999999994E-3</v>
      </c>
      <c r="AF176">
        <f t="shared" si="36"/>
        <v>34.040546873369919</v>
      </c>
      <c r="AG176">
        <f t="shared" si="37"/>
        <v>0.59294337588000001</v>
      </c>
      <c r="AH176">
        <f t="shared" si="38"/>
        <v>0.10096464999999999</v>
      </c>
      <c r="AI176">
        <f t="shared" si="39"/>
        <v>1.018351</v>
      </c>
      <c r="AJ176" t="b">
        <f t="shared" si="40"/>
        <v>1</v>
      </c>
      <c r="AK176">
        <f t="shared" si="41"/>
        <v>776.55700000000002</v>
      </c>
      <c r="AL176">
        <f t="shared" si="42"/>
        <v>6.5000000000000002E-2</v>
      </c>
      <c r="AM176">
        <f t="shared" si="43"/>
        <v>4.0000000000000001E-3</v>
      </c>
      <c r="AN176">
        <f t="shared" si="44"/>
        <v>16.689000146055463</v>
      </c>
      <c r="AO176">
        <f t="shared" si="45"/>
        <v>0.29867175000000001</v>
      </c>
      <c r="AP176">
        <f t="shared" si="46"/>
        <v>5.0500000000000003E-2</v>
      </c>
      <c r="AQ176">
        <f t="shared" si="47"/>
        <v>1.018351</v>
      </c>
      <c r="AR176">
        <v>35.951500000000003</v>
      </c>
      <c r="AS176">
        <v>-120.86790000000001</v>
      </c>
    </row>
    <row r="177" spans="1:45" x14ac:dyDescent="0.3">
      <c r="A177">
        <v>232</v>
      </c>
      <c r="B177" t="s">
        <v>316</v>
      </c>
      <c r="C177" t="s">
        <v>27</v>
      </c>
      <c r="D177" t="s">
        <v>51</v>
      </c>
      <c r="E177">
        <v>25</v>
      </c>
      <c r="F177">
        <v>3.6590457750000001</v>
      </c>
      <c r="G177">
        <v>3.789095299</v>
      </c>
      <c r="H177">
        <v>3.8541200610000002</v>
      </c>
      <c r="I177">
        <v>202</v>
      </c>
      <c r="J177">
        <v>25</v>
      </c>
      <c r="K177">
        <v>1</v>
      </c>
      <c r="L177">
        <v>1</v>
      </c>
      <c r="M177">
        <v>3.17</v>
      </c>
      <c r="N177">
        <v>38.472449879999999</v>
      </c>
      <c r="O177">
        <v>1750</v>
      </c>
      <c r="P177" t="s">
        <v>317</v>
      </c>
      <c r="Q177" t="s">
        <v>318</v>
      </c>
      <c r="R177">
        <v>52147</v>
      </c>
      <c r="S177">
        <v>13.772</v>
      </c>
      <c r="T177">
        <v>42.416499999999999</v>
      </c>
      <c r="U177">
        <v>4.5534059999999998</v>
      </c>
      <c r="Y177">
        <v>1.768</v>
      </c>
      <c r="Z177">
        <v>1.7999999999999999E-2</v>
      </c>
      <c r="AA177">
        <v>658.66499999999996</v>
      </c>
      <c r="AB177" t="b">
        <f t="shared" si="32"/>
        <v>0</v>
      </c>
      <c r="AC177">
        <f t="shared" si="33"/>
        <v>658.66499999999996</v>
      </c>
      <c r="AD177">
        <f t="shared" si="34"/>
        <v>1.768</v>
      </c>
      <c r="AE177">
        <f t="shared" si="35"/>
        <v>1.7999999999999999E-2</v>
      </c>
      <c r="AF177">
        <f t="shared" si="36"/>
        <v>14.155381100423561</v>
      </c>
      <c r="AG177">
        <f t="shared" si="37"/>
        <v>24.348896</v>
      </c>
      <c r="AH177">
        <f t="shared" si="38"/>
        <v>0.76349699999999998</v>
      </c>
      <c r="AI177">
        <f t="shared" si="39"/>
        <v>4.5534059999999998</v>
      </c>
      <c r="AJ177" t="b">
        <f t="shared" si="40"/>
        <v>1</v>
      </c>
      <c r="AK177">
        <f t="shared" si="41"/>
        <v>658.66499999999996</v>
      </c>
      <c r="AL177">
        <f t="shared" si="42"/>
        <v>1.768</v>
      </c>
      <c r="AM177">
        <f t="shared" si="43"/>
        <v>1.7999999999999999E-2</v>
      </c>
      <c r="AN177">
        <f t="shared" si="44"/>
        <v>14.155381100423561</v>
      </c>
      <c r="AO177">
        <f t="shared" si="45"/>
        <v>24.348896</v>
      </c>
      <c r="AP177">
        <f t="shared" si="46"/>
        <v>0.76349699999999998</v>
      </c>
      <c r="AQ177">
        <f t="shared" si="47"/>
        <v>4.5534059999999998</v>
      </c>
      <c r="AR177">
        <v>32.694699999999997</v>
      </c>
      <c r="AS177">
        <v>-117.14360000000001</v>
      </c>
    </row>
    <row r="178" spans="1:45" x14ac:dyDescent="0.3">
      <c r="A178">
        <v>88</v>
      </c>
      <c r="B178" t="s">
        <v>294</v>
      </c>
      <c r="C178" t="s">
        <v>27</v>
      </c>
      <c r="D178" t="s">
        <v>28</v>
      </c>
      <c r="E178">
        <v>57.1</v>
      </c>
      <c r="F178">
        <v>6.9599725130000003</v>
      </c>
      <c r="G178">
        <v>7.0900220369999998</v>
      </c>
      <c r="H178">
        <v>7.155046799</v>
      </c>
      <c r="I178">
        <v>20</v>
      </c>
      <c r="J178">
        <v>58</v>
      </c>
      <c r="K178">
        <v>1</v>
      </c>
      <c r="L178">
        <v>1</v>
      </c>
      <c r="M178">
        <v>3.17</v>
      </c>
      <c r="N178">
        <v>87.871075520000005</v>
      </c>
      <c r="O178">
        <v>3997</v>
      </c>
      <c r="P178" t="s">
        <v>295</v>
      </c>
      <c r="Q178" t="s">
        <v>296</v>
      </c>
      <c r="R178">
        <v>50864</v>
      </c>
      <c r="S178">
        <v>4.5949499999999999</v>
      </c>
      <c r="T178">
        <v>12.625</v>
      </c>
      <c r="U178">
        <v>1.018351</v>
      </c>
      <c r="Y178">
        <v>0.1</v>
      </c>
      <c r="Z178">
        <v>0</v>
      </c>
      <c r="AA178" s="1">
        <v>1062.0999999999999</v>
      </c>
      <c r="AB178" t="b">
        <f t="shared" si="32"/>
        <v>0</v>
      </c>
      <c r="AC178">
        <f t="shared" si="33"/>
        <v>1062.0999999999999</v>
      </c>
      <c r="AD178">
        <f t="shared" si="34"/>
        <v>0.1</v>
      </c>
      <c r="AE178">
        <f t="shared" si="35"/>
        <v>0</v>
      </c>
      <c r="AF178">
        <f t="shared" si="36"/>
        <v>22.825609781542763</v>
      </c>
      <c r="AG178">
        <f t="shared" si="37"/>
        <v>0.45949499999999999</v>
      </c>
      <c r="AH178">
        <f t="shared" si="38"/>
        <v>0</v>
      </c>
      <c r="AI178">
        <f t="shared" si="39"/>
        <v>1.018351</v>
      </c>
      <c r="AJ178" t="b">
        <f t="shared" si="40"/>
        <v>1</v>
      </c>
      <c r="AK178">
        <f t="shared" si="41"/>
        <v>1062.0999999999999</v>
      </c>
      <c r="AL178">
        <f t="shared" si="42"/>
        <v>0.1</v>
      </c>
      <c r="AM178">
        <f t="shared" si="43"/>
        <v>0</v>
      </c>
      <c r="AN178">
        <f t="shared" si="44"/>
        <v>22.825609781542763</v>
      </c>
      <c r="AO178">
        <f t="shared" si="45"/>
        <v>0.45949499999999999</v>
      </c>
      <c r="AP178">
        <f t="shared" si="46"/>
        <v>0</v>
      </c>
      <c r="AQ178">
        <f t="shared" si="47"/>
        <v>1.018351</v>
      </c>
      <c r="AR178">
        <v>35.935899999999997</v>
      </c>
      <c r="AS178">
        <v>-120.8408</v>
      </c>
    </row>
    <row r="179" spans="1:45" x14ac:dyDescent="0.3">
      <c r="A179">
        <v>122</v>
      </c>
      <c r="B179" t="s">
        <v>196</v>
      </c>
      <c r="C179" t="s">
        <v>40</v>
      </c>
      <c r="D179" t="s">
        <v>55</v>
      </c>
      <c r="E179">
        <v>29.8</v>
      </c>
      <c r="F179">
        <v>8.0189043800000004</v>
      </c>
      <c r="G179">
        <v>8.5407958589999993</v>
      </c>
      <c r="H179">
        <v>8.8017415989999996</v>
      </c>
      <c r="I179">
        <v>12</v>
      </c>
      <c r="J179">
        <v>30</v>
      </c>
      <c r="K179">
        <v>5</v>
      </c>
      <c r="L179">
        <v>5</v>
      </c>
      <c r="M179">
        <v>2</v>
      </c>
      <c r="N179">
        <v>37.110991310000003</v>
      </c>
      <c r="O179">
        <v>2086</v>
      </c>
      <c r="P179" t="s">
        <v>197</v>
      </c>
      <c r="Q179" t="s">
        <v>198</v>
      </c>
      <c r="R179">
        <v>10478</v>
      </c>
      <c r="S179">
        <v>44.471499999999999</v>
      </c>
      <c r="T179">
        <v>84.67</v>
      </c>
      <c r="U179">
        <v>12.625169999999899</v>
      </c>
      <c r="Y179">
        <v>2.9940000000000002</v>
      </c>
      <c r="Z179">
        <v>3.1E-2</v>
      </c>
      <c r="AA179" s="1">
        <v>1130.0999999999999</v>
      </c>
      <c r="AB179" t="b">
        <f t="shared" si="32"/>
        <v>0</v>
      </c>
      <c r="AC179">
        <f t="shared" si="33"/>
        <v>1130.0999999999999</v>
      </c>
      <c r="AD179">
        <f t="shared" si="34"/>
        <v>2.9940000000000002</v>
      </c>
      <c r="AE179">
        <f t="shared" si="35"/>
        <v>3.1E-2</v>
      </c>
      <c r="AF179">
        <f t="shared" si="36"/>
        <v>24.286998977611788</v>
      </c>
      <c r="AG179">
        <f t="shared" si="37"/>
        <v>133.147671</v>
      </c>
      <c r="AH179">
        <f t="shared" si="38"/>
        <v>2.6247699999999998</v>
      </c>
      <c r="AI179">
        <f t="shared" si="39"/>
        <v>12.625169999999899</v>
      </c>
      <c r="AJ179" t="b">
        <f t="shared" si="40"/>
        <v>1</v>
      </c>
      <c r="AK179">
        <f t="shared" si="41"/>
        <v>1130.0999999999999</v>
      </c>
      <c r="AL179">
        <f t="shared" si="42"/>
        <v>2.9940000000000002</v>
      </c>
      <c r="AM179">
        <f t="shared" si="43"/>
        <v>3.1E-2</v>
      </c>
      <c r="AN179">
        <f t="shared" si="44"/>
        <v>24.286998977611788</v>
      </c>
      <c r="AO179">
        <f t="shared" si="45"/>
        <v>133.147671</v>
      </c>
      <c r="AP179">
        <f t="shared" si="46"/>
        <v>2.6247699999999998</v>
      </c>
      <c r="AQ179">
        <f t="shared" si="47"/>
        <v>12.625169999999899</v>
      </c>
      <c r="AR179">
        <v>34.463895999999998</v>
      </c>
      <c r="AS179">
        <v>-118.59399099999899</v>
      </c>
    </row>
    <row r="180" spans="1:45" x14ac:dyDescent="0.3">
      <c r="A180">
        <v>129</v>
      </c>
      <c r="B180" t="s">
        <v>113</v>
      </c>
      <c r="C180" t="s">
        <v>40</v>
      </c>
      <c r="D180" t="s">
        <v>55</v>
      </c>
      <c r="E180">
        <v>525</v>
      </c>
      <c r="F180">
        <v>5.6224140599999997</v>
      </c>
      <c r="G180">
        <v>6.1443055390000003</v>
      </c>
      <c r="H180">
        <v>6.4052512789999998</v>
      </c>
      <c r="I180">
        <v>210</v>
      </c>
      <c r="J180">
        <v>525</v>
      </c>
      <c r="K180">
        <v>2</v>
      </c>
      <c r="L180">
        <v>2</v>
      </c>
      <c r="M180">
        <v>2</v>
      </c>
      <c r="N180">
        <v>653.80102139999997</v>
      </c>
      <c r="O180">
        <v>36750</v>
      </c>
      <c r="P180" t="s">
        <v>114</v>
      </c>
      <c r="Q180" t="s">
        <v>115</v>
      </c>
      <c r="R180">
        <v>358</v>
      </c>
      <c r="S180">
        <v>6.1629999999999896</v>
      </c>
      <c r="T180">
        <v>7.5925000000000002</v>
      </c>
      <c r="U180">
        <v>1.3393969999999999</v>
      </c>
      <c r="V180">
        <v>937.16039999999998</v>
      </c>
      <c r="W180">
        <v>0.20451430000000001</v>
      </c>
      <c r="X180">
        <v>4.7311499999999999E-3</v>
      </c>
      <c r="Y180">
        <v>9.1999999999999998E-2</v>
      </c>
      <c r="Z180">
        <v>4.0000000000000001E-3</v>
      </c>
      <c r="AA180">
        <v>864.29200000000003</v>
      </c>
      <c r="AB180" t="b">
        <f t="shared" si="32"/>
        <v>1</v>
      </c>
      <c r="AC180">
        <f t="shared" si="33"/>
        <v>937.16039999999998</v>
      </c>
      <c r="AD180">
        <f t="shared" si="34"/>
        <v>0.20451430000000001</v>
      </c>
      <c r="AE180">
        <f t="shared" si="35"/>
        <v>4.7311499999999999E-3</v>
      </c>
      <c r="AF180">
        <f t="shared" si="36"/>
        <v>20.140530640348864</v>
      </c>
      <c r="AG180">
        <f t="shared" si="37"/>
        <v>1.260421630899998</v>
      </c>
      <c r="AH180">
        <f t="shared" si="38"/>
        <v>3.5921256375000002E-2</v>
      </c>
      <c r="AI180">
        <f t="shared" si="39"/>
        <v>1.3393969999999999</v>
      </c>
      <c r="AJ180" t="b">
        <f t="shared" si="40"/>
        <v>1</v>
      </c>
      <c r="AK180">
        <f t="shared" si="41"/>
        <v>864.29200000000003</v>
      </c>
      <c r="AL180">
        <f t="shared" si="42"/>
        <v>9.1999999999999998E-2</v>
      </c>
      <c r="AM180">
        <f t="shared" si="43"/>
        <v>4.0000000000000001E-3</v>
      </c>
      <c r="AN180">
        <f t="shared" si="44"/>
        <v>18.57451457424834</v>
      </c>
      <c r="AO180">
        <f t="shared" si="45"/>
        <v>0.56699599999999906</v>
      </c>
      <c r="AP180">
        <f t="shared" si="46"/>
        <v>3.0370000000000001E-2</v>
      </c>
      <c r="AQ180">
        <f t="shared" si="47"/>
        <v>1.3393969999999999</v>
      </c>
      <c r="AR180">
        <v>34.081800000000001</v>
      </c>
      <c r="AS180">
        <v>-117.2418</v>
      </c>
    </row>
    <row r="181" spans="1:45" x14ac:dyDescent="0.3">
      <c r="A181">
        <v>130</v>
      </c>
      <c r="B181" t="s">
        <v>116</v>
      </c>
      <c r="C181" t="s">
        <v>40</v>
      </c>
      <c r="D181" t="s">
        <v>55</v>
      </c>
      <c r="E181">
        <v>525</v>
      </c>
      <c r="F181">
        <v>5.6224140599999997</v>
      </c>
      <c r="G181">
        <v>6.1443055390000003</v>
      </c>
      <c r="H181">
        <v>6.4052512789999998</v>
      </c>
      <c r="I181">
        <v>210</v>
      </c>
      <c r="J181">
        <v>525</v>
      </c>
      <c r="K181">
        <v>2</v>
      </c>
      <c r="L181">
        <v>2</v>
      </c>
      <c r="M181">
        <v>2</v>
      </c>
      <c r="N181">
        <v>653.80102139999997</v>
      </c>
      <c r="O181">
        <v>36750</v>
      </c>
      <c r="P181" t="s">
        <v>117</v>
      </c>
      <c r="Q181" t="s">
        <v>115</v>
      </c>
      <c r="R181">
        <v>358</v>
      </c>
      <c r="S181">
        <v>6.1629999999999896</v>
      </c>
      <c r="T181">
        <v>7.5925000000000002</v>
      </c>
      <c r="U181">
        <v>1.3393969999999999</v>
      </c>
      <c r="V181">
        <v>923.06074999999998</v>
      </c>
      <c r="W181">
        <v>0.18935935000000001</v>
      </c>
      <c r="X181">
        <v>4.6598999999999998E-3</v>
      </c>
      <c r="Y181">
        <v>9.1999999999999998E-2</v>
      </c>
      <c r="Z181">
        <v>4.0000000000000001E-3</v>
      </c>
      <c r="AA181">
        <v>864.29200000000003</v>
      </c>
      <c r="AB181" t="b">
        <f t="shared" si="32"/>
        <v>1</v>
      </c>
      <c r="AC181">
        <f t="shared" si="33"/>
        <v>923.06074999999998</v>
      </c>
      <c r="AD181">
        <f t="shared" si="34"/>
        <v>0.18935935000000001</v>
      </c>
      <c r="AE181">
        <f t="shared" si="35"/>
        <v>4.6598999999999998E-3</v>
      </c>
      <c r="AF181">
        <f t="shared" si="36"/>
        <v>19.837514814196592</v>
      </c>
      <c r="AG181">
        <f t="shared" si="37"/>
        <v>1.1670216740499981</v>
      </c>
      <c r="AH181">
        <f t="shared" si="38"/>
        <v>3.5380290750000001E-2</v>
      </c>
      <c r="AI181">
        <f t="shared" si="39"/>
        <v>1.3393969999999999</v>
      </c>
      <c r="AJ181" t="b">
        <f t="shared" si="40"/>
        <v>1</v>
      </c>
      <c r="AK181">
        <f t="shared" si="41"/>
        <v>864.29200000000003</v>
      </c>
      <c r="AL181">
        <f t="shared" si="42"/>
        <v>9.1999999999999998E-2</v>
      </c>
      <c r="AM181">
        <f t="shared" si="43"/>
        <v>4.0000000000000001E-3</v>
      </c>
      <c r="AN181">
        <f t="shared" si="44"/>
        <v>18.57451457424834</v>
      </c>
      <c r="AO181">
        <f t="shared" si="45"/>
        <v>0.56699599999999906</v>
      </c>
      <c r="AP181">
        <f t="shared" si="46"/>
        <v>3.0370000000000001E-2</v>
      </c>
      <c r="AQ181">
        <f t="shared" si="47"/>
        <v>1.3393969999999999</v>
      </c>
      <c r="AR181">
        <v>34.081800000000001</v>
      </c>
      <c r="AS181">
        <v>-117.2418</v>
      </c>
    </row>
    <row r="182" spans="1:45" x14ac:dyDescent="0.3">
      <c r="A182">
        <v>52</v>
      </c>
      <c r="B182" t="s">
        <v>447</v>
      </c>
      <c r="C182" t="s">
        <v>40</v>
      </c>
      <c r="D182" t="s">
        <v>28</v>
      </c>
      <c r="E182">
        <v>332.28</v>
      </c>
      <c r="F182">
        <v>6.6452924019999999</v>
      </c>
      <c r="G182">
        <v>7.1671838819999998</v>
      </c>
      <c r="H182">
        <v>7.4281296220000002</v>
      </c>
      <c r="I182">
        <v>133</v>
      </c>
      <c r="J182">
        <v>333</v>
      </c>
      <c r="K182">
        <v>1</v>
      </c>
      <c r="L182">
        <v>1</v>
      </c>
      <c r="M182">
        <v>2</v>
      </c>
      <c r="N182">
        <v>413.80000649999999</v>
      </c>
      <c r="O182">
        <v>23259.599999999999</v>
      </c>
      <c r="P182" t="s">
        <v>448</v>
      </c>
      <c r="Q182" t="s">
        <v>448</v>
      </c>
      <c r="R182">
        <v>55933</v>
      </c>
      <c r="S182">
        <v>12.3325</v>
      </c>
      <c r="T182">
        <v>24.1875</v>
      </c>
      <c r="U182">
        <v>3.3822899999999998</v>
      </c>
      <c r="V182">
        <v>919.49530000000004</v>
      </c>
      <c r="W182">
        <v>0.122206</v>
      </c>
      <c r="X182">
        <v>4.6422E-3</v>
      </c>
      <c r="Y182">
        <v>7.5999999999999998E-2</v>
      </c>
      <c r="Z182">
        <v>5.0000000000000001E-3</v>
      </c>
      <c r="AA182">
        <v>985.87400000000002</v>
      </c>
      <c r="AB182" t="b">
        <f t="shared" si="32"/>
        <v>1</v>
      </c>
      <c r="AC182">
        <f t="shared" si="33"/>
        <v>919.49530000000004</v>
      </c>
      <c r="AD182">
        <f t="shared" si="34"/>
        <v>0.122206</v>
      </c>
      <c r="AE182">
        <f t="shared" si="35"/>
        <v>4.6422E-3</v>
      </c>
      <c r="AF182">
        <f t="shared" si="36"/>
        <v>19.760889665533</v>
      </c>
      <c r="AG182">
        <f t="shared" si="37"/>
        <v>1.5071054949999998</v>
      </c>
      <c r="AH182">
        <f t="shared" si="38"/>
        <v>0.11228321249999999</v>
      </c>
      <c r="AI182">
        <f t="shared" si="39"/>
        <v>3.3822899999999998</v>
      </c>
      <c r="AJ182" t="b">
        <f t="shared" si="40"/>
        <v>1</v>
      </c>
      <c r="AK182">
        <f t="shared" si="41"/>
        <v>985.87400000000002</v>
      </c>
      <c r="AL182">
        <f t="shared" si="42"/>
        <v>7.5999999999999998E-2</v>
      </c>
      <c r="AM182">
        <f t="shared" si="43"/>
        <v>5.0000000000000001E-3</v>
      </c>
      <c r="AN182">
        <f t="shared" si="44"/>
        <v>21.187435474784571</v>
      </c>
      <c r="AO182">
        <f t="shared" si="45"/>
        <v>0.93726999999999994</v>
      </c>
      <c r="AP182">
        <f t="shared" si="46"/>
        <v>0.1209375</v>
      </c>
      <c r="AQ182">
        <f t="shared" si="47"/>
        <v>3.3822899999999998</v>
      </c>
      <c r="AR182">
        <v>37.710700000000003</v>
      </c>
      <c r="AS182">
        <v>-121.4906</v>
      </c>
    </row>
    <row r="183" spans="1:45" x14ac:dyDescent="0.3">
      <c r="A183">
        <v>191</v>
      </c>
      <c r="B183" t="s">
        <v>553</v>
      </c>
      <c r="C183" t="s">
        <v>27</v>
      </c>
      <c r="D183" t="s">
        <v>55</v>
      </c>
      <c r="E183">
        <v>92.09</v>
      </c>
      <c r="F183">
        <v>8.2765426099999999</v>
      </c>
      <c r="G183">
        <v>8.4065921340000003</v>
      </c>
      <c r="H183">
        <v>8.4716168960000005</v>
      </c>
      <c r="I183">
        <v>33</v>
      </c>
      <c r="J183">
        <v>93</v>
      </c>
      <c r="K183">
        <v>1</v>
      </c>
      <c r="L183">
        <v>1</v>
      </c>
      <c r="M183">
        <v>3.17</v>
      </c>
      <c r="N183">
        <v>141.71711640000001</v>
      </c>
      <c r="O183">
        <v>6446.3</v>
      </c>
      <c r="P183" t="s">
        <v>554</v>
      </c>
      <c r="Q183" t="s">
        <v>555</v>
      </c>
      <c r="R183">
        <v>57482</v>
      </c>
      <c r="S183">
        <v>9.9179999999999993</v>
      </c>
      <c r="T183">
        <v>34.978999999999999</v>
      </c>
      <c r="U183">
        <v>2.940709</v>
      </c>
      <c r="V183">
        <v>933.25599999999997</v>
      </c>
      <c r="W183">
        <v>9.2949199999999996E-2</v>
      </c>
      <c r="X183">
        <v>4.7115999999999998E-3</v>
      </c>
      <c r="Y183">
        <v>0.106</v>
      </c>
      <c r="Z183">
        <v>6.0000000000000001E-3</v>
      </c>
      <c r="AA183" s="1">
        <v>1218.58</v>
      </c>
      <c r="AB183" t="b">
        <f t="shared" si="32"/>
        <v>1</v>
      </c>
      <c r="AC183">
        <f t="shared" si="33"/>
        <v>933.25599999999997</v>
      </c>
      <c r="AD183">
        <f t="shared" si="34"/>
        <v>9.2949199999999996E-2</v>
      </c>
      <c r="AE183">
        <f t="shared" si="35"/>
        <v>4.7115999999999998E-3</v>
      </c>
      <c r="AF183">
        <f t="shared" si="36"/>
        <v>20.056621111273397</v>
      </c>
      <c r="AG183">
        <f t="shared" si="37"/>
        <v>0.9218701655999999</v>
      </c>
      <c r="AH183">
        <f t="shared" si="38"/>
        <v>0.16480705639999998</v>
      </c>
      <c r="AI183">
        <f t="shared" si="39"/>
        <v>2.940709</v>
      </c>
      <c r="AJ183" t="b">
        <f t="shared" si="40"/>
        <v>1</v>
      </c>
      <c r="AK183">
        <f t="shared" si="41"/>
        <v>1218.58</v>
      </c>
      <c r="AL183">
        <f t="shared" si="42"/>
        <v>0.106</v>
      </c>
      <c r="AM183">
        <f t="shared" si="43"/>
        <v>6.0000000000000001E-3</v>
      </c>
      <c r="AN183">
        <f t="shared" si="44"/>
        <v>26.188524213908654</v>
      </c>
      <c r="AO183">
        <f t="shared" si="45"/>
        <v>1.0513079999999999</v>
      </c>
      <c r="AP183">
        <f t="shared" si="46"/>
        <v>0.209874</v>
      </c>
      <c r="AQ183">
        <f t="shared" si="47"/>
        <v>2.940709</v>
      </c>
      <c r="AR183">
        <v>33.934166999999903</v>
      </c>
      <c r="AS183">
        <v>-116.571387999999</v>
      </c>
    </row>
    <row r="184" spans="1:45" x14ac:dyDescent="0.3">
      <c r="A184">
        <v>192</v>
      </c>
      <c r="B184" t="s">
        <v>556</v>
      </c>
      <c r="C184" t="s">
        <v>27</v>
      </c>
      <c r="D184" t="s">
        <v>55</v>
      </c>
      <c r="E184">
        <v>92.4</v>
      </c>
      <c r="F184">
        <v>8.2765426099999999</v>
      </c>
      <c r="G184">
        <v>8.4065921340000003</v>
      </c>
      <c r="H184">
        <v>8.4716168960000005</v>
      </c>
      <c r="I184">
        <v>33</v>
      </c>
      <c r="J184">
        <v>93</v>
      </c>
      <c r="K184">
        <v>1</v>
      </c>
      <c r="L184">
        <v>1</v>
      </c>
      <c r="M184">
        <v>3.17</v>
      </c>
      <c r="N184">
        <v>142.19417469999999</v>
      </c>
      <c r="O184">
        <v>6468</v>
      </c>
      <c r="P184" t="s">
        <v>557</v>
      </c>
      <c r="Q184" t="s">
        <v>555</v>
      </c>
      <c r="R184">
        <v>57482</v>
      </c>
      <c r="S184">
        <v>9.9179999999999993</v>
      </c>
      <c r="T184">
        <v>34.978999999999999</v>
      </c>
      <c r="U184">
        <v>2.940709</v>
      </c>
      <c r="V184">
        <v>962.99789999999996</v>
      </c>
      <c r="W184">
        <v>9.6573300000000001E-2</v>
      </c>
      <c r="X184">
        <v>4.8609999999999999E-3</v>
      </c>
      <c r="Y184">
        <v>0.106</v>
      </c>
      <c r="Z184">
        <v>6.0000000000000001E-3</v>
      </c>
      <c r="AA184" s="1">
        <v>1218.58</v>
      </c>
      <c r="AB184" t="b">
        <f t="shared" si="32"/>
        <v>1</v>
      </c>
      <c r="AC184">
        <f t="shared" si="33"/>
        <v>962.99789999999996</v>
      </c>
      <c r="AD184">
        <f t="shared" si="34"/>
        <v>9.6573300000000001E-2</v>
      </c>
      <c r="AE184">
        <f t="shared" si="35"/>
        <v>4.8609999999999999E-3</v>
      </c>
      <c r="AF184">
        <f t="shared" si="36"/>
        <v>20.69580480731112</v>
      </c>
      <c r="AG184">
        <f t="shared" si="37"/>
        <v>0.95781398939999995</v>
      </c>
      <c r="AH184">
        <f t="shared" si="38"/>
        <v>0.170032919</v>
      </c>
      <c r="AI184">
        <f t="shared" si="39"/>
        <v>2.940709</v>
      </c>
      <c r="AJ184" t="b">
        <f t="shared" si="40"/>
        <v>1</v>
      </c>
      <c r="AK184">
        <f t="shared" si="41"/>
        <v>1218.58</v>
      </c>
      <c r="AL184">
        <f t="shared" si="42"/>
        <v>0.106</v>
      </c>
      <c r="AM184">
        <f t="shared" si="43"/>
        <v>6.0000000000000001E-3</v>
      </c>
      <c r="AN184">
        <f t="shared" si="44"/>
        <v>26.188524213908654</v>
      </c>
      <c r="AO184">
        <f t="shared" si="45"/>
        <v>1.0513079999999999</v>
      </c>
      <c r="AP184">
        <f t="shared" si="46"/>
        <v>0.209874</v>
      </c>
      <c r="AQ184">
        <f t="shared" si="47"/>
        <v>2.940709</v>
      </c>
      <c r="AR184">
        <v>33.934166999999903</v>
      </c>
      <c r="AS184">
        <v>-116.571387999999</v>
      </c>
    </row>
    <row r="185" spans="1:45" x14ac:dyDescent="0.3">
      <c r="A185">
        <v>193</v>
      </c>
      <c r="B185" t="s">
        <v>558</v>
      </c>
      <c r="C185" t="s">
        <v>27</v>
      </c>
      <c r="D185" t="s">
        <v>55</v>
      </c>
      <c r="E185">
        <v>92.36</v>
      </c>
      <c r="F185">
        <v>8.2765426099999999</v>
      </c>
      <c r="G185">
        <v>8.4065921340000003</v>
      </c>
      <c r="H185">
        <v>8.4716168960000005</v>
      </c>
      <c r="I185">
        <v>33</v>
      </c>
      <c r="J185">
        <v>93</v>
      </c>
      <c r="K185">
        <v>1</v>
      </c>
      <c r="L185">
        <v>1</v>
      </c>
      <c r="M185">
        <v>3.17</v>
      </c>
      <c r="N185">
        <v>142.13261879999999</v>
      </c>
      <c r="O185">
        <v>6465.2</v>
      </c>
      <c r="P185" t="s">
        <v>559</v>
      </c>
      <c r="Q185" t="s">
        <v>555</v>
      </c>
      <c r="R185">
        <v>57482</v>
      </c>
      <c r="S185">
        <v>9.9179999999999993</v>
      </c>
      <c r="T185">
        <v>34.978999999999999</v>
      </c>
      <c r="U185">
        <v>2.940709</v>
      </c>
      <c r="V185">
        <v>989.4742</v>
      </c>
      <c r="W185">
        <v>0.1010993</v>
      </c>
      <c r="X185">
        <v>4.9960999999999998E-3</v>
      </c>
      <c r="Y185">
        <v>0.106</v>
      </c>
      <c r="Z185">
        <v>6.0000000000000001E-3</v>
      </c>
      <c r="AA185" s="1">
        <v>1218.58</v>
      </c>
      <c r="AB185" t="b">
        <f t="shared" si="32"/>
        <v>1</v>
      </c>
      <c r="AC185">
        <f t="shared" si="33"/>
        <v>989.4742</v>
      </c>
      <c r="AD185">
        <f t="shared" si="34"/>
        <v>0.1010993</v>
      </c>
      <c r="AE185">
        <f t="shared" si="35"/>
        <v>4.9960999999999998E-3</v>
      </c>
      <c r="AF185">
        <f t="shared" si="36"/>
        <v>21.26480743630939</v>
      </c>
      <c r="AG185">
        <f t="shared" si="37"/>
        <v>1.0027028573999999</v>
      </c>
      <c r="AH185">
        <f t="shared" si="38"/>
        <v>0.17475858189999999</v>
      </c>
      <c r="AI185">
        <f t="shared" si="39"/>
        <v>2.940709</v>
      </c>
      <c r="AJ185" t="b">
        <f t="shared" si="40"/>
        <v>1</v>
      </c>
      <c r="AK185">
        <f t="shared" si="41"/>
        <v>1218.58</v>
      </c>
      <c r="AL185">
        <f t="shared" si="42"/>
        <v>0.106</v>
      </c>
      <c r="AM185">
        <f t="shared" si="43"/>
        <v>6.0000000000000001E-3</v>
      </c>
      <c r="AN185">
        <f t="shared" si="44"/>
        <v>26.188524213908654</v>
      </c>
      <c r="AO185">
        <f t="shared" si="45"/>
        <v>1.0513079999999999</v>
      </c>
      <c r="AP185">
        <f t="shared" si="46"/>
        <v>0.209874</v>
      </c>
      <c r="AQ185">
        <f t="shared" si="47"/>
        <v>2.940709</v>
      </c>
      <c r="AR185">
        <v>33.934166999999903</v>
      </c>
      <c r="AS185">
        <v>-116.571387999999</v>
      </c>
    </row>
    <row r="186" spans="1:45" x14ac:dyDescent="0.3">
      <c r="A186">
        <v>194</v>
      </c>
      <c r="B186" t="s">
        <v>560</v>
      </c>
      <c r="C186" t="s">
        <v>27</v>
      </c>
      <c r="D186" t="s">
        <v>55</v>
      </c>
      <c r="E186">
        <v>91.98</v>
      </c>
      <c r="F186">
        <v>8.2765426099999999</v>
      </c>
      <c r="G186">
        <v>8.4065921340000003</v>
      </c>
      <c r="H186">
        <v>8.4716168960000005</v>
      </c>
      <c r="I186">
        <v>33</v>
      </c>
      <c r="J186">
        <v>92</v>
      </c>
      <c r="K186">
        <v>1</v>
      </c>
      <c r="L186">
        <v>1</v>
      </c>
      <c r="M186">
        <v>3.17</v>
      </c>
      <c r="N186">
        <v>141.54783760000001</v>
      </c>
      <c r="O186">
        <v>6438.6</v>
      </c>
      <c r="P186" t="s">
        <v>561</v>
      </c>
      <c r="Q186" t="s">
        <v>555</v>
      </c>
      <c r="R186">
        <v>57482</v>
      </c>
      <c r="S186">
        <v>9.9179999999999993</v>
      </c>
      <c r="T186">
        <v>34.978999999999999</v>
      </c>
      <c r="U186">
        <v>2.940709</v>
      </c>
      <c r="V186">
        <v>953.57230000000004</v>
      </c>
      <c r="W186">
        <v>0.10497049999999999</v>
      </c>
      <c r="X186">
        <v>4.8149999999999998E-3</v>
      </c>
      <c r="Y186">
        <v>0.106</v>
      </c>
      <c r="Z186">
        <v>6.0000000000000001E-3</v>
      </c>
      <c r="AA186" s="1">
        <v>1218.58</v>
      </c>
      <c r="AB186" t="b">
        <f t="shared" si="32"/>
        <v>1</v>
      </c>
      <c r="AC186">
        <f t="shared" si="33"/>
        <v>953.57230000000004</v>
      </c>
      <c r="AD186">
        <f t="shared" si="34"/>
        <v>0.10497049999999999</v>
      </c>
      <c r="AE186">
        <f t="shared" si="35"/>
        <v>4.8149999999999998E-3</v>
      </c>
      <c r="AF186">
        <f t="shared" si="36"/>
        <v>20.493239071921884</v>
      </c>
      <c r="AG186">
        <f t="shared" si="37"/>
        <v>1.041097419</v>
      </c>
      <c r="AH186">
        <f t="shared" si="38"/>
        <v>0.168423885</v>
      </c>
      <c r="AI186">
        <f t="shared" si="39"/>
        <v>2.940709</v>
      </c>
      <c r="AJ186" t="b">
        <f t="shared" si="40"/>
        <v>1</v>
      </c>
      <c r="AK186">
        <f t="shared" si="41"/>
        <v>1218.58</v>
      </c>
      <c r="AL186">
        <f t="shared" si="42"/>
        <v>0.106</v>
      </c>
      <c r="AM186">
        <f t="shared" si="43"/>
        <v>6.0000000000000001E-3</v>
      </c>
      <c r="AN186">
        <f t="shared" si="44"/>
        <v>26.188524213908654</v>
      </c>
      <c r="AO186">
        <f t="shared" si="45"/>
        <v>1.0513079999999999</v>
      </c>
      <c r="AP186">
        <f t="shared" si="46"/>
        <v>0.209874</v>
      </c>
      <c r="AQ186">
        <f t="shared" si="47"/>
        <v>2.940709</v>
      </c>
      <c r="AR186">
        <v>33.934166999999903</v>
      </c>
      <c r="AS186">
        <v>-116.571387999999</v>
      </c>
    </row>
    <row r="187" spans="1:45" x14ac:dyDescent="0.3">
      <c r="A187">
        <v>195</v>
      </c>
      <c r="B187" t="s">
        <v>562</v>
      </c>
      <c r="C187" t="s">
        <v>27</v>
      </c>
      <c r="D187" t="s">
        <v>55</v>
      </c>
      <c r="E187">
        <v>91.83</v>
      </c>
      <c r="F187">
        <v>8.2765426099999999</v>
      </c>
      <c r="G187">
        <v>8.4065921340000003</v>
      </c>
      <c r="H187">
        <v>8.4716168960000005</v>
      </c>
      <c r="I187">
        <v>33</v>
      </c>
      <c r="J187">
        <v>92</v>
      </c>
      <c r="K187">
        <v>1</v>
      </c>
      <c r="L187">
        <v>1</v>
      </c>
      <c r="M187">
        <v>3.17</v>
      </c>
      <c r="N187">
        <v>141.31700290000001</v>
      </c>
      <c r="O187">
        <v>6428.1</v>
      </c>
      <c r="P187" t="s">
        <v>563</v>
      </c>
      <c r="Q187" t="s">
        <v>555</v>
      </c>
      <c r="R187">
        <v>57482</v>
      </c>
      <c r="S187">
        <v>9.9179999999999993</v>
      </c>
      <c r="T187">
        <v>34.978999999999999</v>
      </c>
      <c r="U187">
        <v>2.940709</v>
      </c>
      <c r="V187">
        <v>966.24710000000005</v>
      </c>
      <c r="W187">
        <v>9.8452499999999998E-2</v>
      </c>
      <c r="X187">
        <v>4.8780000000000004E-3</v>
      </c>
      <c r="Y187">
        <v>0.106</v>
      </c>
      <c r="Z187">
        <v>6.0000000000000001E-3</v>
      </c>
      <c r="AA187" s="1">
        <v>1218.58</v>
      </c>
      <c r="AB187" t="b">
        <f t="shared" si="32"/>
        <v>1</v>
      </c>
      <c r="AC187">
        <f t="shared" si="33"/>
        <v>966.24710000000005</v>
      </c>
      <c r="AD187">
        <f t="shared" si="34"/>
        <v>9.8452499999999998E-2</v>
      </c>
      <c r="AE187">
        <f t="shared" si="35"/>
        <v>4.8780000000000004E-3</v>
      </c>
      <c r="AF187">
        <f t="shared" si="36"/>
        <v>20.765633421662113</v>
      </c>
      <c r="AG187">
        <f t="shared" si="37"/>
        <v>0.97645189499999996</v>
      </c>
      <c r="AH187">
        <f t="shared" si="38"/>
        <v>0.17062756200000001</v>
      </c>
      <c r="AI187">
        <f t="shared" si="39"/>
        <v>2.940709</v>
      </c>
      <c r="AJ187" t="b">
        <f t="shared" si="40"/>
        <v>1</v>
      </c>
      <c r="AK187">
        <f t="shared" si="41"/>
        <v>1218.58</v>
      </c>
      <c r="AL187">
        <f t="shared" si="42"/>
        <v>0.106</v>
      </c>
      <c r="AM187">
        <f t="shared" si="43"/>
        <v>6.0000000000000001E-3</v>
      </c>
      <c r="AN187">
        <f t="shared" si="44"/>
        <v>26.188524213908654</v>
      </c>
      <c r="AO187">
        <f t="shared" si="45"/>
        <v>1.0513079999999999</v>
      </c>
      <c r="AP187">
        <f t="shared" si="46"/>
        <v>0.209874</v>
      </c>
      <c r="AQ187">
        <f t="shared" si="47"/>
        <v>2.940709</v>
      </c>
      <c r="AR187">
        <v>33.934166999999903</v>
      </c>
      <c r="AS187">
        <v>-116.571387999999</v>
      </c>
    </row>
    <row r="188" spans="1:45" x14ac:dyDescent="0.3">
      <c r="A188">
        <v>196</v>
      </c>
      <c r="B188" t="s">
        <v>564</v>
      </c>
      <c r="C188" t="s">
        <v>27</v>
      </c>
      <c r="D188" t="s">
        <v>55</v>
      </c>
      <c r="E188">
        <v>92.16</v>
      </c>
      <c r="F188">
        <v>8.2765426099999999</v>
      </c>
      <c r="G188">
        <v>8.4065921340000003</v>
      </c>
      <c r="H188">
        <v>8.4716168960000005</v>
      </c>
      <c r="I188">
        <v>33</v>
      </c>
      <c r="J188">
        <v>93</v>
      </c>
      <c r="K188">
        <v>1</v>
      </c>
      <c r="L188">
        <v>1</v>
      </c>
      <c r="M188">
        <v>3.17</v>
      </c>
      <c r="N188">
        <v>141.82483920000001</v>
      </c>
      <c r="O188">
        <v>6451.2</v>
      </c>
      <c r="P188" t="s">
        <v>565</v>
      </c>
      <c r="Q188" t="s">
        <v>555</v>
      </c>
      <c r="R188">
        <v>57482</v>
      </c>
      <c r="S188">
        <v>9.9179999999999993</v>
      </c>
      <c r="T188">
        <v>34.978999999999999</v>
      </c>
      <c r="U188">
        <v>2.940709</v>
      </c>
      <c r="V188">
        <v>962.2518</v>
      </c>
      <c r="W188">
        <v>8.8151300000000002E-2</v>
      </c>
      <c r="X188">
        <v>4.8583000000000003E-3</v>
      </c>
      <c r="Y188">
        <v>0.106</v>
      </c>
      <c r="Z188">
        <v>6.0000000000000001E-3</v>
      </c>
      <c r="AA188" s="1">
        <v>1218.58</v>
      </c>
      <c r="AB188" t="b">
        <f t="shared" si="32"/>
        <v>1</v>
      </c>
      <c r="AC188">
        <f t="shared" si="33"/>
        <v>962.2518</v>
      </c>
      <c r="AD188">
        <f t="shared" si="34"/>
        <v>8.8151300000000002E-2</v>
      </c>
      <c r="AE188">
        <f t="shared" si="35"/>
        <v>4.8583000000000003E-3</v>
      </c>
      <c r="AF188">
        <f t="shared" si="36"/>
        <v>20.679770359087779</v>
      </c>
      <c r="AG188">
        <f t="shared" si="37"/>
        <v>0.87428459339999998</v>
      </c>
      <c r="AH188">
        <f t="shared" si="38"/>
        <v>0.16993847570000001</v>
      </c>
      <c r="AI188">
        <f t="shared" si="39"/>
        <v>2.940709</v>
      </c>
      <c r="AJ188" t="b">
        <f t="shared" si="40"/>
        <v>1</v>
      </c>
      <c r="AK188">
        <f t="shared" si="41"/>
        <v>1218.58</v>
      </c>
      <c r="AL188">
        <f t="shared" si="42"/>
        <v>0.106</v>
      </c>
      <c r="AM188">
        <f t="shared" si="43"/>
        <v>6.0000000000000001E-3</v>
      </c>
      <c r="AN188">
        <f t="shared" si="44"/>
        <v>26.188524213908654</v>
      </c>
      <c r="AO188">
        <f t="shared" si="45"/>
        <v>1.0513079999999999</v>
      </c>
      <c r="AP188">
        <f t="shared" si="46"/>
        <v>0.209874</v>
      </c>
      <c r="AQ188">
        <f t="shared" si="47"/>
        <v>2.940709</v>
      </c>
      <c r="AR188">
        <v>33.934166999999903</v>
      </c>
      <c r="AS188">
        <v>-116.571387999999</v>
      </c>
    </row>
    <row r="189" spans="1:45" x14ac:dyDescent="0.3">
      <c r="A189">
        <v>197</v>
      </c>
      <c r="B189" t="s">
        <v>566</v>
      </c>
      <c r="C189" t="s">
        <v>27</v>
      </c>
      <c r="D189" t="s">
        <v>55</v>
      </c>
      <c r="E189">
        <v>91.84</v>
      </c>
      <c r="F189">
        <v>8.2765426099999999</v>
      </c>
      <c r="G189">
        <v>8.4065921340000003</v>
      </c>
      <c r="H189">
        <v>8.4716168960000005</v>
      </c>
      <c r="I189">
        <v>33</v>
      </c>
      <c r="J189">
        <v>92</v>
      </c>
      <c r="K189">
        <v>1</v>
      </c>
      <c r="L189">
        <v>1</v>
      </c>
      <c r="M189">
        <v>3.17</v>
      </c>
      <c r="N189">
        <v>141.3323919</v>
      </c>
      <c r="O189">
        <v>6428.8</v>
      </c>
      <c r="P189" t="s">
        <v>567</v>
      </c>
      <c r="Q189" t="s">
        <v>555</v>
      </c>
      <c r="R189">
        <v>57482</v>
      </c>
      <c r="S189">
        <v>9.9179999999999993</v>
      </c>
      <c r="T189">
        <v>34.978999999999999</v>
      </c>
      <c r="U189">
        <v>2.940709</v>
      </c>
      <c r="V189">
        <v>959.60770000000002</v>
      </c>
      <c r="W189">
        <v>9.1961699999999993E-2</v>
      </c>
      <c r="X189">
        <v>4.8453999999999997E-3</v>
      </c>
      <c r="Y189">
        <v>0.106</v>
      </c>
      <c r="Z189">
        <v>6.0000000000000001E-3</v>
      </c>
      <c r="AA189" s="1">
        <v>1218.58</v>
      </c>
      <c r="AB189" t="b">
        <f t="shared" si="32"/>
        <v>1</v>
      </c>
      <c r="AC189">
        <f t="shared" si="33"/>
        <v>959.60770000000002</v>
      </c>
      <c r="AD189">
        <f t="shared" si="34"/>
        <v>9.1961699999999993E-2</v>
      </c>
      <c r="AE189">
        <f t="shared" si="35"/>
        <v>4.8453999999999997E-3</v>
      </c>
      <c r="AF189">
        <f t="shared" si="36"/>
        <v>20.622945959480045</v>
      </c>
      <c r="AG189">
        <f t="shared" si="37"/>
        <v>0.91207614059999986</v>
      </c>
      <c r="AH189">
        <f t="shared" si="38"/>
        <v>0.16948724659999997</v>
      </c>
      <c r="AI189">
        <f t="shared" si="39"/>
        <v>2.940709</v>
      </c>
      <c r="AJ189" t="b">
        <f t="shared" si="40"/>
        <v>1</v>
      </c>
      <c r="AK189">
        <f t="shared" si="41"/>
        <v>1218.58</v>
      </c>
      <c r="AL189">
        <f t="shared" si="42"/>
        <v>0.106</v>
      </c>
      <c r="AM189">
        <f t="shared" si="43"/>
        <v>6.0000000000000001E-3</v>
      </c>
      <c r="AN189">
        <f t="shared" si="44"/>
        <v>26.188524213908654</v>
      </c>
      <c r="AO189">
        <f t="shared" si="45"/>
        <v>1.0513079999999999</v>
      </c>
      <c r="AP189">
        <f t="shared" si="46"/>
        <v>0.209874</v>
      </c>
      <c r="AQ189">
        <f t="shared" si="47"/>
        <v>2.940709</v>
      </c>
      <c r="AR189">
        <v>33.934166999999903</v>
      </c>
      <c r="AS189">
        <v>-116.571387999999</v>
      </c>
    </row>
    <row r="190" spans="1:45" x14ac:dyDescent="0.3">
      <c r="A190">
        <v>198</v>
      </c>
      <c r="B190" t="s">
        <v>568</v>
      </c>
      <c r="C190" t="s">
        <v>27</v>
      </c>
      <c r="D190" t="s">
        <v>55</v>
      </c>
      <c r="E190">
        <v>91.56</v>
      </c>
      <c r="F190">
        <v>8.2765426099999999</v>
      </c>
      <c r="G190">
        <v>8.4065921340000003</v>
      </c>
      <c r="H190">
        <v>8.4716168960000005</v>
      </c>
      <c r="I190">
        <v>33</v>
      </c>
      <c r="J190">
        <v>92</v>
      </c>
      <c r="K190">
        <v>1</v>
      </c>
      <c r="L190">
        <v>1</v>
      </c>
      <c r="M190">
        <v>3.17</v>
      </c>
      <c r="N190">
        <v>140.9015004</v>
      </c>
      <c r="O190">
        <v>6409.2</v>
      </c>
      <c r="P190" t="s">
        <v>569</v>
      </c>
      <c r="Q190" t="s">
        <v>555</v>
      </c>
      <c r="R190">
        <v>57482</v>
      </c>
      <c r="S190">
        <v>9.9179999999999993</v>
      </c>
      <c r="T190">
        <v>34.978999999999999</v>
      </c>
      <c r="U190">
        <v>2.940709</v>
      </c>
      <c r="V190">
        <v>931.63879999999995</v>
      </c>
      <c r="W190">
        <v>9.88256E-2</v>
      </c>
      <c r="X190">
        <v>4.7026000000000004E-3</v>
      </c>
      <c r="Y190">
        <v>0.106</v>
      </c>
      <c r="Z190">
        <v>6.0000000000000001E-3</v>
      </c>
      <c r="AA190" s="1">
        <v>1218.58</v>
      </c>
      <c r="AB190" t="b">
        <f t="shared" si="32"/>
        <v>1</v>
      </c>
      <c r="AC190">
        <f t="shared" si="33"/>
        <v>931.63879999999995</v>
      </c>
      <c r="AD190">
        <f t="shared" si="34"/>
        <v>9.88256E-2</v>
      </c>
      <c r="AE190">
        <f t="shared" si="35"/>
        <v>4.7026000000000004E-3</v>
      </c>
      <c r="AF190">
        <f t="shared" si="36"/>
        <v>20.021865837628063</v>
      </c>
      <c r="AG190">
        <f t="shared" si="37"/>
        <v>0.98015230079999993</v>
      </c>
      <c r="AH190">
        <f t="shared" si="38"/>
        <v>0.16449224540000001</v>
      </c>
      <c r="AI190">
        <f t="shared" si="39"/>
        <v>2.940709</v>
      </c>
      <c r="AJ190" t="b">
        <f t="shared" si="40"/>
        <v>1</v>
      </c>
      <c r="AK190">
        <f t="shared" si="41"/>
        <v>1218.58</v>
      </c>
      <c r="AL190">
        <f t="shared" si="42"/>
        <v>0.106</v>
      </c>
      <c r="AM190">
        <f t="shared" si="43"/>
        <v>6.0000000000000001E-3</v>
      </c>
      <c r="AN190">
        <f t="shared" si="44"/>
        <v>26.188524213908654</v>
      </c>
      <c r="AO190">
        <f t="shared" si="45"/>
        <v>1.0513079999999999</v>
      </c>
      <c r="AP190">
        <f t="shared" si="46"/>
        <v>0.209874</v>
      </c>
      <c r="AQ190">
        <f t="shared" si="47"/>
        <v>2.940709</v>
      </c>
      <c r="AR190">
        <v>33.934166999999903</v>
      </c>
      <c r="AS190">
        <v>-116.571387999999</v>
      </c>
    </row>
    <row r="191" spans="1:45" x14ac:dyDescent="0.3">
      <c r="A191">
        <v>87</v>
      </c>
      <c r="B191" t="s">
        <v>590</v>
      </c>
      <c r="C191" t="s">
        <v>27</v>
      </c>
      <c r="D191" t="s">
        <v>28</v>
      </c>
      <c r="E191">
        <v>48.3</v>
      </c>
      <c r="F191">
        <v>5.1956732280000004</v>
      </c>
      <c r="G191">
        <v>5.3257227519999999</v>
      </c>
      <c r="H191">
        <v>5.3907475140000001</v>
      </c>
      <c r="I191">
        <v>17</v>
      </c>
      <c r="J191">
        <v>49</v>
      </c>
      <c r="K191">
        <v>1</v>
      </c>
      <c r="L191">
        <v>1</v>
      </c>
      <c r="M191">
        <v>3.17</v>
      </c>
      <c r="N191">
        <v>74.328773159999997</v>
      </c>
      <c r="O191">
        <v>3381</v>
      </c>
      <c r="P191" t="s">
        <v>591</v>
      </c>
      <c r="Q191" t="s">
        <v>592</v>
      </c>
      <c r="R191">
        <v>57564</v>
      </c>
      <c r="S191">
        <v>5.5694999999999997</v>
      </c>
      <c r="T191">
        <v>14.3775</v>
      </c>
      <c r="U191">
        <v>1.2585770000000001</v>
      </c>
      <c r="V191">
        <v>1189.5150000000001</v>
      </c>
      <c r="W191">
        <v>0.18054319999999999</v>
      </c>
      <c r="X191">
        <v>6.0061000000000003E-3</v>
      </c>
      <c r="Y191">
        <v>0.11</v>
      </c>
      <c r="Z191">
        <v>4.0000000000000001E-3</v>
      </c>
      <c r="AA191">
        <v>852.39499999999998</v>
      </c>
      <c r="AB191" t="b">
        <f t="shared" si="32"/>
        <v>1</v>
      </c>
      <c r="AC191">
        <f t="shared" si="33"/>
        <v>1189.5150000000001</v>
      </c>
      <c r="AD191">
        <f t="shared" si="34"/>
        <v>0.18054319999999999</v>
      </c>
      <c r="AE191">
        <f t="shared" si="35"/>
        <v>6.0061000000000003E-3</v>
      </c>
      <c r="AF191">
        <f t="shared" si="36"/>
        <v>25.563887787677096</v>
      </c>
      <c r="AG191">
        <f t="shared" si="37"/>
        <v>1.0055353523999999</v>
      </c>
      <c r="AH191">
        <f t="shared" si="38"/>
        <v>8.6352702749999996E-2</v>
      </c>
      <c r="AI191">
        <f t="shared" si="39"/>
        <v>1.2585770000000001</v>
      </c>
      <c r="AJ191" t="b">
        <f t="shared" si="40"/>
        <v>1</v>
      </c>
      <c r="AK191">
        <f t="shared" si="41"/>
        <v>852.39499999999998</v>
      </c>
      <c r="AL191">
        <f t="shared" si="42"/>
        <v>0.11</v>
      </c>
      <c r="AM191">
        <f t="shared" si="43"/>
        <v>4.0000000000000001E-3</v>
      </c>
      <c r="AN191">
        <f t="shared" si="44"/>
        <v>18.318835937989029</v>
      </c>
      <c r="AO191">
        <f t="shared" si="45"/>
        <v>0.612645</v>
      </c>
      <c r="AP191">
        <f t="shared" si="46"/>
        <v>5.7509999999999999E-2</v>
      </c>
      <c r="AQ191">
        <f t="shared" si="47"/>
        <v>1.2585770000000001</v>
      </c>
      <c r="AR191">
        <v>36.684199999999997</v>
      </c>
      <c r="AS191">
        <v>-119.5522</v>
      </c>
    </row>
    <row r="192" spans="1:45" x14ac:dyDescent="0.3">
      <c r="A192">
        <v>11</v>
      </c>
      <c r="B192" t="s">
        <v>336</v>
      </c>
      <c r="C192" t="s">
        <v>40</v>
      </c>
      <c r="D192" t="s">
        <v>43</v>
      </c>
      <c r="E192">
        <v>100</v>
      </c>
      <c r="F192">
        <v>4.4839317479999998</v>
      </c>
      <c r="G192">
        <v>5.0058232279999997</v>
      </c>
      <c r="H192">
        <v>5.266768967</v>
      </c>
      <c r="I192">
        <v>40</v>
      </c>
      <c r="J192">
        <v>100</v>
      </c>
      <c r="K192">
        <v>5</v>
      </c>
      <c r="L192">
        <v>5</v>
      </c>
      <c r="M192">
        <v>2</v>
      </c>
      <c r="N192">
        <v>124.5335279</v>
      </c>
      <c r="O192">
        <v>7000</v>
      </c>
      <c r="P192" t="s">
        <v>337</v>
      </c>
      <c r="Q192" t="s">
        <v>338</v>
      </c>
      <c r="R192">
        <v>54912</v>
      </c>
      <c r="S192">
        <v>14.878500000000001</v>
      </c>
      <c r="T192">
        <v>35.664000000000001</v>
      </c>
      <c r="U192">
        <v>7.0623360000000002</v>
      </c>
      <c r="Y192">
        <v>1.4370000000000001</v>
      </c>
      <c r="Z192">
        <v>1.6E-2</v>
      </c>
      <c r="AA192">
        <v>716.90499999999997</v>
      </c>
      <c r="AB192" t="b">
        <f t="shared" si="32"/>
        <v>0</v>
      </c>
      <c r="AC192">
        <f t="shared" si="33"/>
        <v>716.90499999999997</v>
      </c>
      <c r="AD192">
        <f t="shared" si="34"/>
        <v>1.4370000000000001</v>
      </c>
      <c r="AE192">
        <f t="shared" si="35"/>
        <v>1.6E-2</v>
      </c>
      <c r="AF192">
        <f t="shared" si="36"/>
        <v>15.407017964821499</v>
      </c>
      <c r="AG192">
        <f t="shared" si="37"/>
        <v>21.380404500000001</v>
      </c>
      <c r="AH192">
        <f t="shared" si="38"/>
        <v>0.57062400000000002</v>
      </c>
      <c r="AI192">
        <f t="shared" si="39"/>
        <v>7.0623360000000002</v>
      </c>
      <c r="AJ192" t="b">
        <f t="shared" si="40"/>
        <v>1</v>
      </c>
      <c r="AK192">
        <f t="shared" si="41"/>
        <v>716.90499999999997</v>
      </c>
      <c r="AL192">
        <f t="shared" si="42"/>
        <v>1.4370000000000001</v>
      </c>
      <c r="AM192">
        <f t="shared" si="43"/>
        <v>1.6E-2</v>
      </c>
      <c r="AN192">
        <f t="shared" si="44"/>
        <v>15.407017964821499</v>
      </c>
      <c r="AO192">
        <f t="shared" si="45"/>
        <v>21.380404500000001</v>
      </c>
      <c r="AP192">
        <f t="shared" si="46"/>
        <v>0.57062400000000002</v>
      </c>
      <c r="AQ192">
        <f t="shared" si="47"/>
        <v>7.0623360000000002</v>
      </c>
      <c r="AR192">
        <v>38.0169</v>
      </c>
      <c r="AS192">
        <v>-122.1117</v>
      </c>
    </row>
    <row r="193" spans="1:45" x14ac:dyDescent="0.3">
      <c r="A193">
        <v>73</v>
      </c>
      <c r="B193" t="s">
        <v>265</v>
      </c>
      <c r="C193" t="s">
        <v>27</v>
      </c>
      <c r="D193" t="s">
        <v>28</v>
      </c>
      <c r="E193">
        <v>52.43</v>
      </c>
      <c r="F193">
        <v>7.2018410939999997</v>
      </c>
      <c r="G193">
        <v>7.3318906180000001</v>
      </c>
      <c r="H193">
        <v>7.3969153800000003</v>
      </c>
      <c r="I193">
        <v>19</v>
      </c>
      <c r="J193">
        <v>53</v>
      </c>
      <c r="K193">
        <v>1</v>
      </c>
      <c r="L193">
        <v>1</v>
      </c>
      <c r="M193">
        <v>3.17</v>
      </c>
      <c r="N193">
        <v>80.684421880000002</v>
      </c>
      <c r="O193">
        <v>3670.1</v>
      </c>
      <c r="P193" t="s">
        <v>266</v>
      </c>
      <c r="Q193" t="s">
        <v>267</v>
      </c>
      <c r="R193">
        <v>50495</v>
      </c>
      <c r="S193">
        <v>5.6725000000000003</v>
      </c>
      <c r="T193">
        <v>6.1239999999999997</v>
      </c>
      <c r="U193">
        <v>1.413492</v>
      </c>
      <c r="Y193">
        <v>2.8239999999999998</v>
      </c>
      <c r="Z193">
        <v>2.9000000000000001E-2</v>
      </c>
      <c r="AA193" s="1">
        <v>1072.78</v>
      </c>
      <c r="AB193" t="b">
        <f t="shared" si="32"/>
        <v>0</v>
      </c>
      <c r="AC193">
        <f t="shared" si="33"/>
        <v>1072.78</v>
      </c>
      <c r="AD193">
        <f t="shared" si="34"/>
        <v>2.8239999999999998</v>
      </c>
      <c r="AE193">
        <f t="shared" si="35"/>
        <v>2.9000000000000001E-2</v>
      </c>
      <c r="AF193">
        <f t="shared" si="36"/>
        <v>23.055133849395961</v>
      </c>
      <c r="AG193">
        <f t="shared" si="37"/>
        <v>16.01914</v>
      </c>
      <c r="AH193">
        <f t="shared" si="38"/>
        <v>0.177596</v>
      </c>
      <c r="AI193">
        <f t="shared" si="39"/>
        <v>1.413492</v>
      </c>
      <c r="AJ193" t="b">
        <f t="shared" si="40"/>
        <v>1</v>
      </c>
      <c r="AK193">
        <f t="shared" si="41"/>
        <v>1072.78</v>
      </c>
      <c r="AL193">
        <f t="shared" si="42"/>
        <v>2.8239999999999998</v>
      </c>
      <c r="AM193">
        <f t="shared" si="43"/>
        <v>2.9000000000000001E-2</v>
      </c>
      <c r="AN193">
        <f t="shared" si="44"/>
        <v>23.055133849395961</v>
      </c>
      <c r="AO193">
        <f t="shared" si="45"/>
        <v>16.01914</v>
      </c>
      <c r="AP193">
        <f t="shared" si="46"/>
        <v>0.177596</v>
      </c>
      <c r="AQ193">
        <f t="shared" si="47"/>
        <v>1.413492</v>
      </c>
      <c r="AR193">
        <v>35.509040999999897</v>
      </c>
      <c r="AS193">
        <v>-119.030546</v>
      </c>
    </row>
    <row r="194" spans="1:45" x14ac:dyDescent="0.3">
      <c r="A194">
        <v>69</v>
      </c>
      <c r="B194" t="s">
        <v>474</v>
      </c>
      <c r="C194" t="s">
        <v>27</v>
      </c>
      <c r="D194" t="s">
        <v>28</v>
      </c>
      <c r="E194">
        <v>46.05</v>
      </c>
      <c r="F194">
        <v>9.4787317279999996</v>
      </c>
      <c r="G194">
        <v>9.6087812530000001</v>
      </c>
      <c r="H194">
        <v>9.6738060150000003</v>
      </c>
      <c r="I194">
        <v>17</v>
      </c>
      <c r="J194">
        <v>47</v>
      </c>
      <c r="K194">
        <v>1</v>
      </c>
      <c r="L194">
        <v>1</v>
      </c>
      <c r="M194">
        <v>3.17</v>
      </c>
      <c r="N194">
        <v>70.866252669999994</v>
      </c>
      <c r="O194">
        <v>3223.5</v>
      </c>
      <c r="P194" t="s">
        <v>475</v>
      </c>
      <c r="Q194" t="s">
        <v>476</v>
      </c>
      <c r="R194">
        <v>56135</v>
      </c>
      <c r="S194">
        <v>12.3325</v>
      </c>
      <c r="T194">
        <v>24.1875</v>
      </c>
      <c r="U194">
        <v>3.3822899999999998</v>
      </c>
      <c r="V194">
        <v>1252.605</v>
      </c>
      <c r="W194">
        <v>0.1103908</v>
      </c>
      <c r="X194">
        <v>6.3255999999999998E-3</v>
      </c>
      <c r="Y194">
        <v>0.121</v>
      </c>
      <c r="Z194">
        <v>6.0000000000000001E-3</v>
      </c>
      <c r="AA194" s="1">
        <v>1361.41</v>
      </c>
      <c r="AB194" t="b">
        <f t="shared" si="32"/>
        <v>1</v>
      </c>
      <c r="AC194">
        <f t="shared" si="33"/>
        <v>1252.605</v>
      </c>
      <c r="AD194">
        <f t="shared" si="34"/>
        <v>0.1103908</v>
      </c>
      <c r="AE194">
        <f t="shared" si="35"/>
        <v>6.3255999999999998E-3</v>
      </c>
      <c r="AF194">
        <f t="shared" si="36"/>
        <v>26.9197560873829</v>
      </c>
      <c r="AG194">
        <f t="shared" si="37"/>
        <v>1.3613945409999999</v>
      </c>
      <c r="AH194">
        <f t="shared" si="38"/>
        <v>0.15300044999999998</v>
      </c>
      <c r="AI194">
        <f t="shared" si="39"/>
        <v>3.3822899999999998</v>
      </c>
      <c r="AJ194" t="b">
        <f t="shared" si="40"/>
        <v>1</v>
      </c>
      <c r="AK194">
        <f t="shared" si="41"/>
        <v>1361.41</v>
      </c>
      <c r="AL194">
        <f t="shared" si="42"/>
        <v>0.121</v>
      </c>
      <c r="AM194">
        <f t="shared" si="43"/>
        <v>6.0000000000000001E-3</v>
      </c>
      <c r="AN194">
        <f t="shared" si="44"/>
        <v>29.258086256181279</v>
      </c>
      <c r="AO194">
        <f t="shared" si="45"/>
        <v>1.4922324999999999</v>
      </c>
      <c r="AP194">
        <f t="shared" si="46"/>
        <v>0.145125</v>
      </c>
      <c r="AQ194">
        <f t="shared" si="47"/>
        <v>3.3822899999999998</v>
      </c>
      <c r="AR194">
        <v>37.731499999999997</v>
      </c>
      <c r="AS194">
        <v>-121.116</v>
      </c>
    </row>
    <row r="195" spans="1:45" x14ac:dyDescent="0.3">
      <c r="A195">
        <v>190</v>
      </c>
      <c r="B195" t="s">
        <v>603</v>
      </c>
      <c r="C195" t="s">
        <v>27</v>
      </c>
      <c r="D195" t="s">
        <v>55</v>
      </c>
      <c r="E195">
        <v>13</v>
      </c>
      <c r="F195">
        <v>7.2734826369999999</v>
      </c>
      <c r="G195">
        <v>7.4035321610000002</v>
      </c>
      <c r="H195">
        <v>7.4685569230000004</v>
      </c>
      <c r="I195">
        <v>5</v>
      </c>
      <c r="J195">
        <v>13</v>
      </c>
      <c r="K195">
        <v>1</v>
      </c>
      <c r="L195">
        <v>1</v>
      </c>
      <c r="M195">
        <v>3.17</v>
      </c>
      <c r="N195">
        <v>20.005673940000001</v>
      </c>
      <c r="O195">
        <v>910</v>
      </c>
      <c r="P195" t="s">
        <v>604</v>
      </c>
      <c r="Q195" t="s">
        <v>605</v>
      </c>
      <c r="R195">
        <v>58432</v>
      </c>
      <c r="S195">
        <v>6.5475000000000003</v>
      </c>
      <c r="T195">
        <v>18.6465</v>
      </c>
      <c r="U195">
        <v>2.0595919999999999</v>
      </c>
      <c r="Y195">
        <v>24.783999999999999</v>
      </c>
      <c r="Z195">
        <v>0.03</v>
      </c>
      <c r="AA195" s="1">
        <v>1081.1500000000001</v>
      </c>
      <c r="AB195" t="b">
        <f t="shared" si="32"/>
        <v>0</v>
      </c>
      <c r="AC195">
        <f t="shared" si="33"/>
        <v>1081.1500000000001</v>
      </c>
      <c r="AD195">
        <f t="shared" si="34"/>
        <v>24.783999999999999</v>
      </c>
      <c r="AE195">
        <f t="shared" si="35"/>
        <v>0.03</v>
      </c>
      <c r="AF195">
        <f t="shared" si="36"/>
        <v>23.235013666617988</v>
      </c>
      <c r="AG195">
        <f t="shared" si="37"/>
        <v>162.27323999999999</v>
      </c>
      <c r="AH195">
        <f t="shared" si="38"/>
        <v>0.55939499999999998</v>
      </c>
      <c r="AI195">
        <f t="shared" si="39"/>
        <v>2.0595919999999999</v>
      </c>
      <c r="AJ195" t="b">
        <f t="shared" si="40"/>
        <v>1</v>
      </c>
      <c r="AK195">
        <f t="shared" si="41"/>
        <v>1081.1500000000001</v>
      </c>
      <c r="AL195">
        <f t="shared" si="42"/>
        <v>24.783999999999999</v>
      </c>
      <c r="AM195">
        <f t="shared" si="43"/>
        <v>0.03</v>
      </c>
      <c r="AN195">
        <f t="shared" si="44"/>
        <v>23.235013666617988</v>
      </c>
      <c r="AO195">
        <f t="shared" si="45"/>
        <v>162.27323999999999</v>
      </c>
      <c r="AP195">
        <f t="shared" si="46"/>
        <v>0.55939499999999998</v>
      </c>
      <c r="AQ195">
        <f t="shared" si="47"/>
        <v>2.0595919999999999</v>
      </c>
      <c r="AR195">
        <v>34.179721999999998</v>
      </c>
      <c r="AS195">
        <v>-119.083056</v>
      </c>
    </row>
    <row r="196" spans="1:45" x14ac:dyDescent="0.3">
      <c r="A196">
        <v>156</v>
      </c>
      <c r="B196" t="s">
        <v>220</v>
      </c>
      <c r="C196" t="s">
        <v>27</v>
      </c>
      <c r="D196" t="s">
        <v>55</v>
      </c>
      <c r="E196">
        <v>48.9</v>
      </c>
      <c r="F196">
        <v>5.5880695759999996</v>
      </c>
      <c r="G196">
        <v>5.7181191</v>
      </c>
      <c r="H196">
        <v>5.7831438620000002</v>
      </c>
      <c r="I196">
        <v>18</v>
      </c>
      <c r="J196">
        <v>49</v>
      </c>
      <c r="K196">
        <v>1</v>
      </c>
      <c r="L196">
        <v>1</v>
      </c>
      <c r="M196">
        <v>3.17</v>
      </c>
      <c r="N196">
        <v>75.252111959999993</v>
      </c>
      <c r="O196">
        <v>3423</v>
      </c>
      <c r="P196" t="s">
        <v>221</v>
      </c>
      <c r="Q196" t="s">
        <v>222</v>
      </c>
      <c r="R196">
        <v>10776</v>
      </c>
      <c r="S196">
        <v>6.5475000000000003</v>
      </c>
      <c r="T196">
        <v>18.6465</v>
      </c>
      <c r="U196">
        <v>2.0595919999999999</v>
      </c>
      <c r="Y196">
        <v>2.3479999999999999</v>
      </c>
      <c r="Z196">
        <v>2.4E-2</v>
      </c>
      <c r="AA196">
        <v>884.14700000000005</v>
      </c>
      <c r="AB196" t="b">
        <f t="shared" ref="AB196:AB223" si="48">IF(V196=0,FALSE, TRUE)</f>
        <v>0</v>
      </c>
      <c r="AC196">
        <f t="shared" ref="AC196:AC223" si="49">IF(AB196=TRUE,V196,AA196)</f>
        <v>884.14700000000005</v>
      </c>
      <c r="AD196">
        <f t="shared" ref="AD196:AD223" si="50">IF(AB196=TRUE,W196,Y196)</f>
        <v>2.3479999999999999</v>
      </c>
      <c r="AE196">
        <f t="shared" ref="AE196:AE223" si="51">IF(AB196=TRUE,X196,Z196)</f>
        <v>2.4E-2</v>
      </c>
      <c r="AF196">
        <f t="shared" ref="AF196:AF223" si="52">AC196*47.38/(2204.642)</f>
        <v>19.001218728482904</v>
      </c>
      <c r="AG196">
        <f t="shared" ref="AG196:AG223" si="53">AD196*S196</f>
        <v>15.373530000000001</v>
      </c>
      <c r="AH196">
        <f t="shared" ref="AH196:AH223" si="54">AE196*T196</f>
        <v>0.44751600000000002</v>
      </c>
      <c r="AI196">
        <f t="shared" ref="AI196:AI223" si="55">U196</f>
        <v>2.0595919999999999</v>
      </c>
      <c r="AJ196" t="b">
        <f t="shared" ref="AJ196:AJ223" si="56">IF(AA196=0,FALSE, TRUE)</f>
        <v>1</v>
      </c>
      <c r="AK196">
        <f t="shared" ref="AK196:AK223" si="57">IF($AJ196=TRUE,AA196,V196)</f>
        <v>884.14700000000005</v>
      </c>
      <c r="AL196">
        <f t="shared" ref="AL196:AL223" si="58">IF($AJ196=TRUE,Y196,W196)</f>
        <v>2.3479999999999999</v>
      </c>
      <c r="AM196">
        <f t="shared" ref="AM196:AM223" si="59">IF($AJ196=TRUE,Z196,X196)</f>
        <v>2.4E-2</v>
      </c>
      <c r="AN196">
        <f t="shared" ref="AN196:AN223" si="60">AK196*47.38/(2204.642)</f>
        <v>19.001218728482904</v>
      </c>
      <c r="AO196">
        <f t="shared" ref="AO196:AO223" si="61">AL196*S196</f>
        <v>15.373530000000001</v>
      </c>
      <c r="AP196">
        <f t="shared" ref="AP196:AP223" si="62">AM196*T196</f>
        <v>0.44751600000000002</v>
      </c>
      <c r="AQ196">
        <f t="shared" ref="AQ196:AQ223" si="63">U196</f>
        <v>2.0595919999999999</v>
      </c>
      <c r="AR196">
        <v>34.195799999999998</v>
      </c>
      <c r="AS196">
        <v>-119.1664</v>
      </c>
    </row>
    <row r="197" spans="1:45" x14ac:dyDescent="0.3">
      <c r="A197">
        <v>15</v>
      </c>
      <c r="B197" t="s">
        <v>268</v>
      </c>
      <c r="C197" t="s">
        <v>27</v>
      </c>
      <c r="D197" t="s">
        <v>43</v>
      </c>
      <c r="E197">
        <v>6.9</v>
      </c>
      <c r="F197">
        <v>3.9849741330000001</v>
      </c>
      <c r="G197">
        <v>4.1150236570000001</v>
      </c>
      <c r="H197">
        <v>4.1800484200000003</v>
      </c>
      <c r="I197">
        <v>3</v>
      </c>
      <c r="J197">
        <v>7</v>
      </c>
      <c r="K197">
        <v>1</v>
      </c>
      <c r="L197">
        <v>1</v>
      </c>
      <c r="M197">
        <v>3.17</v>
      </c>
      <c r="N197">
        <v>10.61839617</v>
      </c>
      <c r="O197">
        <v>483</v>
      </c>
      <c r="P197" t="s">
        <v>269</v>
      </c>
      <c r="Q197" t="s">
        <v>270</v>
      </c>
      <c r="R197">
        <v>50537</v>
      </c>
      <c r="S197">
        <v>8.2885000000000009</v>
      </c>
      <c r="T197">
        <v>21.717500000000001</v>
      </c>
      <c r="U197">
        <v>3.5497969999999999</v>
      </c>
      <c r="Y197">
        <v>1.8440000000000001</v>
      </c>
      <c r="Z197">
        <v>1.9E-2</v>
      </c>
      <c r="AA197">
        <v>696.76199999999994</v>
      </c>
      <c r="AB197" t="b">
        <f t="shared" si="48"/>
        <v>0</v>
      </c>
      <c r="AC197">
        <f t="shared" si="49"/>
        <v>696.76199999999994</v>
      </c>
      <c r="AD197">
        <f t="shared" si="50"/>
        <v>1.8440000000000001</v>
      </c>
      <c r="AE197">
        <f t="shared" si="51"/>
        <v>1.9E-2</v>
      </c>
      <c r="AF197">
        <f t="shared" si="52"/>
        <v>14.974124397521232</v>
      </c>
      <c r="AG197">
        <f t="shared" si="53"/>
        <v>15.283994000000002</v>
      </c>
      <c r="AH197">
        <f t="shared" si="54"/>
        <v>0.41263250000000001</v>
      </c>
      <c r="AI197">
        <f t="shared" si="55"/>
        <v>3.5497969999999999</v>
      </c>
      <c r="AJ197" t="b">
        <f t="shared" si="56"/>
        <v>1</v>
      </c>
      <c r="AK197">
        <f t="shared" si="57"/>
        <v>696.76199999999994</v>
      </c>
      <c r="AL197">
        <f t="shared" si="58"/>
        <v>1.8440000000000001</v>
      </c>
      <c r="AM197">
        <f t="shared" si="59"/>
        <v>1.9E-2</v>
      </c>
      <c r="AN197">
        <f t="shared" si="60"/>
        <v>14.974124397521232</v>
      </c>
      <c r="AO197">
        <f t="shared" si="61"/>
        <v>15.283994000000002</v>
      </c>
      <c r="AP197">
        <f t="shared" si="62"/>
        <v>0.41263250000000001</v>
      </c>
      <c r="AQ197">
        <f t="shared" si="63"/>
        <v>3.5497969999999999</v>
      </c>
      <c r="AR197">
        <v>37.455314000000001</v>
      </c>
      <c r="AS197">
        <v>-122.172797</v>
      </c>
    </row>
    <row r="198" spans="1:45" x14ac:dyDescent="0.3">
      <c r="A198">
        <v>67</v>
      </c>
      <c r="B198" t="s">
        <v>598</v>
      </c>
      <c r="C198" t="s">
        <v>27</v>
      </c>
      <c r="D198" t="s">
        <v>28</v>
      </c>
      <c r="E198">
        <v>49.9</v>
      </c>
      <c r="F198">
        <v>5.1206304490000001</v>
      </c>
      <c r="G198">
        <v>5.2506799729999996</v>
      </c>
      <c r="H198">
        <v>5.3157047349999997</v>
      </c>
      <c r="I198">
        <v>18</v>
      </c>
      <c r="J198">
        <v>50</v>
      </c>
      <c r="K198">
        <v>1</v>
      </c>
      <c r="L198">
        <v>1</v>
      </c>
      <c r="M198">
        <v>3.17</v>
      </c>
      <c r="N198">
        <v>76.791009959999997</v>
      </c>
      <c r="O198">
        <v>3493</v>
      </c>
      <c r="P198" t="s">
        <v>599</v>
      </c>
      <c r="Q198" t="s">
        <v>597</v>
      </c>
      <c r="R198">
        <v>57978</v>
      </c>
      <c r="S198">
        <v>12.3325</v>
      </c>
      <c r="T198">
        <v>24.1875</v>
      </c>
      <c r="U198">
        <v>3.3822899999999998</v>
      </c>
      <c r="V198">
        <v>1249.3230000000001</v>
      </c>
      <c r="W198">
        <v>7.1231199999999995E-2</v>
      </c>
      <c r="X198">
        <v>6.3070000000000001E-3</v>
      </c>
      <c r="Y198">
        <v>4.2000000000000003E-2</v>
      </c>
      <c r="Z198">
        <v>4.0000000000000001E-3</v>
      </c>
      <c r="AA198">
        <v>843.476</v>
      </c>
      <c r="AB198" t="b">
        <f t="shared" si="48"/>
        <v>1</v>
      </c>
      <c r="AC198">
        <f t="shared" si="49"/>
        <v>1249.3230000000001</v>
      </c>
      <c r="AD198">
        <f t="shared" si="50"/>
        <v>7.1231199999999995E-2</v>
      </c>
      <c r="AE198">
        <f t="shared" si="51"/>
        <v>6.3070000000000001E-3</v>
      </c>
      <c r="AF198">
        <f t="shared" si="52"/>
        <v>26.84922256765498</v>
      </c>
      <c r="AG198">
        <f t="shared" si="53"/>
        <v>0.87845877399999994</v>
      </c>
      <c r="AH198">
        <f t="shared" si="54"/>
        <v>0.15255056250000001</v>
      </c>
      <c r="AI198">
        <f t="shared" si="55"/>
        <v>3.3822899999999998</v>
      </c>
      <c r="AJ198" t="b">
        <f t="shared" si="56"/>
        <v>1</v>
      </c>
      <c r="AK198">
        <f t="shared" si="57"/>
        <v>843.476</v>
      </c>
      <c r="AL198">
        <f t="shared" si="58"/>
        <v>4.2000000000000003E-2</v>
      </c>
      <c r="AM198">
        <f t="shared" si="59"/>
        <v>4.0000000000000001E-3</v>
      </c>
      <c r="AN198">
        <f t="shared" si="60"/>
        <v>18.127157552110504</v>
      </c>
      <c r="AO198">
        <f t="shared" si="61"/>
        <v>0.51796500000000001</v>
      </c>
      <c r="AP198">
        <f t="shared" si="62"/>
        <v>9.6750000000000003E-2</v>
      </c>
      <c r="AQ198">
        <f t="shared" si="63"/>
        <v>3.3822899999999998</v>
      </c>
      <c r="AR198">
        <v>38.088056000000002</v>
      </c>
      <c r="AS198">
        <v>-121.3875</v>
      </c>
    </row>
    <row r="199" spans="1:45" x14ac:dyDescent="0.3">
      <c r="A199">
        <v>40</v>
      </c>
      <c r="B199" t="s">
        <v>353</v>
      </c>
      <c r="C199" t="s">
        <v>40</v>
      </c>
      <c r="D199" t="s">
        <v>28</v>
      </c>
      <c r="E199">
        <v>586.02</v>
      </c>
      <c r="F199">
        <v>5.3491698630000002</v>
      </c>
      <c r="G199">
        <v>5.871061343</v>
      </c>
      <c r="H199">
        <v>6.1320070820000003</v>
      </c>
      <c r="I199">
        <v>235</v>
      </c>
      <c r="J199">
        <v>587</v>
      </c>
      <c r="K199">
        <v>4</v>
      </c>
      <c r="L199">
        <v>4</v>
      </c>
      <c r="M199">
        <v>2</v>
      </c>
      <c r="N199">
        <v>729.79138020000005</v>
      </c>
      <c r="O199">
        <v>41021.4</v>
      </c>
      <c r="P199" t="s">
        <v>354</v>
      </c>
      <c r="Q199" t="s">
        <v>355</v>
      </c>
      <c r="R199">
        <v>55182</v>
      </c>
      <c r="S199">
        <v>5.6725000000000003</v>
      </c>
      <c r="T199">
        <v>6.1239999999999997</v>
      </c>
      <c r="U199">
        <v>1.4149049999999901</v>
      </c>
      <c r="V199">
        <v>798.42489999999998</v>
      </c>
      <c r="W199">
        <v>4.3513900000000001E-2</v>
      </c>
      <c r="X199">
        <v>4.0306999999999999E-3</v>
      </c>
      <c r="Y199">
        <v>3.7999999999999999E-2</v>
      </c>
      <c r="Z199">
        <v>4.0000000000000001E-3</v>
      </c>
      <c r="AA199">
        <v>831.81600000000003</v>
      </c>
      <c r="AB199" t="b">
        <f t="shared" si="48"/>
        <v>1</v>
      </c>
      <c r="AC199">
        <f t="shared" si="49"/>
        <v>798.42489999999998</v>
      </c>
      <c r="AD199">
        <f t="shared" si="50"/>
        <v>4.3513900000000001E-2</v>
      </c>
      <c r="AE199">
        <f t="shared" si="51"/>
        <v>4.0306999999999999E-3</v>
      </c>
      <c r="AF199">
        <f t="shared" si="52"/>
        <v>17.158963569595429</v>
      </c>
      <c r="AG199">
        <f t="shared" si="53"/>
        <v>0.24683259775000002</v>
      </c>
      <c r="AH199">
        <f t="shared" si="54"/>
        <v>2.4684006799999998E-2</v>
      </c>
      <c r="AI199">
        <f t="shared" si="55"/>
        <v>1.4149049999999901</v>
      </c>
      <c r="AJ199" t="b">
        <f t="shared" si="56"/>
        <v>1</v>
      </c>
      <c r="AK199">
        <f t="shared" si="57"/>
        <v>831.81600000000003</v>
      </c>
      <c r="AL199">
        <f t="shared" si="58"/>
        <v>3.7999999999999999E-2</v>
      </c>
      <c r="AM199">
        <f t="shared" si="59"/>
        <v>4.0000000000000001E-3</v>
      </c>
      <c r="AN199">
        <f t="shared" si="60"/>
        <v>17.876572287019844</v>
      </c>
      <c r="AO199">
        <f t="shared" si="61"/>
        <v>0.215555</v>
      </c>
      <c r="AP199">
        <f t="shared" si="62"/>
        <v>2.4496E-2</v>
      </c>
      <c r="AQ199">
        <f t="shared" si="63"/>
        <v>1.4149049999999901</v>
      </c>
      <c r="AR199">
        <v>35.209699999999998</v>
      </c>
      <c r="AS199">
        <v>-119.58499999999999</v>
      </c>
    </row>
    <row r="200" spans="1:45" x14ac:dyDescent="0.3">
      <c r="A200">
        <v>96</v>
      </c>
      <c r="B200" t="s">
        <v>319</v>
      </c>
      <c r="C200" t="s">
        <v>27</v>
      </c>
      <c r="D200" t="s">
        <v>28</v>
      </c>
      <c r="E200">
        <v>248</v>
      </c>
      <c r="F200">
        <v>3.1465026840000001</v>
      </c>
      <c r="G200">
        <v>3.276552208</v>
      </c>
      <c r="H200">
        <v>3.3415769700000002</v>
      </c>
      <c r="I200">
        <v>87</v>
      </c>
      <c r="J200">
        <v>248</v>
      </c>
      <c r="K200">
        <v>1</v>
      </c>
      <c r="L200">
        <v>1</v>
      </c>
      <c r="M200">
        <v>3.17</v>
      </c>
      <c r="N200">
        <v>381.64670280000001</v>
      </c>
      <c r="O200">
        <v>17360</v>
      </c>
      <c r="P200" t="s">
        <v>320</v>
      </c>
      <c r="Q200" t="s">
        <v>321</v>
      </c>
      <c r="R200">
        <v>52169</v>
      </c>
      <c r="S200">
        <v>5.6725000000000003</v>
      </c>
      <c r="T200">
        <v>6.1239999999999997</v>
      </c>
      <c r="U200">
        <v>1.413492</v>
      </c>
      <c r="Y200">
        <v>1.5840000000000001</v>
      </c>
      <c r="Z200">
        <v>1.6E-2</v>
      </c>
      <c r="AA200">
        <v>598.75400000000002</v>
      </c>
      <c r="AB200" t="b">
        <f t="shared" si="48"/>
        <v>0</v>
      </c>
      <c r="AC200">
        <f t="shared" si="49"/>
        <v>598.75400000000002</v>
      </c>
      <c r="AD200">
        <f t="shared" si="50"/>
        <v>1.5840000000000001</v>
      </c>
      <c r="AE200">
        <f t="shared" si="51"/>
        <v>1.6E-2</v>
      </c>
      <c r="AF200">
        <f t="shared" si="52"/>
        <v>12.867832745633986</v>
      </c>
      <c r="AG200">
        <f t="shared" si="53"/>
        <v>8.985240000000001</v>
      </c>
      <c r="AH200">
        <f t="shared" si="54"/>
        <v>9.7984000000000002E-2</v>
      </c>
      <c r="AI200">
        <f t="shared" si="55"/>
        <v>1.413492</v>
      </c>
      <c r="AJ200" t="b">
        <f t="shared" si="56"/>
        <v>1</v>
      </c>
      <c r="AK200">
        <f t="shared" si="57"/>
        <v>598.75400000000002</v>
      </c>
      <c r="AL200">
        <f t="shared" si="58"/>
        <v>1.5840000000000001</v>
      </c>
      <c r="AM200">
        <f t="shared" si="59"/>
        <v>1.6E-2</v>
      </c>
      <c r="AN200">
        <f t="shared" si="60"/>
        <v>12.867832745633986</v>
      </c>
      <c r="AO200">
        <f t="shared" si="61"/>
        <v>8.985240000000001</v>
      </c>
      <c r="AP200">
        <f t="shared" si="62"/>
        <v>9.7984000000000002E-2</v>
      </c>
      <c r="AQ200">
        <f t="shared" si="63"/>
        <v>1.413492</v>
      </c>
      <c r="AR200">
        <v>35.226900000000001</v>
      </c>
      <c r="AS200">
        <v>-119.6294</v>
      </c>
    </row>
    <row r="201" spans="1:45" x14ac:dyDescent="0.3">
      <c r="A201">
        <v>151</v>
      </c>
      <c r="B201" t="s">
        <v>241</v>
      </c>
      <c r="C201" t="s">
        <v>27</v>
      </c>
      <c r="D201" t="s">
        <v>55</v>
      </c>
      <c r="E201">
        <v>85</v>
      </c>
      <c r="F201">
        <v>4.0265343219999998</v>
      </c>
      <c r="G201">
        <v>4.1565838460000002</v>
      </c>
      <c r="H201">
        <v>4.2216086089999996</v>
      </c>
      <c r="I201">
        <v>30</v>
      </c>
      <c r="J201">
        <v>85</v>
      </c>
      <c r="K201">
        <v>1</v>
      </c>
      <c r="L201">
        <v>1</v>
      </c>
      <c r="M201">
        <v>3.17</v>
      </c>
      <c r="N201">
        <v>130.8063296</v>
      </c>
      <c r="O201">
        <v>5950</v>
      </c>
      <c r="P201" t="s">
        <v>242</v>
      </c>
      <c r="Q201" t="s">
        <v>243</v>
      </c>
      <c r="R201">
        <v>50134</v>
      </c>
      <c r="S201">
        <v>5.6725000000000003</v>
      </c>
      <c r="T201">
        <v>6.1239999999999997</v>
      </c>
      <c r="U201">
        <v>1.413492</v>
      </c>
      <c r="Y201">
        <v>1.865</v>
      </c>
      <c r="Z201">
        <v>1.9E-2</v>
      </c>
      <c r="AA201">
        <v>701.62</v>
      </c>
      <c r="AB201" t="b">
        <f t="shared" si="48"/>
        <v>0</v>
      </c>
      <c r="AC201">
        <f t="shared" si="49"/>
        <v>701.62</v>
      </c>
      <c r="AD201">
        <f t="shared" si="50"/>
        <v>1.865</v>
      </c>
      <c r="AE201">
        <f t="shared" si="51"/>
        <v>1.9E-2</v>
      </c>
      <c r="AF201">
        <f t="shared" si="52"/>
        <v>15.078527760969811</v>
      </c>
      <c r="AG201">
        <f t="shared" si="53"/>
        <v>10.579212500000001</v>
      </c>
      <c r="AH201">
        <f t="shared" si="54"/>
        <v>0.11635599999999999</v>
      </c>
      <c r="AI201">
        <f t="shared" si="55"/>
        <v>1.413492</v>
      </c>
      <c r="AJ201" t="b">
        <f t="shared" si="56"/>
        <v>1</v>
      </c>
      <c r="AK201">
        <f t="shared" si="57"/>
        <v>701.62</v>
      </c>
      <c r="AL201">
        <f t="shared" si="58"/>
        <v>1.865</v>
      </c>
      <c r="AM201">
        <f t="shared" si="59"/>
        <v>1.9E-2</v>
      </c>
      <c r="AN201">
        <f t="shared" si="60"/>
        <v>15.078527760969811</v>
      </c>
      <c r="AO201">
        <f t="shared" si="61"/>
        <v>10.579212500000001</v>
      </c>
      <c r="AP201">
        <f t="shared" si="62"/>
        <v>0.11635599999999999</v>
      </c>
      <c r="AQ201">
        <f t="shared" si="63"/>
        <v>1.413492</v>
      </c>
      <c r="AR201">
        <v>35.452576999999998</v>
      </c>
      <c r="AS201">
        <v>-118.985312999999</v>
      </c>
    </row>
    <row r="202" spans="1:45" x14ac:dyDescent="0.3">
      <c r="A202">
        <v>152</v>
      </c>
      <c r="B202" t="s">
        <v>244</v>
      </c>
      <c r="C202" t="s">
        <v>27</v>
      </c>
      <c r="D202" t="s">
        <v>55</v>
      </c>
      <c r="E202">
        <v>85</v>
      </c>
      <c r="F202">
        <v>4.0265343219999998</v>
      </c>
      <c r="G202">
        <v>4.1565838460000002</v>
      </c>
      <c r="H202">
        <v>4.2216086089999996</v>
      </c>
      <c r="I202">
        <v>30</v>
      </c>
      <c r="J202">
        <v>85</v>
      </c>
      <c r="K202">
        <v>1</v>
      </c>
      <c r="L202">
        <v>1</v>
      </c>
      <c r="M202">
        <v>3.17</v>
      </c>
      <c r="N202">
        <v>130.8063296</v>
      </c>
      <c r="O202">
        <v>5950</v>
      </c>
      <c r="P202" t="s">
        <v>245</v>
      </c>
      <c r="Q202" t="s">
        <v>243</v>
      </c>
      <c r="R202">
        <v>50134</v>
      </c>
      <c r="S202">
        <v>5.6725000000000003</v>
      </c>
      <c r="T202">
        <v>6.1239999999999997</v>
      </c>
      <c r="U202">
        <v>1.413492</v>
      </c>
      <c r="Y202">
        <v>1.865</v>
      </c>
      <c r="Z202">
        <v>1.9E-2</v>
      </c>
      <c r="AA202">
        <v>701.62</v>
      </c>
      <c r="AB202" t="b">
        <f t="shared" si="48"/>
        <v>0</v>
      </c>
      <c r="AC202">
        <f t="shared" si="49"/>
        <v>701.62</v>
      </c>
      <c r="AD202">
        <f t="shared" si="50"/>
        <v>1.865</v>
      </c>
      <c r="AE202">
        <f t="shared" si="51"/>
        <v>1.9E-2</v>
      </c>
      <c r="AF202">
        <f t="shared" si="52"/>
        <v>15.078527760969811</v>
      </c>
      <c r="AG202">
        <f t="shared" si="53"/>
        <v>10.579212500000001</v>
      </c>
      <c r="AH202">
        <f t="shared" si="54"/>
        <v>0.11635599999999999</v>
      </c>
      <c r="AI202">
        <f t="shared" si="55"/>
        <v>1.413492</v>
      </c>
      <c r="AJ202" t="b">
        <f t="shared" si="56"/>
        <v>1</v>
      </c>
      <c r="AK202">
        <f t="shared" si="57"/>
        <v>701.62</v>
      </c>
      <c r="AL202">
        <f t="shared" si="58"/>
        <v>1.865</v>
      </c>
      <c r="AM202">
        <f t="shared" si="59"/>
        <v>1.9E-2</v>
      </c>
      <c r="AN202">
        <f t="shared" si="60"/>
        <v>15.078527760969811</v>
      </c>
      <c r="AO202">
        <f t="shared" si="61"/>
        <v>10.579212500000001</v>
      </c>
      <c r="AP202">
        <f t="shared" si="62"/>
        <v>0.11635599999999999</v>
      </c>
      <c r="AQ202">
        <f t="shared" si="63"/>
        <v>1.413492</v>
      </c>
      <c r="AR202">
        <v>35.452576999999998</v>
      </c>
      <c r="AS202">
        <v>-118.985312999999</v>
      </c>
    </row>
    <row r="203" spans="1:45" x14ac:dyDescent="0.3">
      <c r="A203">
        <v>153</v>
      </c>
      <c r="B203" t="s">
        <v>246</v>
      </c>
      <c r="C203" t="s">
        <v>27</v>
      </c>
      <c r="D203" t="s">
        <v>55</v>
      </c>
      <c r="E203">
        <v>85</v>
      </c>
      <c r="F203">
        <v>4.0265343219999998</v>
      </c>
      <c r="G203">
        <v>4.1565838460000002</v>
      </c>
      <c r="H203">
        <v>4.2216086089999996</v>
      </c>
      <c r="I203">
        <v>30</v>
      </c>
      <c r="J203">
        <v>85</v>
      </c>
      <c r="K203">
        <v>1</v>
      </c>
      <c r="L203">
        <v>1</v>
      </c>
      <c r="M203">
        <v>3.17</v>
      </c>
      <c r="N203">
        <v>130.8063296</v>
      </c>
      <c r="O203">
        <v>5950</v>
      </c>
      <c r="P203" t="s">
        <v>247</v>
      </c>
      <c r="Q203" t="s">
        <v>243</v>
      </c>
      <c r="R203">
        <v>50134</v>
      </c>
      <c r="S203">
        <v>5.6725000000000003</v>
      </c>
      <c r="T203">
        <v>6.1239999999999997</v>
      </c>
      <c r="U203">
        <v>1.413492</v>
      </c>
      <c r="Y203">
        <v>1.865</v>
      </c>
      <c r="Z203">
        <v>1.9E-2</v>
      </c>
      <c r="AA203">
        <v>701.62</v>
      </c>
      <c r="AB203" t="b">
        <f t="shared" si="48"/>
        <v>0</v>
      </c>
      <c r="AC203">
        <f t="shared" si="49"/>
        <v>701.62</v>
      </c>
      <c r="AD203">
        <f t="shared" si="50"/>
        <v>1.865</v>
      </c>
      <c r="AE203">
        <f t="shared" si="51"/>
        <v>1.9E-2</v>
      </c>
      <c r="AF203">
        <f t="shared" si="52"/>
        <v>15.078527760969811</v>
      </c>
      <c r="AG203">
        <f t="shared" si="53"/>
        <v>10.579212500000001</v>
      </c>
      <c r="AH203">
        <f t="shared" si="54"/>
        <v>0.11635599999999999</v>
      </c>
      <c r="AI203">
        <f t="shared" si="55"/>
        <v>1.413492</v>
      </c>
      <c r="AJ203" t="b">
        <f t="shared" si="56"/>
        <v>1</v>
      </c>
      <c r="AK203">
        <f t="shared" si="57"/>
        <v>701.62</v>
      </c>
      <c r="AL203">
        <f t="shared" si="58"/>
        <v>1.865</v>
      </c>
      <c r="AM203">
        <f t="shared" si="59"/>
        <v>1.9E-2</v>
      </c>
      <c r="AN203">
        <f t="shared" si="60"/>
        <v>15.078527760969811</v>
      </c>
      <c r="AO203">
        <f t="shared" si="61"/>
        <v>10.579212500000001</v>
      </c>
      <c r="AP203">
        <f t="shared" si="62"/>
        <v>0.11635599999999999</v>
      </c>
      <c r="AQ203">
        <f t="shared" si="63"/>
        <v>1.413492</v>
      </c>
      <c r="AR203">
        <v>35.452576999999998</v>
      </c>
      <c r="AS203">
        <v>-118.985312999999</v>
      </c>
    </row>
    <row r="204" spans="1:45" x14ac:dyDescent="0.3">
      <c r="A204">
        <v>154</v>
      </c>
      <c r="B204" t="s">
        <v>248</v>
      </c>
      <c r="C204" t="s">
        <v>27</v>
      </c>
      <c r="D204" t="s">
        <v>55</v>
      </c>
      <c r="E204">
        <v>85</v>
      </c>
      <c r="F204">
        <v>4.0265343219999998</v>
      </c>
      <c r="G204">
        <v>4.1565838460000002</v>
      </c>
      <c r="H204">
        <v>4.2216086089999996</v>
      </c>
      <c r="I204">
        <v>30</v>
      </c>
      <c r="J204">
        <v>85</v>
      </c>
      <c r="K204">
        <v>1</v>
      </c>
      <c r="L204">
        <v>1</v>
      </c>
      <c r="M204">
        <v>3.17</v>
      </c>
      <c r="N204">
        <v>130.8063296</v>
      </c>
      <c r="O204">
        <v>5950</v>
      </c>
      <c r="P204" t="s">
        <v>249</v>
      </c>
      <c r="Q204" t="s">
        <v>243</v>
      </c>
      <c r="R204">
        <v>50134</v>
      </c>
      <c r="S204">
        <v>5.6725000000000003</v>
      </c>
      <c r="T204">
        <v>6.1239999999999997</v>
      </c>
      <c r="U204">
        <v>1.413492</v>
      </c>
      <c r="Y204">
        <v>1.865</v>
      </c>
      <c r="Z204">
        <v>1.9E-2</v>
      </c>
      <c r="AA204">
        <v>701.62</v>
      </c>
      <c r="AB204" t="b">
        <f t="shared" si="48"/>
        <v>0</v>
      </c>
      <c r="AC204">
        <f t="shared" si="49"/>
        <v>701.62</v>
      </c>
      <c r="AD204">
        <f t="shared" si="50"/>
        <v>1.865</v>
      </c>
      <c r="AE204">
        <f t="shared" si="51"/>
        <v>1.9E-2</v>
      </c>
      <c r="AF204">
        <f t="shared" si="52"/>
        <v>15.078527760969811</v>
      </c>
      <c r="AG204">
        <f t="shared" si="53"/>
        <v>10.579212500000001</v>
      </c>
      <c r="AH204">
        <f t="shared" si="54"/>
        <v>0.11635599999999999</v>
      </c>
      <c r="AI204">
        <f t="shared" si="55"/>
        <v>1.413492</v>
      </c>
      <c r="AJ204" t="b">
        <f t="shared" si="56"/>
        <v>1</v>
      </c>
      <c r="AK204">
        <f t="shared" si="57"/>
        <v>701.62</v>
      </c>
      <c r="AL204">
        <f t="shared" si="58"/>
        <v>1.865</v>
      </c>
      <c r="AM204">
        <f t="shared" si="59"/>
        <v>1.9E-2</v>
      </c>
      <c r="AN204">
        <f t="shared" si="60"/>
        <v>15.078527760969811</v>
      </c>
      <c r="AO204">
        <f t="shared" si="61"/>
        <v>10.579212500000001</v>
      </c>
      <c r="AP204">
        <f t="shared" si="62"/>
        <v>0.11635599999999999</v>
      </c>
      <c r="AQ204">
        <f t="shared" si="63"/>
        <v>1.413492</v>
      </c>
      <c r="AR204">
        <v>35.452576999999998</v>
      </c>
      <c r="AS204">
        <v>-118.985312999999</v>
      </c>
    </row>
    <row r="205" spans="1:45" x14ac:dyDescent="0.3">
      <c r="A205">
        <v>100</v>
      </c>
      <c r="B205" t="s">
        <v>274</v>
      </c>
      <c r="C205" t="s">
        <v>27</v>
      </c>
      <c r="D205" t="s">
        <v>28</v>
      </c>
      <c r="E205">
        <v>17</v>
      </c>
      <c r="F205">
        <v>4.5530317169999996</v>
      </c>
      <c r="G205">
        <v>4.683081241</v>
      </c>
      <c r="H205">
        <v>4.7481060030000002</v>
      </c>
      <c r="I205">
        <v>6</v>
      </c>
      <c r="J205">
        <v>17</v>
      </c>
      <c r="K205">
        <v>1</v>
      </c>
      <c r="L205">
        <v>1</v>
      </c>
      <c r="M205">
        <v>3.17</v>
      </c>
      <c r="N205">
        <v>26.161265920000002</v>
      </c>
      <c r="O205">
        <v>1190</v>
      </c>
      <c r="P205" t="s">
        <v>275</v>
      </c>
      <c r="Q205" t="s">
        <v>276</v>
      </c>
      <c r="R205">
        <v>50622</v>
      </c>
      <c r="S205">
        <v>5.6725000000000003</v>
      </c>
      <c r="T205">
        <v>6.1239999999999997</v>
      </c>
      <c r="U205">
        <v>1.413492</v>
      </c>
      <c r="Y205">
        <v>2.0190000000000001</v>
      </c>
      <c r="Z205">
        <v>2.1000000000000001E-2</v>
      </c>
      <c r="AA205">
        <v>763.16200000000003</v>
      </c>
      <c r="AB205" t="b">
        <f t="shared" si="48"/>
        <v>0</v>
      </c>
      <c r="AC205">
        <f t="shared" si="49"/>
        <v>763.16200000000003</v>
      </c>
      <c r="AD205">
        <f t="shared" si="50"/>
        <v>2.0190000000000001</v>
      </c>
      <c r="AE205">
        <f t="shared" si="51"/>
        <v>2.1000000000000001E-2</v>
      </c>
      <c r="AF205">
        <f t="shared" si="52"/>
        <v>16.401127965447454</v>
      </c>
      <c r="AG205">
        <f t="shared" si="53"/>
        <v>11.452777500000002</v>
      </c>
      <c r="AH205">
        <f t="shared" si="54"/>
        <v>0.128604</v>
      </c>
      <c r="AI205">
        <f t="shared" si="55"/>
        <v>1.413492</v>
      </c>
      <c r="AJ205" t="b">
        <f t="shared" si="56"/>
        <v>1</v>
      </c>
      <c r="AK205">
        <f t="shared" si="57"/>
        <v>763.16200000000003</v>
      </c>
      <c r="AL205">
        <f t="shared" si="58"/>
        <v>2.0190000000000001</v>
      </c>
      <c r="AM205">
        <f t="shared" si="59"/>
        <v>2.1000000000000001E-2</v>
      </c>
      <c r="AN205">
        <f t="shared" si="60"/>
        <v>16.401127965447454</v>
      </c>
      <c r="AO205">
        <f t="shared" si="61"/>
        <v>11.452777500000002</v>
      </c>
      <c r="AP205">
        <f t="shared" si="62"/>
        <v>0.128604</v>
      </c>
      <c r="AQ205">
        <f t="shared" si="63"/>
        <v>1.413492</v>
      </c>
      <c r="AR205">
        <v>35.089828999999902</v>
      </c>
      <c r="AS205">
        <v>-119.440881</v>
      </c>
    </row>
    <row r="206" spans="1:45" x14ac:dyDescent="0.3">
      <c r="A206">
        <v>155</v>
      </c>
      <c r="B206" t="s">
        <v>310</v>
      </c>
      <c r="C206" t="s">
        <v>27</v>
      </c>
      <c r="D206" t="s">
        <v>55</v>
      </c>
      <c r="E206">
        <v>40.200000000000003</v>
      </c>
      <c r="F206">
        <v>3.6281864009999998</v>
      </c>
      <c r="G206">
        <v>3.7582359250000001</v>
      </c>
      <c r="H206">
        <v>3.8232606869999999</v>
      </c>
      <c r="I206">
        <v>15</v>
      </c>
      <c r="J206">
        <v>41</v>
      </c>
      <c r="K206">
        <v>1</v>
      </c>
      <c r="L206">
        <v>1</v>
      </c>
      <c r="M206">
        <v>3.17</v>
      </c>
      <c r="N206">
        <v>61.863699400000002</v>
      </c>
      <c r="O206">
        <v>2814</v>
      </c>
      <c r="P206" t="s">
        <v>311</v>
      </c>
      <c r="Q206" t="s">
        <v>312</v>
      </c>
      <c r="R206">
        <v>52096</v>
      </c>
      <c r="S206">
        <v>44.471499999999999</v>
      </c>
      <c r="T206">
        <v>84.67</v>
      </c>
      <c r="U206">
        <v>12.625169999999899</v>
      </c>
      <c r="Y206">
        <v>1.7330000000000001</v>
      </c>
      <c r="Z206">
        <v>1.7999999999999999E-2</v>
      </c>
      <c r="AA206">
        <v>655.05799999999999</v>
      </c>
      <c r="AB206" t="b">
        <f t="shared" si="48"/>
        <v>0</v>
      </c>
      <c r="AC206">
        <f t="shared" si="49"/>
        <v>655.05799999999999</v>
      </c>
      <c r="AD206">
        <f t="shared" si="50"/>
        <v>1.7330000000000001</v>
      </c>
      <c r="AE206">
        <f t="shared" si="51"/>
        <v>1.7999999999999999E-2</v>
      </c>
      <c r="AF206">
        <f t="shared" si="52"/>
        <v>14.077862999979136</v>
      </c>
      <c r="AG206">
        <f t="shared" si="53"/>
        <v>77.069109499999996</v>
      </c>
      <c r="AH206">
        <f t="shared" si="54"/>
        <v>1.52406</v>
      </c>
      <c r="AI206">
        <f t="shared" si="55"/>
        <v>12.625169999999899</v>
      </c>
      <c r="AJ206" t="b">
        <f t="shared" si="56"/>
        <v>1</v>
      </c>
      <c r="AK206">
        <f t="shared" si="57"/>
        <v>655.05799999999999</v>
      </c>
      <c r="AL206">
        <f t="shared" si="58"/>
        <v>1.7330000000000001</v>
      </c>
      <c r="AM206">
        <f t="shared" si="59"/>
        <v>1.7999999999999999E-2</v>
      </c>
      <c r="AN206">
        <f t="shared" si="60"/>
        <v>14.077862999979136</v>
      </c>
      <c r="AO206">
        <f t="shared" si="61"/>
        <v>77.069109499999996</v>
      </c>
      <c r="AP206">
        <f t="shared" si="62"/>
        <v>1.52406</v>
      </c>
      <c r="AQ206">
        <f t="shared" si="63"/>
        <v>12.625169999999899</v>
      </c>
      <c r="AR206">
        <v>34.384070000000001</v>
      </c>
      <c r="AS206">
        <v>-118.494882</v>
      </c>
    </row>
    <row r="207" spans="1:45" x14ac:dyDescent="0.3">
      <c r="A207">
        <v>6</v>
      </c>
      <c r="B207" t="s">
        <v>180</v>
      </c>
      <c r="C207" t="s">
        <v>40</v>
      </c>
      <c r="D207" t="s">
        <v>43</v>
      </c>
      <c r="E207">
        <v>114.8</v>
      </c>
      <c r="F207">
        <v>4.2786424839999997</v>
      </c>
      <c r="G207">
        <v>4.8005339640000004</v>
      </c>
      <c r="H207">
        <v>5.0614797039999999</v>
      </c>
      <c r="I207">
        <v>46</v>
      </c>
      <c r="J207">
        <v>115</v>
      </c>
      <c r="K207">
        <v>6</v>
      </c>
      <c r="L207">
        <v>6</v>
      </c>
      <c r="M207">
        <v>2</v>
      </c>
      <c r="N207">
        <v>142.96449000000001</v>
      </c>
      <c r="O207">
        <v>8036</v>
      </c>
      <c r="P207" t="s">
        <v>181</v>
      </c>
      <c r="Q207" t="s">
        <v>182</v>
      </c>
      <c r="R207">
        <v>10342</v>
      </c>
      <c r="S207">
        <v>14.878500000000001</v>
      </c>
      <c r="T207">
        <v>35.664000000000001</v>
      </c>
      <c r="U207">
        <v>7.0623360000000002</v>
      </c>
      <c r="Y207">
        <v>1.825</v>
      </c>
      <c r="Z207">
        <v>1.9E-2</v>
      </c>
      <c r="AA207">
        <v>692.90700000000004</v>
      </c>
      <c r="AB207" t="b">
        <f t="shared" si="48"/>
        <v>0</v>
      </c>
      <c r="AC207">
        <f t="shared" si="49"/>
        <v>692.90700000000004</v>
      </c>
      <c r="AD207">
        <f t="shared" si="50"/>
        <v>1.825</v>
      </c>
      <c r="AE207">
        <f t="shared" si="51"/>
        <v>1.9E-2</v>
      </c>
      <c r="AF207">
        <f t="shared" si="52"/>
        <v>14.891276524714673</v>
      </c>
      <c r="AG207">
        <f t="shared" si="53"/>
        <v>27.1532625</v>
      </c>
      <c r="AH207">
        <f t="shared" si="54"/>
        <v>0.677616</v>
      </c>
      <c r="AI207">
        <f t="shared" si="55"/>
        <v>7.0623360000000002</v>
      </c>
      <c r="AJ207" t="b">
        <f t="shared" si="56"/>
        <v>1</v>
      </c>
      <c r="AK207">
        <f t="shared" si="57"/>
        <v>692.90700000000004</v>
      </c>
      <c r="AL207">
        <f t="shared" si="58"/>
        <v>1.825</v>
      </c>
      <c r="AM207">
        <f t="shared" si="59"/>
        <v>1.9E-2</v>
      </c>
      <c r="AN207">
        <f t="shared" si="60"/>
        <v>14.891276524714673</v>
      </c>
      <c r="AO207">
        <f t="shared" si="61"/>
        <v>27.1532625</v>
      </c>
      <c r="AP207">
        <f t="shared" si="62"/>
        <v>0.677616</v>
      </c>
      <c r="AQ207">
        <f t="shared" si="63"/>
        <v>7.0623360000000002</v>
      </c>
      <c r="AR207">
        <v>38.0244</v>
      </c>
      <c r="AS207">
        <v>-122.05889999999999</v>
      </c>
    </row>
    <row r="208" spans="1:45" x14ac:dyDescent="0.3">
      <c r="A208">
        <v>111</v>
      </c>
      <c r="B208" t="s">
        <v>300</v>
      </c>
      <c r="C208" t="s">
        <v>27</v>
      </c>
      <c r="D208" t="s">
        <v>28</v>
      </c>
      <c r="E208">
        <v>11.2</v>
      </c>
      <c r="F208">
        <v>9.5346050689999995</v>
      </c>
      <c r="G208">
        <v>9.6646545939999999</v>
      </c>
      <c r="H208">
        <v>9.7296793560000001</v>
      </c>
      <c r="I208">
        <v>4</v>
      </c>
      <c r="J208">
        <v>12</v>
      </c>
      <c r="K208">
        <v>1</v>
      </c>
      <c r="L208">
        <v>1</v>
      </c>
      <c r="M208">
        <v>3.17</v>
      </c>
      <c r="N208">
        <v>17.235657549999999</v>
      </c>
      <c r="O208">
        <v>784</v>
      </c>
      <c r="P208" t="s">
        <v>301</v>
      </c>
      <c r="Q208" t="s">
        <v>301</v>
      </c>
      <c r="R208">
        <v>52076</v>
      </c>
      <c r="S208">
        <v>5.6725000000000003</v>
      </c>
      <c r="T208">
        <v>6.1239999999999997</v>
      </c>
      <c r="U208">
        <v>1.413492</v>
      </c>
      <c r="Y208">
        <v>3.5590000000000002</v>
      </c>
      <c r="Z208">
        <v>3.6999999999999998E-2</v>
      </c>
      <c r="AA208" s="1">
        <v>1345.45</v>
      </c>
      <c r="AB208" t="b">
        <f t="shared" si="48"/>
        <v>0</v>
      </c>
      <c r="AC208">
        <f t="shared" si="49"/>
        <v>1345.45</v>
      </c>
      <c r="AD208">
        <f t="shared" si="50"/>
        <v>3.5590000000000002</v>
      </c>
      <c r="AE208">
        <f t="shared" si="51"/>
        <v>3.6999999999999998E-2</v>
      </c>
      <c r="AF208">
        <f t="shared" si="52"/>
        <v>28.915089615456843</v>
      </c>
      <c r="AG208">
        <f t="shared" si="53"/>
        <v>20.188427500000003</v>
      </c>
      <c r="AH208">
        <f t="shared" si="54"/>
        <v>0.22658799999999998</v>
      </c>
      <c r="AI208">
        <f t="shared" si="55"/>
        <v>1.413492</v>
      </c>
      <c r="AJ208" t="b">
        <f t="shared" si="56"/>
        <v>1</v>
      </c>
      <c r="AK208">
        <f t="shared" si="57"/>
        <v>1345.45</v>
      </c>
      <c r="AL208">
        <f t="shared" si="58"/>
        <v>3.5590000000000002</v>
      </c>
      <c r="AM208">
        <f t="shared" si="59"/>
        <v>3.6999999999999998E-2</v>
      </c>
      <c r="AN208">
        <f t="shared" si="60"/>
        <v>28.915089615456843</v>
      </c>
      <c r="AO208">
        <f t="shared" si="61"/>
        <v>20.188427500000003</v>
      </c>
      <c r="AP208">
        <f t="shared" si="62"/>
        <v>0.22658799999999998</v>
      </c>
      <c r="AQ208">
        <f t="shared" si="63"/>
        <v>1.413492</v>
      </c>
      <c r="AR208">
        <v>35.316099999999999</v>
      </c>
      <c r="AS208">
        <v>-119.6597</v>
      </c>
    </row>
    <row r="209" spans="1:45" x14ac:dyDescent="0.3">
      <c r="A209">
        <v>14</v>
      </c>
      <c r="B209" t="s">
        <v>238</v>
      </c>
      <c r="C209" t="s">
        <v>27</v>
      </c>
      <c r="D209" t="s">
        <v>43</v>
      </c>
      <c r="E209">
        <v>57.3</v>
      </c>
      <c r="F209">
        <v>3.3743367759999998</v>
      </c>
      <c r="G209">
        <v>3.5043863000000002</v>
      </c>
      <c r="H209">
        <v>3.5694110619999999</v>
      </c>
      <c r="I209">
        <v>21</v>
      </c>
      <c r="J209">
        <v>58</v>
      </c>
      <c r="K209">
        <v>1</v>
      </c>
      <c r="L209">
        <v>1</v>
      </c>
      <c r="M209">
        <v>3.17</v>
      </c>
      <c r="N209">
        <v>88.178855119999994</v>
      </c>
      <c r="O209">
        <v>4011</v>
      </c>
      <c r="P209" t="s">
        <v>239</v>
      </c>
      <c r="Q209" t="s">
        <v>240</v>
      </c>
      <c r="R209">
        <v>50119</v>
      </c>
      <c r="S209">
        <v>14.878500000000001</v>
      </c>
      <c r="T209">
        <v>35.664000000000001</v>
      </c>
      <c r="U209">
        <v>7.0623360000000002</v>
      </c>
      <c r="Y209">
        <v>0.80600000000000005</v>
      </c>
      <c r="Z209">
        <v>2E-3</v>
      </c>
      <c r="AA209">
        <v>625.39099999999996</v>
      </c>
      <c r="AB209" t="b">
        <f t="shared" si="48"/>
        <v>0</v>
      </c>
      <c r="AC209">
        <f t="shared" si="49"/>
        <v>625.39099999999996</v>
      </c>
      <c r="AD209">
        <f t="shared" si="50"/>
        <v>0.80600000000000005</v>
      </c>
      <c r="AE209">
        <f t="shared" si="51"/>
        <v>2E-3</v>
      </c>
      <c r="AF209">
        <f t="shared" si="52"/>
        <v>13.440288981158847</v>
      </c>
      <c r="AG209">
        <f t="shared" si="53"/>
        <v>11.992071000000001</v>
      </c>
      <c r="AH209">
        <f t="shared" si="54"/>
        <v>7.1328000000000003E-2</v>
      </c>
      <c r="AI209">
        <f t="shared" si="55"/>
        <v>7.0623360000000002</v>
      </c>
      <c r="AJ209" t="b">
        <f t="shared" si="56"/>
        <v>1</v>
      </c>
      <c r="AK209">
        <f t="shared" si="57"/>
        <v>625.39099999999996</v>
      </c>
      <c r="AL209">
        <f t="shared" si="58"/>
        <v>0.80600000000000005</v>
      </c>
      <c r="AM209">
        <f t="shared" si="59"/>
        <v>2E-3</v>
      </c>
      <c r="AN209">
        <f t="shared" si="60"/>
        <v>13.440288981158847</v>
      </c>
      <c r="AO209">
        <f t="shared" si="61"/>
        <v>11.992071000000001</v>
      </c>
      <c r="AP209">
        <f t="shared" si="62"/>
        <v>7.1328000000000003E-2</v>
      </c>
      <c r="AQ209">
        <f t="shared" si="63"/>
        <v>7.0623360000000002</v>
      </c>
      <c r="AR209">
        <v>38.041699999999999</v>
      </c>
      <c r="AS209">
        <v>-122.25830000000001</v>
      </c>
    </row>
    <row r="210" spans="1:45" x14ac:dyDescent="0.3">
      <c r="A210">
        <v>105</v>
      </c>
      <c r="B210" t="s">
        <v>250</v>
      </c>
      <c r="C210" t="s">
        <v>27</v>
      </c>
      <c r="D210" t="s">
        <v>28</v>
      </c>
      <c r="E210">
        <v>38</v>
      </c>
      <c r="F210">
        <v>3.4553088769999998</v>
      </c>
      <c r="G210">
        <v>3.5853584019999998</v>
      </c>
      <c r="H210">
        <v>3.650383164</v>
      </c>
      <c r="I210">
        <v>14</v>
      </c>
      <c r="J210">
        <v>38</v>
      </c>
      <c r="K210">
        <v>1</v>
      </c>
      <c r="L210">
        <v>1</v>
      </c>
      <c r="M210">
        <v>3.17</v>
      </c>
      <c r="N210">
        <v>58.47812381</v>
      </c>
      <c r="O210">
        <v>2660</v>
      </c>
      <c r="P210" t="s">
        <v>251</v>
      </c>
      <c r="Q210" t="s">
        <v>252</v>
      </c>
      <c r="R210">
        <v>50170</v>
      </c>
      <c r="S210">
        <v>5.6725000000000003</v>
      </c>
      <c r="T210">
        <v>6.1239999999999997</v>
      </c>
      <c r="U210">
        <v>1.413492</v>
      </c>
      <c r="Y210">
        <v>1.68</v>
      </c>
      <c r="Z210">
        <v>1.7000000000000001E-2</v>
      </c>
      <c r="AA210">
        <v>634.85</v>
      </c>
      <c r="AB210" t="b">
        <f t="shared" si="48"/>
        <v>0</v>
      </c>
      <c r="AC210">
        <f t="shared" si="49"/>
        <v>634.85</v>
      </c>
      <c r="AD210">
        <f t="shared" si="50"/>
        <v>1.68</v>
      </c>
      <c r="AE210">
        <f t="shared" si="51"/>
        <v>1.7000000000000001E-2</v>
      </c>
      <c r="AF210">
        <f t="shared" si="52"/>
        <v>13.643572516535567</v>
      </c>
      <c r="AG210">
        <f t="shared" si="53"/>
        <v>9.5297999999999998</v>
      </c>
      <c r="AH210">
        <f t="shared" si="54"/>
        <v>0.10410800000000001</v>
      </c>
      <c r="AI210">
        <f t="shared" si="55"/>
        <v>1.413492</v>
      </c>
      <c r="AJ210" t="b">
        <f t="shared" si="56"/>
        <v>1</v>
      </c>
      <c r="AK210">
        <f t="shared" si="57"/>
        <v>634.85</v>
      </c>
      <c r="AL210">
        <f t="shared" si="58"/>
        <v>1.68</v>
      </c>
      <c r="AM210">
        <f t="shared" si="59"/>
        <v>1.7000000000000001E-2</v>
      </c>
      <c r="AN210">
        <f t="shared" si="60"/>
        <v>13.643572516535567</v>
      </c>
      <c r="AO210">
        <f t="shared" si="61"/>
        <v>9.5297999999999998</v>
      </c>
      <c r="AP210">
        <f t="shared" si="62"/>
        <v>0.10410800000000001</v>
      </c>
      <c r="AQ210">
        <f t="shared" si="63"/>
        <v>1.413492</v>
      </c>
      <c r="AR210">
        <v>35.093046000000001</v>
      </c>
      <c r="AS210">
        <v>-119.44361699999899</v>
      </c>
    </row>
    <row r="211" spans="1:45" x14ac:dyDescent="0.3">
      <c r="A211">
        <v>61</v>
      </c>
      <c r="B211" t="s">
        <v>374</v>
      </c>
      <c r="C211" t="s">
        <v>27</v>
      </c>
      <c r="D211" t="s">
        <v>28</v>
      </c>
      <c r="E211">
        <v>50.61</v>
      </c>
      <c r="F211">
        <v>8.8836109899999993</v>
      </c>
      <c r="G211">
        <v>9.0136605139999997</v>
      </c>
      <c r="H211">
        <v>9.0786852759999999</v>
      </c>
      <c r="I211">
        <v>18</v>
      </c>
      <c r="J211">
        <v>51</v>
      </c>
      <c r="K211">
        <v>1</v>
      </c>
      <c r="L211">
        <v>1</v>
      </c>
      <c r="M211">
        <v>3.17</v>
      </c>
      <c r="N211">
        <v>77.883627529999998</v>
      </c>
      <c r="O211">
        <v>3542.7</v>
      </c>
      <c r="P211" t="s">
        <v>375</v>
      </c>
      <c r="Q211" t="s">
        <v>376</v>
      </c>
      <c r="R211">
        <v>55499</v>
      </c>
      <c r="S211">
        <v>11.0209999999999</v>
      </c>
      <c r="T211">
        <v>25.726999999999901</v>
      </c>
      <c r="U211">
        <v>4.4762589999999998</v>
      </c>
      <c r="Y211">
        <v>0.111</v>
      </c>
      <c r="Z211">
        <v>7.0000000000000001E-3</v>
      </c>
      <c r="AA211" s="1">
        <v>1264.5999999999999</v>
      </c>
      <c r="AB211" t="b">
        <f t="shared" si="48"/>
        <v>0</v>
      </c>
      <c r="AC211">
        <f t="shared" si="49"/>
        <v>1264.5999999999999</v>
      </c>
      <c r="AD211">
        <f t="shared" si="50"/>
        <v>0.111</v>
      </c>
      <c r="AE211">
        <f t="shared" si="51"/>
        <v>7.0000000000000001E-3</v>
      </c>
      <c r="AF211">
        <f t="shared" si="52"/>
        <v>27.177540843365954</v>
      </c>
      <c r="AG211">
        <f t="shared" si="53"/>
        <v>1.2233309999999888</v>
      </c>
      <c r="AH211">
        <f t="shared" si="54"/>
        <v>0.18008899999999931</v>
      </c>
      <c r="AI211">
        <f t="shared" si="55"/>
        <v>4.4762589999999998</v>
      </c>
      <c r="AJ211" t="b">
        <f t="shared" si="56"/>
        <v>1</v>
      </c>
      <c r="AK211">
        <f t="shared" si="57"/>
        <v>1264.5999999999999</v>
      </c>
      <c r="AL211">
        <f t="shared" si="58"/>
        <v>0.111</v>
      </c>
      <c r="AM211">
        <f t="shared" si="59"/>
        <v>7.0000000000000001E-3</v>
      </c>
      <c r="AN211">
        <f t="shared" si="60"/>
        <v>27.177540843365954</v>
      </c>
      <c r="AO211">
        <f t="shared" si="61"/>
        <v>1.2233309999999888</v>
      </c>
      <c r="AP211">
        <f t="shared" si="62"/>
        <v>0.18008899999999931</v>
      </c>
      <c r="AQ211">
        <f t="shared" si="63"/>
        <v>4.4762589999999998</v>
      </c>
      <c r="AR211">
        <v>38.398866999999903</v>
      </c>
      <c r="AS211">
        <v>-121.923973</v>
      </c>
    </row>
    <row r="212" spans="1:45" x14ac:dyDescent="0.3">
      <c r="A212">
        <v>166</v>
      </c>
      <c r="B212" t="s">
        <v>467</v>
      </c>
      <c r="C212" t="s">
        <v>27</v>
      </c>
      <c r="D212" t="s">
        <v>55</v>
      </c>
      <c r="E212">
        <v>5.75</v>
      </c>
      <c r="F212">
        <v>11.82003106</v>
      </c>
      <c r="G212">
        <v>11.950080590000001</v>
      </c>
      <c r="H212">
        <v>12.015105350000001</v>
      </c>
      <c r="I212">
        <v>3</v>
      </c>
      <c r="J212">
        <v>6</v>
      </c>
      <c r="K212">
        <v>1</v>
      </c>
      <c r="L212">
        <v>1</v>
      </c>
      <c r="M212">
        <v>3.17</v>
      </c>
      <c r="N212">
        <v>8.8486634720000001</v>
      </c>
      <c r="O212">
        <v>402.5</v>
      </c>
      <c r="P212" t="s">
        <v>468</v>
      </c>
      <c r="Q212" t="s">
        <v>469</v>
      </c>
      <c r="R212">
        <v>56039</v>
      </c>
      <c r="S212">
        <v>44.471499999999999</v>
      </c>
      <c r="T212">
        <v>84.67</v>
      </c>
      <c r="U212">
        <v>12.625169999999899</v>
      </c>
      <c r="Y212">
        <v>4.2690000000000001</v>
      </c>
      <c r="Z212">
        <v>4.3999999999999997E-2</v>
      </c>
      <c r="AA212" s="1">
        <v>1612.6</v>
      </c>
      <c r="AB212" t="b">
        <f t="shared" si="48"/>
        <v>0</v>
      </c>
      <c r="AC212">
        <f t="shared" si="49"/>
        <v>1612.6</v>
      </c>
      <c r="AD212">
        <f t="shared" si="50"/>
        <v>4.2690000000000001</v>
      </c>
      <c r="AE212">
        <f t="shared" si="51"/>
        <v>4.3999999999999997E-2</v>
      </c>
      <c r="AF212">
        <f t="shared" si="52"/>
        <v>34.656414964425068</v>
      </c>
      <c r="AG212">
        <f t="shared" si="53"/>
        <v>189.84883350000001</v>
      </c>
      <c r="AH212">
        <f t="shared" si="54"/>
        <v>3.7254799999999997</v>
      </c>
      <c r="AI212">
        <f t="shared" si="55"/>
        <v>12.625169999999899</v>
      </c>
      <c r="AJ212" t="b">
        <f t="shared" si="56"/>
        <v>1</v>
      </c>
      <c r="AK212">
        <f t="shared" si="57"/>
        <v>1612.6</v>
      </c>
      <c r="AL212">
        <f t="shared" si="58"/>
        <v>4.2690000000000001</v>
      </c>
      <c r="AM212">
        <f t="shared" si="59"/>
        <v>4.3999999999999997E-2</v>
      </c>
      <c r="AN212">
        <f t="shared" si="60"/>
        <v>34.656414964425068</v>
      </c>
      <c r="AO212">
        <f t="shared" si="61"/>
        <v>189.84883350000001</v>
      </c>
      <c r="AP212">
        <f t="shared" si="62"/>
        <v>3.7254799999999997</v>
      </c>
      <c r="AQ212">
        <f t="shared" si="63"/>
        <v>12.625169999999899</v>
      </c>
      <c r="AR212">
        <v>33.998600000000003</v>
      </c>
      <c r="AS212">
        <v>-118.22190000000001</v>
      </c>
    </row>
    <row r="213" spans="1:45" x14ac:dyDescent="0.3">
      <c r="A213">
        <v>167</v>
      </c>
      <c r="B213" t="s">
        <v>470</v>
      </c>
      <c r="C213" t="s">
        <v>27</v>
      </c>
      <c r="D213" t="s">
        <v>55</v>
      </c>
      <c r="E213">
        <v>5.75</v>
      </c>
      <c r="F213">
        <v>11.82003106</v>
      </c>
      <c r="G213">
        <v>11.950080590000001</v>
      </c>
      <c r="H213">
        <v>12.015105350000001</v>
      </c>
      <c r="I213">
        <v>3</v>
      </c>
      <c r="J213">
        <v>6</v>
      </c>
      <c r="K213">
        <v>1</v>
      </c>
      <c r="L213">
        <v>1</v>
      </c>
      <c r="M213">
        <v>3.17</v>
      </c>
      <c r="N213">
        <v>8.8486634720000001</v>
      </c>
      <c r="O213">
        <v>402.5</v>
      </c>
      <c r="P213" t="s">
        <v>471</v>
      </c>
      <c r="Q213" t="s">
        <v>469</v>
      </c>
      <c r="R213">
        <v>56039</v>
      </c>
      <c r="S213">
        <v>44.471499999999999</v>
      </c>
      <c r="T213">
        <v>84.67</v>
      </c>
      <c r="U213">
        <v>12.625169999999899</v>
      </c>
      <c r="Y213">
        <v>4.2690000000000001</v>
      </c>
      <c r="Z213">
        <v>4.3999999999999997E-2</v>
      </c>
      <c r="AA213" s="1">
        <v>1612.6</v>
      </c>
      <c r="AB213" t="b">
        <f t="shared" si="48"/>
        <v>0</v>
      </c>
      <c r="AC213">
        <f t="shared" si="49"/>
        <v>1612.6</v>
      </c>
      <c r="AD213">
        <f t="shared" si="50"/>
        <v>4.2690000000000001</v>
      </c>
      <c r="AE213">
        <f t="shared" si="51"/>
        <v>4.3999999999999997E-2</v>
      </c>
      <c r="AF213">
        <f t="shared" si="52"/>
        <v>34.656414964425068</v>
      </c>
      <c r="AG213">
        <f t="shared" si="53"/>
        <v>189.84883350000001</v>
      </c>
      <c r="AH213">
        <f t="shared" si="54"/>
        <v>3.7254799999999997</v>
      </c>
      <c r="AI213">
        <f t="shared" si="55"/>
        <v>12.625169999999899</v>
      </c>
      <c r="AJ213" t="b">
        <f t="shared" si="56"/>
        <v>1</v>
      </c>
      <c r="AK213">
        <f t="shared" si="57"/>
        <v>1612.6</v>
      </c>
      <c r="AL213">
        <f t="shared" si="58"/>
        <v>4.2690000000000001</v>
      </c>
      <c r="AM213">
        <f t="shared" si="59"/>
        <v>4.3999999999999997E-2</v>
      </c>
      <c r="AN213">
        <f t="shared" si="60"/>
        <v>34.656414964425068</v>
      </c>
      <c r="AO213">
        <f t="shared" si="61"/>
        <v>189.84883350000001</v>
      </c>
      <c r="AP213">
        <f t="shared" si="62"/>
        <v>3.7254799999999997</v>
      </c>
      <c r="AQ213">
        <f t="shared" si="63"/>
        <v>12.625169999999899</v>
      </c>
      <c r="AR213">
        <v>33.998600000000003</v>
      </c>
      <c r="AS213">
        <v>-118.22190000000001</v>
      </c>
    </row>
    <row r="214" spans="1:45" x14ac:dyDescent="0.3">
      <c r="A214">
        <v>128</v>
      </c>
      <c r="B214" t="s">
        <v>472</v>
      </c>
      <c r="C214" t="s">
        <v>40</v>
      </c>
      <c r="D214" t="s">
        <v>55</v>
      </c>
      <c r="E214">
        <v>134</v>
      </c>
      <c r="F214">
        <v>6.6416467969999999</v>
      </c>
      <c r="G214">
        <v>7.1635382769999998</v>
      </c>
      <c r="H214">
        <v>7.4244840160000001</v>
      </c>
      <c r="I214">
        <v>54</v>
      </c>
      <c r="J214">
        <v>134</v>
      </c>
      <c r="K214">
        <v>3</v>
      </c>
      <c r="L214">
        <v>3</v>
      </c>
      <c r="M214">
        <v>2</v>
      </c>
      <c r="N214">
        <v>166.87492739999999</v>
      </c>
      <c r="O214">
        <v>9380</v>
      </c>
      <c r="P214" t="s">
        <v>473</v>
      </c>
      <c r="Q214" t="s">
        <v>473</v>
      </c>
      <c r="R214">
        <v>56041</v>
      </c>
      <c r="S214">
        <v>44.471499999999999</v>
      </c>
      <c r="T214">
        <v>84.67</v>
      </c>
      <c r="U214">
        <v>12.637789999999899</v>
      </c>
      <c r="V214">
        <v>950.00540000000001</v>
      </c>
      <c r="W214">
        <v>6.2870499999999996E-2</v>
      </c>
      <c r="X214">
        <v>4.7971000000000003E-3</v>
      </c>
      <c r="Y214">
        <v>6.6000000000000003E-2</v>
      </c>
      <c r="Z214">
        <v>5.0000000000000001E-3</v>
      </c>
      <c r="AA214">
        <v>985.45699999999999</v>
      </c>
      <c r="AB214" t="b">
        <f t="shared" si="48"/>
        <v>1</v>
      </c>
      <c r="AC214">
        <f t="shared" si="49"/>
        <v>950.00540000000001</v>
      </c>
      <c r="AD214">
        <f t="shared" si="50"/>
        <v>6.2870499999999996E-2</v>
      </c>
      <c r="AE214">
        <f t="shared" si="51"/>
        <v>4.7971000000000003E-3</v>
      </c>
      <c r="AF214">
        <f t="shared" si="52"/>
        <v>20.416582761282786</v>
      </c>
      <c r="AG214">
        <f t="shared" si="53"/>
        <v>2.7959454407499997</v>
      </c>
      <c r="AH214">
        <f t="shared" si="54"/>
        <v>0.40617045700000004</v>
      </c>
      <c r="AI214">
        <f t="shared" si="55"/>
        <v>12.637789999999899</v>
      </c>
      <c r="AJ214" t="b">
        <f t="shared" si="56"/>
        <v>1</v>
      </c>
      <c r="AK214">
        <f t="shared" si="57"/>
        <v>985.45699999999999</v>
      </c>
      <c r="AL214">
        <f t="shared" si="58"/>
        <v>6.6000000000000003E-2</v>
      </c>
      <c r="AM214">
        <f t="shared" si="59"/>
        <v>5.0000000000000001E-3</v>
      </c>
      <c r="AN214">
        <f t="shared" si="60"/>
        <v>21.178473720449855</v>
      </c>
      <c r="AO214">
        <f t="shared" si="61"/>
        <v>2.9351190000000003</v>
      </c>
      <c r="AP214">
        <f t="shared" si="62"/>
        <v>0.42335</v>
      </c>
      <c r="AQ214">
        <f t="shared" si="63"/>
        <v>12.637789999999899</v>
      </c>
      <c r="AR214">
        <v>33.998600000000003</v>
      </c>
      <c r="AS214">
        <v>-118.22190000000001</v>
      </c>
    </row>
    <row r="215" spans="1:45" x14ac:dyDescent="0.3">
      <c r="A215">
        <v>199</v>
      </c>
      <c r="B215" t="s">
        <v>600</v>
      </c>
      <c r="C215" t="s">
        <v>27</v>
      </c>
      <c r="D215" t="s">
        <v>55</v>
      </c>
      <c r="E215">
        <v>49</v>
      </c>
      <c r="F215">
        <v>10.199522480000001</v>
      </c>
      <c r="G215">
        <v>10.32957201</v>
      </c>
      <c r="H215">
        <v>10.39459677</v>
      </c>
      <c r="I215">
        <v>18</v>
      </c>
      <c r="J215">
        <v>49</v>
      </c>
      <c r="K215">
        <v>1</v>
      </c>
      <c r="L215">
        <v>1</v>
      </c>
      <c r="M215">
        <v>3.17</v>
      </c>
      <c r="N215">
        <v>75.406001759999995</v>
      </c>
      <c r="O215">
        <v>3430</v>
      </c>
      <c r="P215" t="s">
        <v>601</v>
      </c>
      <c r="Q215" t="s">
        <v>602</v>
      </c>
      <c r="R215">
        <v>58122</v>
      </c>
      <c r="S215">
        <v>3.6716000000000002</v>
      </c>
      <c r="T215">
        <v>4.9031500000000001</v>
      </c>
      <c r="U215">
        <v>0.77427780000000002</v>
      </c>
      <c r="V215">
        <v>1233.6210000000001</v>
      </c>
      <c r="W215">
        <v>0.10053579999999999</v>
      </c>
      <c r="X215">
        <v>6.2294999999999998E-3</v>
      </c>
      <c r="Y215">
        <v>0.114</v>
      </c>
      <c r="Z215">
        <v>7.0000000000000001E-3</v>
      </c>
      <c r="AA215" s="1">
        <v>1446.86</v>
      </c>
      <c r="AB215" t="b">
        <f t="shared" si="48"/>
        <v>1</v>
      </c>
      <c r="AC215">
        <f t="shared" si="49"/>
        <v>1233.6210000000001</v>
      </c>
      <c r="AD215">
        <f t="shared" si="50"/>
        <v>0.10053579999999999</v>
      </c>
      <c r="AE215">
        <f t="shared" si="51"/>
        <v>6.2294999999999998E-3</v>
      </c>
      <c r="AF215">
        <f t="shared" si="52"/>
        <v>26.511770609468574</v>
      </c>
      <c r="AG215">
        <f t="shared" si="53"/>
        <v>0.36912724328000002</v>
      </c>
      <c r="AH215">
        <f t="shared" si="54"/>
        <v>3.0544172924999998E-2</v>
      </c>
      <c r="AI215">
        <f t="shared" si="55"/>
        <v>0.77427780000000002</v>
      </c>
      <c r="AJ215" t="b">
        <f t="shared" si="56"/>
        <v>1</v>
      </c>
      <c r="AK215">
        <f t="shared" si="57"/>
        <v>1446.86</v>
      </c>
      <c r="AL215">
        <f t="shared" si="58"/>
        <v>0.114</v>
      </c>
      <c r="AM215">
        <f t="shared" si="59"/>
        <v>7.0000000000000001E-3</v>
      </c>
      <c r="AN215">
        <f t="shared" si="60"/>
        <v>31.094493709182721</v>
      </c>
      <c r="AO215">
        <f t="shared" si="61"/>
        <v>0.41856240000000006</v>
      </c>
      <c r="AP215">
        <f t="shared" si="62"/>
        <v>3.432205E-2</v>
      </c>
      <c r="AQ215">
        <f t="shared" si="63"/>
        <v>0.77427780000000002</v>
      </c>
      <c r="AR215">
        <v>35.790863999999999</v>
      </c>
      <c r="AS215">
        <v>-119.294468999999</v>
      </c>
    </row>
    <row r="216" spans="1:45" x14ac:dyDescent="0.3">
      <c r="A216">
        <v>200</v>
      </c>
      <c r="B216" t="s">
        <v>572</v>
      </c>
      <c r="C216" t="s">
        <v>27</v>
      </c>
      <c r="D216" t="s">
        <v>55</v>
      </c>
      <c r="E216">
        <v>96.43</v>
      </c>
      <c r="F216">
        <v>7.8756754579999999</v>
      </c>
      <c r="G216">
        <v>8.0057249820000003</v>
      </c>
      <c r="H216">
        <v>8.0707497440000004</v>
      </c>
      <c r="I216">
        <v>34</v>
      </c>
      <c r="J216">
        <v>97</v>
      </c>
      <c r="K216">
        <v>1</v>
      </c>
      <c r="L216">
        <v>1</v>
      </c>
      <c r="M216">
        <v>3.17</v>
      </c>
      <c r="N216">
        <v>148.3959337</v>
      </c>
      <c r="O216">
        <v>6750.1</v>
      </c>
      <c r="P216" t="s">
        <v>573</v>
      </c>
      <c r="Q216" t="s">
        <v>574</v>
      </c>
      <c r="R216">
        <v>57515</v>
      </c>
      <c r="S216">
        <v>44.471499999999999</v>
      </c>
      <c r="T216">
        <v>84.67</v>
      </c>
      <c r="U216">
        <v>12.637789999999899</v>
      </c>
      <c r="V216">
        <v>845.91189999999995</v>
      </c>
      <c r="W216">
        <v>9.1265200000000005E-2</v>
      </c>
      <c r="X216">
        <v>4.2709999999999996E-3</v>
      </c>
      <c r="Y216">
        <v>0.11</v>
      </c>
      <c r="Z216">
        <v>6.0000000000000001E-3</v>
      </c>
      <c r="AA216" s="1">
        <v>1170.93</v>
      </c>
      <c r="AB216" t="b">
        <f t="shared" si="48"/>
        <v>1</v>
      </c>
      <c r="AC216">
        <f t="shared" si="49"/>
        <v>845.91189999999995</v>
      </c>
      <c r="AD216">
        <f t="shared" si="50"/>
        <v>9.1265200000000005E-2</v>
      </c>
      <c r="AE216">
        <f t="shared" si="51"/>
        <v>4.2709999999999996E-3</v>
      </c>
      <c r="AF216">
        <f t="shared" si="52"/>
        <v>18.179507521856159</v>
      </c>
      <c r="AG216">
        <f t="shared" si="53"/>
        <v>4.0587003417999998</v>
      </c>
      <c r="AH216">
        <f t="shared" si="54"/>
        <v>0.36162556999999995</v>
      </c>
      <c r="AI216">
        <f t="shared" si="55"/>
        <v>12.637789999999899</v>
      </c>
      <c r="AJ216" t="b">
        <f t="shared" si="56"/>
        <v>1</v>
      </c>
      <c r="AK216">
        <f t="shared" si="57"/>
        <v>1170.93</v>
      </c>
      <c r="AL216">
        <f t="shared" si="58"/>
        <v>0.11</v>
      </c>
      <c r="AM216">
        <f t="shared" si="59"/>
        <v>6.0000000000000001E-3</v>
      </c>
      <c r="AN216">
        <f t="shared" si="60"/>
        <v>25.164477225780878</v>
      </c>
      <c r="AO216">
        <f t="shared" si="61"/>
        <v>4.8918650000000001</v>
      </c>
      <c r="AP216">
        <f t="shared" si="62"/>
        <v>0.50802000000000003</v>
      </c>
      <c r="AQ216">
        <f t="shared" si="63"/>
        <v>12.637789999999899</v>
      </c>
      <c r="AR216">
        <v>34.008709000000003</v>
      </c>
      <c r="AS216">
        <v>-117.944864</v>
      </c>
    </row>
    <row r="217" spans="1:45" x14ac:dyDescent="0.3">
      <c r="A217">
        <v>201</v>
      </c>
      <c r="B217" t="s">
        <v>575</v>
      </c>
      <c r="C217" t="s">
        <v>27</v>
      </c>
      <c r="D217" t="s">
        <v>55</v>
      </c>
      <c r="E217">
        <v>96.91</v>
      </c>
      <c r="F217">
        <v>7.8756754579999999</v>
      </c>
      <c r="G217">
        <v>8.0057249820000003</v>
      </c>
      <c r="H217">
        <v>8.0707497440000004</v>
      </c>
      <c r="I217">
        <v>34</v>
      </c>
      <c r="J217">
        <v>97</v>
      </c>
      <c r="K217">
        <v>1</v>
      </c>
      <c r="L217">
        <v>1</v>
      </c>
      <c r="M217">
        <v>3.17</v>
      </c>
      <c r="N217">
        <v>149.13460470000001</v>
      </c>
      <c r="O217">
        <v>6783.7</v>
      </c>
      <c r="P217" t="s">
        <v>576</v>
      </c>
      <c r="Q217" t="s">
        <v>574</v>
      </c>
      <c r="R217">
        <v>57515</v>
      </c>
      <c r="S217">
        <v>44.471499999999999</v>
      </c>
      <c r="T217">
        <v>84.67</v>
      </c>
      <c r="U217">
        <v>12.637789999999899</v>
      </c>
      <c r="V217">
        <v>843.5471</v>
      </c>
      <c r="W217">
        <v>9.0578500000000006E-2</v>
      </c>
      <c r="X217">
        <v>4.2583999999999999E-3</v>
      </c>
      <c r="Y217">
        <v>0.11</v>
      </c>
      <c r="Z217">
        <v>6.0000000000000001E-3</v>
      </c>
      <c r="AA217" s="1">
        <v>1170.93</v>
      </c>
      <c r="AB217" t="b">
        <f t="shared" si="48"/>
        <v>1</v>
      </c>
      <c r="AC217">
        <f t="shared" si="49"/>
        <v>843.5471</v>
      </c>
      <c r="AD217">
        <f t="shared" si="50"/>
        <v>9.0578500000000006E-2</v>
      </c>
      <c r="AE217">
        <f t="shared" si="51"/>
        <v>4.2583999999999999E-3</v>
      </c>
      <c r="AF217">
        <f t="shared" si="52"/>
        <v>18.128685563461101</v>
      </c>
      <c r="AG217">
        <f t="shared" si="53"/>
        <v>4.0281617627499999</v>
      </c>
      <c r="AH217">
        <f t="shared" si="54"/>
        <v>0.360558728</v>
      </c>
      <c r="AI217">
        <f t="shared" si="55"/>
        <v>12.637789999999899</v>
      </c>
      <c r="AJ217" t="b">
        <f t="shared" si="56"/>
        <v>1</v>
      </c>
      <c r="AK217">
        <f t="shared" si="57"/>
        <v>1170.93</v>
      </c>
      <c r="AL217">
        <f t="shared" si="58"/>
        <v>0.11</v>
      </c>
      <c r="AM217">
        <f t="shared" si="59"/>
        <v>6.0000000000000001E-3</v>
      </c>
      <c r="AN217">
        <f t="shared" si="60"/>
        <v>25.164477225780878</v>
      </c>
      <c r="AO217">
        <f t="shared" si="61"/>
        <v>4.8918650000000001</v>
      </c>
      <c r="AP217">
        <f t="shared" si="62"/>
        <v>0.50802000000000003</v>
      </c>
      <c r="AQ217">
        <f t="shared" si="63"/>
        <v>12.637789999999899</v>
      </c>
      <c r="AR217">
        <v>34.008709000000003</v>
      </c>
      <c r="AS217">
        <v>-117.944864</v>
      </c>
    </row>
    <row r="218" spans="1:45" x14ac:dyDescent="0.3">
      <c r="A218">
        <v>202</v>
      </c>
      <c r="B218" t="s">
        <v>577</v>
      </c>
      <c r="C218" t="s">
        <v>27</v>
      </c>
      <c r="D218" t="s">
        <v>55</v>
      </c>
      <c r="E218">
        <v>96.65</v>
      </c>
      <c r="F218">
        <v>7.8756754579999999</v>
      </c>
      <c r="G218">
        <v>8.0057249820000003</v>
      </c>
      <c r="H218">
        <v>8.0707497440000004</v>
      </c>
      <c r="I218">
        <v>34</v>
      </c>
      <c r="J218">
        <v>97</v>
      </c>
      <c r="K218">
        <v>1</v>
      </c>
      <c r="L218">
        <v>1</v>
      </c>
      <c r="M218">
        <v>3.17</v>
      </c>
      <c r="N218">
        <v>148.73449120000001</v>
      </c>
      <c r="O218">
        <v>6765.5</v>
      </c>
      <c r="P218" t="s">
        <v>578</v>
      </c>
      <c r="Q218" t="s">
        <v>574</v>
      </c>
      <c r="R218">
        <v>57515</v>
      </c>
      <c r="S218">
        <v>44.471499999999999</v>
      </c>
      <c r="T218">
        <v>84.67</v>
      </c>
      <c r="U218">
        <v>12.637789999999899</v>
      </c>
      <c r="V218">
        <v>847.45650000000001</v>
      </c>
      <c r="W218">
        <v>8.7632299999999996E-2</v>
      </c>
      <c r="X218">
        <v>4.2788000000000001E-3</v>
      </c>
      <c r="Y218">
        <v>0.11</v>
      </c>
      <c r="Z218">
        <v>6.0000000000000001E-3</v>
      </c>
      <c r="AA218" s="1">
        <v>1170.93</v>
      </c>
      <c r="AB218" t="b">
        <f t="shared" si="48"/>
        <v>1</v>
      </c>
      <c r="AC218">
        <f t="shared" si="49"/>
        <v>847.45650000000001</v>
      </c>
      <c r="AD218">
        <f t="shared" si="50"/>
        <v>8.7632299999999996E-2</v>
      </c>
      <c r="AE218">
        <f t="shared" si="51"/>
        <v>4.2788000000000001E-3</v>
      </c>
      <c r="AF218">
        <f t="shared" si="52"/>
        <v>18.212702547624517</v>
      </c>
      <c r="AG218">
        <f t="shared" si="53"/>
        <v>3.8971398294499999</v>
      </c>
      <c r="AH218">
        <f t="shared" si="54"/>
        <v>0.362285996</v>
      </c>
      <c r="AI218">
        <f t="shared" si="55"/>
        <v>12.637789999999899</v>
      </c>
      <c r="AJ218" t="b">
        <f t="shared" si="56"/>
        <v>1</v>
      </c>
      <c r="AK218">
        <f t="shared" si="57"/>
        <v>1170.93</v>
      </c>
      <c r="AL218">
        <f t="shared" si="58"/>
        <v>0.11</v>
      </c>
      <c r="AM218">
        <f t="shared" si="59"/>
        <v>6.0000000000000001E-3</v>
      </c>
      <c r="AN218">
        <f t="shared" si="60"/>
        <v>25.164477225780878</v>
      </c>
      <c r="AO218">
        <f t="shared" si="61"/>
        <v>4.8918650000000001</v>
      </c>
      <c r="AP218">
        <f t="shared" si="62"/>
        <v>0.50802000000000003</v>
      </c>
      <c r="AQ218">
        <f t="shared" si="63"/>
        <v>12.637789999999899</v>
      </c>
      <c r="AR218">
        <v>34.008709000000003</v>
      </c>
      <c r="AS218">
        <v>-117.944864</v>
      </c>
    </row>
    <row r="219" spans="1:45" x14ac:dyDescent="0.3">
      <c r="A219">
        <v>203</v>
      </c>
      <c r="B219" t="s">
        <v>579</v>
      </c>
      <c r="C219" t="s">
        <v>27</v>
      </c>
      <c r="D219" t="s">
        <v>55</v>
      </c>
      <c r="E219">
        <v>96.49</v>
      </c>
      <c r="F219">
        <v>7.8756754579999999</v>
      </c>
      <c r="G219">
        <v>8.0057249820000003</v>
      </c>
      <c r="H219">
        <v>8.0707497440000004</v>
      </c>
      <c r="I219">
        <v>34</v>
      </c>
      <c r="J219">
        <v>97</v>
      </c>
      <c r="K219">
        <v>1</v>
      </c>
      <c r="L219">
        <v>1</v>
      </c>
      <c r="M219">
        <v>3.17</v>
      </c>
      <c r="N219">
        <v>148.48826750000001</v>
      </c>
      <c r="O219">
        <v>6754.3</v>
      </c>
      <c r="P219" t="s">
        <v>580</v>
      </c>
      <c r="Q219" t="s">
        <v>574</v>
      </c>
      <c r="R219">
        <v>57515</v>
      </c>
      <c r="S219">
        <v>44.471499999999999</v>
      </c>
      <c r="T219">
        <v>84.67</v>
      </c>
      <c r="U219">
        <v>12.637789999999899</v>
      </c>
      <c r="V219">
        <v>862.5625</v>
      </c>
      <c r="W219">
        <v>8.9399800000000001E-2</v>
      </c>
      <c r="X219">
        <v>4.3543000000000002E-3</v>
      </c>
      <c r="Y219">
        <v>0.11</v>
      </c>
      <c r="Z219">
        <v>6.0000000000000001E-3</v>
      </c>
      <c r="AA219" s="1">
        <v>1170.93</v>
      </c>
      <c r="AB219" t="b">
        <f t="shared" si="48"/>
        <v>1</v>
      </c>
      <c r="AC219">
        <f t="shared" si="49"/>
        <v>862.5625</v>
      </c>
      <c r="AD219">
        <f t="shared" si="50"/>
        <v>8.9399800000000001E-2</v>
      </c>
      <c r="AE219">
        <f t="shared" si="51"/>
        <v>4.3543000000000002E-3</v>
      </c>
      <c r="AF219">
        <f t="shared" si="52"/>
        <v>18.537345859327729</v>
      </c>
      <c r="AG219">
        <f t="shared" si="53"/>
        <v>3.9757432057000002</v>
      </c>
      <c r="AH219">
        <f t="shared" si="54"/>
        <v>0.36867858100000001</v>
      </c>
      <c r="AI219">
        <f t="shared" si="55"/>
        <v>12.637789999999899</v>
      </c>
      <c r="AJ219" t="b">
        <f t="shared" si="56"/>
        <v>1</v>
      </c>
      <c r="AK219">
        <f t="shared" si="57"/>
        <v>1170.93</v>
      </c>
      <c r="AL219">
        <f t="shared" si="58"/>
        <v>0.11</v>
      </c>
      <c r="AM219">
        <f t="shared" si="59"/>
        <v>6.0000000000000001E-3</v>
      </c>
      <c r="AN219">
        <f t="shared" si="60"/>
        <v>25.164477225780878</v>
      </c>
      <c r="AO219">
        <f t="shared" si="61"/>
        <v>4.8918650000000001</v>
      </c>
      <c r="AP219">
        <f t="shared" si="62"/>
        <v>0.50802000000000003</v>
      </c>
      <c r="AQ219">
        <f t="shared" si="63"/>
        <v>12.637789999999899</v>
      </c>
      <c r="AR219">
        <v>34.008709000000003</v>
      </c>
      <c r="AS219">
        <v>-117.944864</v>
      </c>
    </row>
    <row r="220" spans="1:45" x14ac:dyDescent="0.3">
      <c r="A220">
        <v>204</v>
      </c>
      <c r="B220" t="s">
        <v>581</v>
      </c>
      <c r="C220" t="s">
        <v>27</v>
      </c>
      <c r="D220" t="s">
        <v>55</v>
      </c>
      <c r="E220">
        <v>96.65</v>
      </c>
      <c r="F220">
        <v>7.8756754579999999</v>
      </c>
      <c r="G220">
        <v>8.0057249820000003</v>
      </c>
      <c r="H220">
        <v>8.0707497440000004</v>
      </c>
      <c r="I220">
        <v>34</v>
      </c>
      <c r="J220">
        <v>97</v>
      </c>
      <c r="K220">
        <v>1</v>
      </c>
      <c r="L220">
        <v>1</v>
      </c>
      <c r="M220">
        <v>3.17</v>
      </c>
      <c r="N220">
        <v>148.73449120000001</v>
      </c>
      <c r="O220">
        <v>6765.5</v>
      </c>
      <c r="P220" t="s">
        <v>582</v>
      </c>
      <c r="Q220" t="s">
        <v>574</v>
      </c>
      <c r="R220">
        <v>57515</v>
      </c>
      <c r="S220">
        <v>44.471499999999999</v>
      </c>
      <c r="T220">
        <v>84.67</v>
      </c>
      <c r="U220">
        <v>12.637789999999899</v>
      </c>
      <c r="V220">
        <v>881.89210000000003</v>
      </c>
      <c r="W220">
        <v>8.4050899999999998E-2</v>
      </c>
      <c r="X220">
        <v>4.4523999999999996E-3</v>
      </c>
      <c r="Y220">
        <v>0.11</v>
      </c>
      <c r="Z220">
        <v>6.0000000000000001E-3</v>
      </c>
      <c r="AA220" s="1">
        <v>1170.93</v>
      </c>
      <c r="AB220" t="b">
        <f t="shared" si="48"/>
        <v>1</v>
      </c>
      <c r="AC220">
        <f t="shared" si="49"/>
        <v>881.89210000000003</v>
      </c>
      <c r="AD220">
        <f t="shared" si="50"/>
        <v>8.4050899999999998E-2</v>
      </c>
      <c r="AE220">
        <f t="shared" si="51"/>
        <v>4.4523999999999996E-3</v>
      </c>
      <c r="AF220">
        <f t="shared" si="52"/>
        <v>18.952758632920904</v>
      </c>
      <c r="AG220">
        <f t="shared" si="53"/>
        <v>3.7378695993499997</v>
      </c>
      <c r="AH220">
        <f t="shared" si="54"/>
        <v>0.37698470799999995</v>
      </c>
      <c r="AI220">
        <f t="shared" si="55"/>
        <v>12.637789999999899</v>
      </c>
      <c r="AJ220" t="b">
        <f t="shared" si="56"/>
        <v>1</v>
      </c>
      <c r="AK220">
        <f t="shared" si="57"/>
        <v>1170.93</v>
      </c>
      <c r="AL220">
        <f t="shared" si="58"/>
        <v>0.11</v>
      </c>
      <c r="AM220">
        <f t="shared" si="59"/>
        <v>6.0000000000000001E-3</v>
      </c>
      <c r="AN220">
        <f t="shared" si="60"/>
        <v>25.164477225780878</v>
      </c>
      <c r="AO220">
        <f t="shared" si="61"/>
        <v>4.8918650000000001</v>
      </c>
      <c r="AP220">
        <f t="shared" si="62"/>
        <v>0.50802000000000003</v>
      </c>
      <c r="AQ220">
        <f t="shared" si="63"/>
        <v>12.637789999999899</v>
      </c>
      <c r="AR220">
        <v>34.008709000000003</v>
      </c>
      <c r="AS220">
        <v>-117.944864</v>
      </c>
    </row>
    <row r="221" spans="1:45" x14ac:dyDescent="0.3">
      <c r="A221">
        <v>70</v>
      </c>
      <c r="B221" t="s">
        <v>444</v>
      </c>
      <c r="C221" t="s">
        <v>27</v>
      </c>
      <c r="D221" t="s">
        <v>28</v>
      </c>
      <c r="E221">
        <v>46.9</v>
      </c>
      <c r="F221">
        <v>10.05242116</v>
      </c>
      <c r="G221">
        <v>10.182470690000001</v>
      </c>
      <c r="H221">
        <v>10.247495450000001</v>
      </c>
      <c r="I221">
        <v>17</v>
      </c>
      <c r="J221">
        <v>47</v>
      </c>
      <c r="K221">
        <v>1</v>
      </c>
      <c r="L221">
        <v>1</v>
      </c>
      <c r="M221">
        <v>3.17</v>
      </c>
      <c r="N221">
        <v>72.174315969999995</v>
      </c>
      <c r="O221">
        <v>3283</v>
      </c>
      <c r="P221" t="s">
        <v>445</v>
      </c>
      <c r="Q221" t="s">
        <v>446</v>
      </c>
      <c r="R221">
        <v>55855</v>
      </c>
      <c r="S221">
        <v>11.0209999999999</v>
      </c>
      <c r="T221">
        <v>25.726999999999901</v>
      </c>
      <c r="U221">
        <v>4.4762589999999998</v>
      </c>
      <c r="V221">
        <v>1058.7</v>
      </c>
      <c r="W221">
        <v>0.2501796</v>
      </c>
      <c r="X221">
        <v>5.3458000000000004E-3</v>
      </c>
      <c r="Y221">
        <v>0.19600000000000001</v>
      </c>
      <c r="Z221">
        <v>6.0000000000000001E-3</v>
      </c>
      <c r="AA221" s="1">
        <v>1429.55</v>
      </c>
      <c r="AB221" t="b">
        <f t="shared" si="48"/>
        <v>1</v>
      </c>
      <c r="AC221">
        <f t="shared" si="49"/>
        <v>1058.7</v>
      </c>
      <c r="AD221">
        <f t="shared" si="50"/>
        <v>0.2501796</v>
      </c>
      <c r="AE221">
        <f t="shared" si="51"/>
        <v>5.3458000000000004E-3</v>
      </c>
      <c r="AF221">
        <f t="shared" si="52"/>
        <v>22.752540321739318</v>
      </c>
      <c r="AG221">
        <f t="shared" si="53"/>
        <v>2.7572293715999749</v>
      </c>
      <c r="AH221">
        <f t="shared" si="54"/>
        <v>0.13753139659999947</v>
      </c>
      <c r="AI221">
        <f t="shared" si="55"/>
        <v>4.4762589999999998</v>
      </c>
      <c r="AJ221" t="b">
        <f t="shared" si="56"/>
        <v>1</v>
      </c>
      <c r="AK221">
        <f t="shared" si="57"/>
        <v>1429.55</v>
      </c>
      <c r="AL221">
        <f t="shared" si="58"/>
        <v>0.19600000000000001</v>
      </c>
      <c r="AM221">
        <f t="shared" si="59"/>
        <v>6.0000000000000001E-3</v>
      </c>
      <c r="AN221">
        <f t="shared" si="60"/>
        <v>30.722484194712795</v>
      </c>
      <c r="AO221">
        <f t="shared" si="61"/>
        <v>2.1601159999999804</v>
      </c>
      <c r="AP221">
        <f t="shared" si="62"/>
        <v>0.15436199999999942</v>
      </c>
      <c r="AQ221">
        <f t="shared" si="63"/>
        <v>4.4762589999999998</v>
      </c>
      <c r="AR221">
        <v>38.228521999999998</v>
      </c>
      <c r="AS221">
        <v>-122.07525</v>
      </c>
    </row>
    <row r="222" spans="1:45" x14ac:dyDescent="0.3">
      <c r="A222">
        <v>94</v>
      </c>
      <c r="B222" t="s">
        <v>322</v>
      </c>
      <c r="C222" t="s">
        <v>27</v>
      </c>
      <c r="D222" t="s">
        <v>28</v>
      </c>
      <c r="E222">
        <v>49.97</v>
      </c>
      <c r="F222">
        <v>5.5798071509999998</v>
      </c>
      <c r="G222">
        <v>5.7098566750000002</v>
      </c>
      <c r="H222">
        <v>5.7748814370000003</v>
      </c>
      <c r="I222">
        <v>18</v>
      </c>
      <c r="J222">
        <v>50</v>
      </c>
      <c r="K222">
        <v>1</v>
      </c>
      <c r="L222">
        <v>1</v>
      </c>
      <c r="M222">
        <v>3.17</v>
      </c>
      <c r="N222">
        <v>76.898732820000006</v>
      </c>
      <c r="O222">
        <v>3497.9</v>
      </c>
      <c r="P222" t="s">
        <v>323</v>
      </c>
      <c r="Q222" t="s">
        <v>324</v>
      </c>
      <c r="R222">
        <v>52186</v>
      </c>
      <c r="S222">
        <v>3.9407000000000001</v>
      </c>
      <c r="T222">
        <v>11.2095</v>
      </c>
      <c r="U222">
        <v>1.1713100000000001</v>
      </c>
      <c r="Y222">
        <v>2.4279999999999999</v>
      </c>
      <c r="Z222">
        <v>2.4E-2</v>
      </c>
      <c r="AA222">
        <v>883.18100000000004</v>
      </c>
      <c r="AB222" t="b">
        <f t="shared" si="48"/>
        <v>0</v>
      </c>
      <c r="AC222">
        <f t="shared" si="49"/>
        <v>883.18100000000004</v>
      </c>
      <c r="AD222">
        <f t="shared" si="50"/>
        <v>2.4279999999999999</v>
      </c>
      <c r="AE222">
        <f t="shared" si="51"/>
        <v>2.4E-2</v>
      </c>
      <c r="AF222">
        <f t="shared" si="52"/>
        <v>18.980458405491689</v>
      </c>
      <c r="AG222">
        <f t="shared" si="53"/>
        <v>9.5680195999999995</v>
      </c>
      <c r="AH222">
        <f t="shared" si="54"/>
        <v>0.26902799999999999</v>
      </c>
      <c r="AI222">
        <f t="shared" si="55"/>
        <v>1.1713100000000001</v>
      </c>
      <c r="AJ222" t="b">
        <f t="shared" si="56"/>
        <v>1</v>
      </c>
      <c r="AK222">
        <f t="shared" si="57"/>
        <v>883.18100000000004</v>
      </c>
      <c r="AL222">
        <f t="shared" si="58"/>
        <v>2.4279999999999999</v>
      </c>
      <c r="AM222">
        <f t="shared" si="59"/>
        <v>2.4E-2</v>
      </c>
      <c r="AN222">
        <f t="shared" si="60"/>
        <v>18.980458405491689</v>
      </c>
      <c r="AO222">
        <f t="shared" si="61"/>
        <v>9.5680195999999995</v>
      </c>
      <c r="AP222">
        <f t="shared" si="62"/>
        <v>0.26902799999999999</v>
      </c>
      <c r="AQ222">
        <f t="shared" si="63"/>
        <v>1.1713100000000001</v>
      </c>
      <c r="AR222">
        <v>39.136670000000002</v>
      </c>
      <c r="AS222">
        <v>-121.639845999999</v>
      </c>
    </row>
    <row r="223" spans="1:45" x14ac:dyDescent="0.3">
      <c r="A223">
        <v>64</v>
      </c>
      <c r="B223" t="s">
        <v>183</v>
      </c>
      <c r="C223" t="s">
        <v>27</v>
      </c>
      <c r="D223" t="s">
        <v>28</v>
      </c>
      <c r="E223">
        <v>46</v>
      </c>
      <c r="F223">
        <v>2.0240871729999999</v>
      </c>
      <c r="G223">
        <v>2.1541366970000002</v>
      </c>
      <c r="H223">
        <v>2.2191614589999999</v>
      </c>
      <c r="I223">
        <v>17</v>
      </c>
      <c r="J223">
        <v>46</v>
      </c>
      <c r="K223">
        <v>1</v>
      </c>
      <c r="L223">
        <v>1</v>
      </c>
      <c r="M223">
        <v>3.17</v>
      </c>
      <c r="N223">
        <v>70.789307769999994</v>
      </c>
      <c r="O223">
        <v>3220</v>
      </c>
      <c r="P223" t="s">
        <v>184</v>
      </c>
      <c r="Q223" t="s">
        <v>184</v>
      </c>
      <c r="R223">
        <v>10349</v>
      </c>
      <c r="S223">
        <v>3.9407000000000001</v>
      </c>
      <c r="T223">
        <v>11.2095</v>
      </c>
      <c r="U223">
        <v>1.1724809999999899</v>
      </c>
      <c r="V223">
        <v>1144.182</v>
      </c>
      <c r="W223">
        <v>0.93791650000000004</v>
      </c>
      <c r="X223">
        <v>5.7794999999999999E-3</v>
      </c>
      <c r="Y223">
        <v>0.10199999999999999</v>
      </c>
      <c r="Z223">
        <v>1E-3</v>
      </c>
      <c r="AA223">
        <v>143.19999999999999</v>
      </c>
      <c r="AB223" t="b">
        <f t="shared" si="48"/>
        <v>1</v>
      </c>
      <c r="AC223">
        <f t="shared" si="49"/>
        <v>1144.182</v>
      </c>
      <c r="AD223">
        <f t="shared" si="50"/>
        <v>0.93791650000000004</v>
      </c>
      <c r="AE223">
        <f t="shared" si="51"/>
        <v>5.7794999999999999E-3</v>
      </c>
      <c r="AF223">
        <f t="shared" si="52"/>
        <v>24.58963548730361</v>
      </c>
      <c r="AG223">
        <f t="shared" si="53"/>
        <v>3.6960475515500004</v>
      </c>
      <c r="AH223">
        <f t="shared" si="54"/>
        <v>6.4785305249999994E-2</v>
      </c>
      <c r="AI223">
        <f t="shared" si="55"/>
        <v>1.1724809999999899</v>
      </c>
      <c r="AJ223" t="b">
        <f t="shared" si="56"/>
        <v>1</v>
      </c>
      <c r="AK223">
        <f t="shared" si="57"/>
        <v>143.19999999999999</v>
      </c>
      <c r="AL223">
        <f t="shared" si="58"/>
        <v>0.10199999999999999</v>
      </c>
      <c r="AM223">
        <f t="shared" si="59"/>
        <v>1E-3</v>
      </c>
      <c r="AN223">
        <f t="shared" si="60"/>
        <v>3.0775137187806458</v>
      </c>
      <c r="AO223">
        <f t="shared" si="61"/>
        <v>0.40195139999999996</v>
      </c>
      <c r="AP223">
        <f t="shared" si="62"/>
        <v>1.1209500000000001E-2</v>
      </c>
      <c r="AQ223">
        <f t="shared" si="63"/>
        <v>1.1724809999999899</v>
      </c>
      <c r="AR223">
        <v>39.136499999999998</v>
      </c>
      <c r="AS223">
        <v>-121.6397</v>
      </c>
    </row>
    <row r="224" spans="1:45" x14ac:dyDescent="0.3">
      <c r="F224">
        <v>0</v>
      </c>
      <c r="G224">
        <v>0</v>
      </c>
      <c r="H224">
        <v>0</v>
      </c>
      <c r="N224">
        <v>0</v>
      </c>
    </row>
    <row r="225" spans="6:14" x14ac:dyDescent="0.3">
      <c r="F225">
        <v>0</v>
      </c>
      <c r="G225">
        <v>0</v>
      </c>
      <c r="H225">
        <v>0</v>
      </c>
      <c r="N225">
        <v>0</v>
      </c>
    </row>
    <row r="226" spans="6:14" x14ac:dyDescent="0.3">
      <c r="F226">
        <v>0</v>
      </c>
      <c r="G226">
        <v>0</v>
      </c>
      <c r="H226">
        <v>0</v>
      </c>
      <c r="N226">
        <v>0</v>
      </c>
    </row>
    <row r="227" spans="6:14" x14ac:dyDescent="0.3">
      <c r="F227">
        <v>10000</v>
      </c>
      <c r="G227">
        <v>10000</v>
      </c>
      <c r="H227">
        <v>10000</v>
      </c>
      <c r="N227">
        <v>10000000000</v>
      </c>
    </row>
    <row r="228" spans="6:14" x14ac:dyDescent="0.3">
      <c r="F228">
        <v>10000</v>
      </c>
      <c r="G228">
        <v>10000</v>
      </c>
      <c r="H228">
        <v>10000</v>
      </c>
      <c r="N228">
        <v>10000000000</v>
      </c>
    </row>
    <row r="229" spans="6:14" x14ac:dyDescent="0.3">
      <c r="F229">
        <v>10000</v>
      </c>
      <c r="G229">
        <v>10000</v>
      </c>
      <c r="H229">
        <v>10000</v>
      </c>
      <c r="N229">
        <v>10000000000</v>
      </c>
    </row>
    <row r="230" spans="6:14" x14ac:dyDescent="0.3">
      <c r="F230">
        <v>10000</v>
      </c>
      <c r="G230">
        <v>10000</v>
      </c>
      <c r="H230">
        <v>10000</v>
      </c>
      <c r="N230">
        <v>10000000000</v>
      </c>
    </row>
    <row r="231" spans="6:14" x14ac:dyDescent="0.3">
      <c r="F231">
        <v>0</v>
      </c>
      <c r="G231">
        <v>0</v>
      </c>
      <c r="H231">
        <v>0</v>
      </c>
      <c r="N231">
        <v>0</v>
      </c>
    </row>
    <row r="232" spans="6:14" x14ac:dyDescent="0.3">
      <c r="F232">
        <v>0</v>
      </c>
      <c r="G232">
        <v>0</v>
      </c>
      <c r="H232">
        <v>0</v>
      </c>
      <c r="N232">
        <v>0</v>
      </c>
    </row>
    <row r="233" spans="6:14" x14ac:dyDescent="0.3">
      <c r="F233">
        <v>0</v>
      </c>
      <c r="G233">
        <v>0</v>
      </c>
      <c r="H233">
        <v>0</v>
      </c>
      <c r="N233">
        <v>0</v>
      </c>
    </row>
    <row r="234" spans="6:14" x14ac:dyDescent="0.3">
      <c r="F234">
        <v>0</v>
      </c>
      <c r="G234">
        <v>0</v>
      </c>
      <c r="H234">
        <v>0</v>
      </c>
      <c r="N234">
        <v>0</v>
      </c>
    </row>
    <row r="235" spans="6:14" x14ac:dyDescent="0.3">
      <c r="F235">
        <v>0</v>
      </c>
      <c r="G235">
        <v>0</v>
      </c>
      <c r="H235">
        <v>0</v>
      </c>
      <c r="N235">
        <v>0</v>
      </c>
    </row>
    <row r="236" spans="6:14" x14ac:dyDescent="0.3">
      <c r="F236">
        <v>0</v>
      </c>
      <c r="G236">
        <v>0</v>
      </c>
      <c r="H236">
        <v>0</v>
      </c>
      <c r="N236">
        <v>0</v>
      </c>
    </row>
    <row r="237" spans="6:14" x14ac:dyDescent="0.3">
      <c r="F237">
        <v>0</v>
      </c>
      <c r="G237">
        <v>0</v>
      </c>
      <c r="H237">
        <v>0</v>
      </c>
      <c r="N237">
        <v>0</v>
      </c>
    </row>
    <row r="238" spans="6:14" x14ac:dyDescent="0.3">
      <c r="F238">
        <v>0</v>
      </c>
      <c r="G238">
        <v>0</v>
      </c>
      <c r="H238">
        <v>0</v>
      </c>
      <c r="N238">
        <v>0</v>
      </c>
    </row>
    <row r="239" spans="6:14" x14ac:dyDescent="0.3">
      <c r="F239">
        <v>0</v>
      </c>
      <c r="G239">
        <v>0</v>
      </c>
      <c r="H239">
        <v>0</v>
      </c>
      <c r="N239">
        <v>0</v>
      </c>
    </row>
  </sheetData>
  <autoFilter ref="A3:AQ3">
    <sortState ref="A4:AQ223">
      <sortCondition ref="B3"/>
    </sortState>
  </autoFilter>
  <mergeCells count="9">
    <mergeCell ref="AK2:AM2"/>
    <mergeCell ref="AN2:AQ2"/>
    <mergeCell ref="AB1:AI1"/>
    <mergeCell ref="AJ1:AQ1"/>
    <mergeCell ref="S2:U2"/>
    <mergeCell ref="V2:X2"/>
    <mergeCell ref="Y2:AA2"/>
    <mergeCell ref="AC2:AE2"/>
    <mergeCell ref="AF2:AI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Zeighami</dc:creator>
  <cp:lastModifiedBy>Amir Zeighami</cp:lastModifiedBy>
  <dcterms:created xsi:type="dcterms:W3CDTF">2020-11-17T13:42:23Z</dcterms:created>
  <dcterms:modified xsi:type="dcterms:W3CDTF">2022-05-18T22:47:01Z</dcterms:modified>
</cp:coreProperties>
</file>