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syazz\python\group\"/>
    </mc:Choice>
  </mc:AlternateContent>
  <xr:revisionPtr revIDLastSave="0" documentId="13_ncr:1_{E34B439B-5DBA-4C83-AAAB-D99D6376E6E9}" xr6:coauthVersionLast="47" xr6:coauthVersionMax="47" xr10:uidLastSave="{00000000-0000-0000-0000-000000000000}"/>
  <bookViews>
    <workbookView xWindow="-108" yWindow="-108" windowWidth="23256" windowHeight="12576" firstSheet="3" activeTab="8" xr2:uid="{FD519D9B-FD8C-4B05-8A2B-BFB2B0A3DB28}"/>
  </bookViews>
  <sheets>
    <sheet name="industry" sheetId="1" r:id="rId1"/>
    <sheet name="creation_date" sheetId="2" r:id="rId2"/>
    <sheet name="scoring adjustment" sheetId="8" r:id="rId3"/>
    <sheet name="employee_count" sheetId="3" r:id="rId4"/>
    <sheet name="physical_channel" sheetId="4" r:id="rId5"/>
    <sheet name="lead_source" sheetId="5" r:id="rId6"/>
    <sheet name="designation" sheetId="6" r:id="rId7"/>
    <sheet name="competitor" sheetId="9" r:id="rId8"/>
    <sheet name="contact_score" sheetId="7" r:id="rId9"/>
  </sheets>
  <definedNames>
    <definedName name="solver_adj" localSheetId="2" hidden="1">'scoring adjustment'!$C$3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'scoring adjustment'!$J$3</definedName>
    <definedName name="solver_typ" localSheetId="2" hidden="1">3</definedName>
    <definedName name="solver_val" localSheetId="2" hidden="1">1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B8" i="4"/>
  <c r="B3" i="4"/>
  <c r="B4" i="4"/>
  <c r="B5" i="4"/>
  <c r="B6" i="4"/>
  <c r="B7" i="4"/>
  <c r="B34" i="8"/>
  <c r="D4" i="5"/>
  <c r="D5" i="5"/>
  <c r="D6" i="5"/>
  <c r="D7" i="5"/>
  <c r="D8" i="5"/>
  <c r="D9" i="5"/>
  <c r="D10" i="5"/>
  <c r="D11" i="5"/>
  <c r="D12" i="5"/>
  <c r="D13" i="5"/>
  <c r="C4" i="5"/>
  <c r="C5" i="5"/>
  <c r="C6" i="5"/>
  <c r="C7" i="5"/>
  <c r="C8" i="5"/>
  <c r="C9" i="5"/>
  <c r="C10" i="5"/>
  <c r="C11" i="5"/>
  <c r="C12" i="5"/>
  <c r="C13" i="5"/>
  <c r="B4" i="6"/>
  <c r="B5" i="6"/>
  <c r="B6" i="6"/>
  <c r="B7" i="6"/>
  <c r="B8" i="6"/>
  <c r="B9" i="6"/>
  <c r="B10" i="6"/>
  <c r="B11" i="6"/>
  <c r="B12" i="6"/>
  <c r="B13" i="6"/>
  <c r="B14" i="6"/>
  <c r="A14" i="6"/>
  <c r="A4" i="6"/>
  <c r="A5" i="6"/>
  <c r="A6" i="6"/>
  <c r="A7" i="6"/>
  <c r="A8" i="6"/>
  <c r="A9" i="6"/>
  <c r="A10" i="6"/>
  <c r="A11" i="6"/>
  <c r="A12" i="6"/>
  <c r="A13" i="6"/>
  <c r="D3" i="5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5" i="4"/>
  <c r="A6" i="4"/>
  <c r="A7" i="4"/>
  <c r="A8" i="4"/>
  <c r="E47" i="8"/>
  <c r="E48" i="8"/>
  <c r="B2" i="7"/>
  <c r="B4" i="7"/>
  <c r="B5" i="7"/>
  <c r="B6" i="7"/>
  <c r="B3" i="7"/>
  <c r="A4" i="7"/>
  <c r="A5" i="7"/>
  <c r="A6" i="7"/>
  <c r="A3" i="7"/>
  <c r="B12" i="9"/>
  <c r="B66" i="8"/>
  <c r="B65" i="8"/>
  <c r="B64" i="8"/>
  <c r="B63" i="8"/>
  <c r="B62" i="8"/>
  <c r="B61" i="8"/>
  <c r="B56" i="8"/>
  <c r="B57" i="8"/>
  <c r="B58" i="8"/>
  <c r="B59" i="8"/>
  <c r="B60" i="8"/>
  <c r="B45" i="8"/>
  <c r="B46" i="8"/>
  <c r="B47" i="8"/>
  <c r="B48" i="8"/>
  <c r="B49" i="8"/>
  <c r="B50" i="8"/>
  <c r="B51" i="8"/>
  <c r="B52" i="8"/>
  <c r="B53" i="8"/>
  <c r="B54" i="8"/>
  <c r="B55" i="8"/>
  <c r="B3" i="9"/>
  <c r="B4" i="9"/>
  <c r="B5" i="9"/>
  <c r="B6" i="9"/>
  <c r="B7" i="9"/>
  <c r="B8" i="9"/>
  <c r="B9" i="9"/>
  <c r="B10" i="9"/>
  <c r="B11" i="9"/>
  <c r="B2" i="9"/>
  <c r="A4" i="9"/>
  <c r="A5" i="9"/>
  <c r="A6" i="9"/>
  <c r="A7" i="9"/>
  <c r="A8" i="9"/>
  <c r="A9" i="9"/>
  <c r="A10" i="9"/>
  <c r="A11" i="9"/>
  <c r="A12" i="9"/>
  <c r="A3" i="9"/>
  <c r="B3" i="6"/>
  <c r="B2" i="6"/>
  <c r="A3" i="6"/>
  <c r="D2" i="5"/>
  <c r="C3" i="5"/>
  <c r="B2" i="4"/>
  <c r="A4" i="4"/>
  <c r="A3" i="4"/>
  <c r="A3" i="1"/>
  <c r="B3" i="1"/>
  <c r="B2" i="1"/>
</calcChain>
</file>

<file path=xl/sharedStrings.xml><?xml version="1.0" encoding="utf-8"?>
<sst xmlns="http://schemas.openxmlformats.org/spreadsheetml/2006/main" count="153" uniqueCount="127">
  <si>
    <t>weightage</t>
  </si>
  <si>
    <t>Retail</t>
  </si>
  <si>
    <t>Technology</t>
  </si>
  <si>
    <t>Manufacturing</t>
  </si>
  <si>
    <t>Chemical and Energy</t>
  </si>
  <si>
    <t>Automotive</t>
  </si>
  <si>
    <t>Distributor</t>
  </si>
  <si>
    <t>numeric</t>
  </si>
  <si>
    <t>type</t>
  </si>
  <si>
    <t>Consumer</t>
  </si>
  <si>
    <t>Twitter</t>
  </si>
  <si>
    <t>B2B</t>
  </si>
  <si>
    <t>B2C</t>
  </si>
  <si>
    <t>CEO</t>
  </si>
  <si>
    <t>Sales</t>
  </si>
  <si>
    <t>Logistics</t>
  </si>
  <si>
    <t>Executive</t>
  </si>
  <si>
    <t>Technician</t>
  </si>
  <si>
    <t>Secretary</t>
  </si>
  <si>
    <t>Director</t>
  </si>
  <si>
    <t>Industry</t>
  </si>
  <si>
    <t>Positive score</t>
  </si>
  <si>
    <t>&lt; 10 days</t>
  </si>
  <si>
    <t>&lt; 31 days</t>
  </si>
  <si>
    <t>&lt; 90 days</t>
  </si>
  <si>
    <t>&gt;= 90 days</t>
  </si>
  <si>
    <t>Employee Count</t>
  </si>
  <si>
    <t>Total Potential Revenue/Month</t>
  </si>
  <si>
    <t>&lt; 100</t>
  </si>
  <si>
    <t>Weightage 1</t>
  </si>
  <si>
    <t>Weightage 2</t>
  </si>
  <si>
    <t>Suspect Last Created</t>
  </si>
  <si>
    <t>Weightage 3</t>
  </si>
  <si>
    <t>Weightage 4</t>
  </si>
  <si>
    <t>Physical Channel</t>
  </si>
  <si>
    <t>Lead Source Name</t>
  </si>
  <si>
    <t>Weightage 5</t>
  </si>
  <si>
    <t>Weightage 6</t>
  </si>
  <si>
    <t>Contact Person Designation</t>
  </si>
  <si>
    <t>Weightage 7</t>
  </si>
  <si>
    <t>Negative score</t>
  </si>
  <si>
    <t>Competitors</t>
  </si>
  <si>
    <t>Contact information</t>
  </si>
  <si>
    <t>All Null</t>
  </si>
  <si>
    <t>Null email</t>
  </si>
  <si>
    <t>Null phone no.</t>
  </si>
  <si>
    <t>Have both</t>
  </si>
  <si>
    <t>Total weightage</t>
  </si>
  <si>
    <t>Lead margin</t>
  </si>
  <si>
    <t>Hot</t>
  </si>
  <si>
    <t>65-100</t>
  </si>
  <si>
    <t>Warm</t>
  </si>
  <si>
    <t>40-65</t>
  </si>
  <si>
    <t>Cold</t>
  </si>
  <si>
    <t>0-39</t>
  </si>
  <si>
    <t>Dead</t>
  </si>
  <si>
    <t>&lt; 0</t>
  </si>
  <si>
    <t>Lead Score</t>
  </si>
  <si>
    <t>Insurance</t>
  </si>
  <si>
    <t>Facebook</t>
  </si>
  <si>
    <t>Ex Database</t>
  </si>
  <si>
    <t>Exhibition</t>
  </si>
  <si>
    <t>Pos Laju</t>
  </si>
  <si>
    <t>Gdex</t>
  </si>
  <si>
    <t>J&amp;T</t>
  </si>
  <si>
    <t>Fedex</t>
  </si>
  <si>
    <t>Citylink</t>
  </si>
  <si>
    <t>Easyparcel</t>
  </si>
  <si>
    <t>Pgeon</t>
  </si>
  <si>
    <t>Ninjavan</t>
  </si>
  <si>
    <t>Lalamove</t>
  </si>
  <si>
    <t>Others</t>
  </si>
  <si>
    <t>Non-profit</t>
  </si>
  <si>
    <t>+60 1x-xxx xxxx</t>
  </si>
  <si>
    <t>+60 11-xxxx xxxx</t>
  </si>
  <si>
    <t>+60 3-xxxx xxxx</t>
  </si>
  <si>
    <t>+60 8x-xxx xxx</t>
  </si>
  <si>
    <t>+60 x-xxx xxxx</t>
  </si>
  <si>
    <t>01x-xxx xxxx</t>
  </si>
  <si>
    <t>011-xxxx xxxx</t>
  </si>
  <si>
    <t>03-xxxx xxxx</t>
  </si>
  <si>
    <t>08x-xxx xxx</t>
  </si>
  <si>
    <t>0x-xxx xxxx</t>
  </si>
  <si>
    <t>"+60 1x-xxx xxxx"</t>
  </si>
  <si>
    <t>01xxxx xxxx</t>
  </si>
  <si>
    <t>011xxxx xxxx</t>
  </si>
  <si>
    <t>03xxxx xxxx</t>
  </si>
  <si>
    <t>08xxxx xxx</t>
  </si>
  <si>
    <t>0xxxx xxxx</t>
  </si>
  <si>
    <t>01xxxxxxxx</t>
  </si>
  <si>
    <t>011xxxxxxxx</t>
  </si>
  <si>
    <t>03xxxxxxxx</t>
  </si>
  <si>
    <t>08xxxxxxx</t>
  </si>
  <si>
    <t>xxxxxxxx</t>
  </si>
  <si>
    <t>0xxxxxxx9</t>
  </si>
  <si>
    <t>+60132889261</t>
  </si>
  <si>
    <t>013465r566</t>
  </si>
  <si>
    <t>&lt;10</t>
  </si>
  <si>
    <t>10 - 49</t>
  </si>
  <si>
    <t>50 - 249</t>
  </si>
  <si>
    <t>&gt; 249</t>
  </si>
  <si>
    <t>100 - 999</t>
  </si>
  <si>
    <t>1000 - 9999</t>
  </si>
  <si>
    <t>10000 - 99999</t>
  </si>
  <si>
    <t>&gt; 100000</t>
  </si>
  <si>
    <t>Subscription based</t>
  </si>
  <si>
    <t>On demand</t>
  </si>
  <si>
    <t>E-Commerce</t>
  </si>
  <si>
    <t>Logistic Services</t>
  </si>
  <si>
    <t>Healthcare</t>
  </si>
  <si>
    <t>Pharmaceutical</t>
  </si>
  <si>
    <t>Printing</t>
  </si>
  <si>
    <t>Food</t>
  </si>
  <si>
    <t>Law</t>
  </si>
  <si>
    <t>Agriculture</t>
  </si>
  <si>
    <t>Banking</t>
  </si>
  <si>
    <t>Construction</t>
  </si>
  <si>
    <t>Signup Page</t>
  </si>
  <si>
    <t>Landing page</t>
  </si>
  <si>
    <t>Referrals</t>
  </si>
  <si>
    <t>LinkedIn</t>
  </si>
  <si>
    <t>Blog</t>
  </si>
  <si>
    <t>Market Data</t>
  </si>
  <si>
    <t>Manager</t>
  </si>
  <si>
    <t>Accountant</t>
  </si>
  <si>
    <t>Business Analyst</t>
  </si>
  <si>
    <t>Personal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</si>
</sst>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6A9955"/>
      <name val="Consolas"/>
      <family val="3"/>
    </font>
    <font>
      <sz val="8"/>
      <color rgb="FF9CDCFE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0" borderId="0" xfId="0" quotePrefix="1"/>
    <xf numFmtId="0" fontId="0" fillId="4" borderId="0" xfId="0" applyNumberFormat="1" applyFill="1"/>
    <xf numFmtId="0" fontId="0" fillId="5" borderId="0" xfId="0" applyFill="1"/>
    <xf numFmtId="2" fontId="0" fillId="0" borderId="0" xfId="0" quotePrefix="1" applyNumberFormat="1"/>
    <xf numFmtId="0" fontId="0" fillId="4" borderId="1" xfId="0" applyFill="1" applyBorder="1"/>
    <xf numFmtId="0" fontId="0" fillId="2" borderId="1" xfId="0" applyFill="1" applyBorder="1"/>
    <xf numFmtId="0" fontId="0" fillId="4" borderId="0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6A01-22F1-482E-9E77-71DAC060A196}">
  <dimension ref="A1:B21"/>
  <sheetViews>
    <sheetView workbookViewId="0">
      <selection activeCell="B3" sqref="B3:B21"/>
    </sheetView>
  </sheetViews>
  <sheetFormatPr defaultRowHeight="14.4" x14ac:dyDescent="0.3"/>
  <cols>
    <col min="1" max="1" width="24.5546875" customWidth="1"/>
  </cols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adjustment'!C3</f>
        <v>0.3</v>
      </c>
    </row>
    <row r="3" spans="1:2" x14ac:dyDescent="0.3">
      <c r="A3" t="str">
        <f>'scoring adjustment'!A4</f>
        <v>Consumer</v>
      </c>
      <c r="B3">
        <f>'scoring adjustment'!C4</f>
        <v>100</v>
      </c>
    </row>
    <row r="4" spans="1:2" x14ac:dyDescent="0.3">
      <c r="A4" t="str">
        <f>'scoring adjustment'!A5</f>
        <v>Retail</v>
      </c>
      <c r="B4">
        <f>'scoring adjustment'!C5</f>
        <v>100</v>
      </c>
    </row>
    <row r="5" spans="1:2" x14ac:dyDescent="0.3">
      <c r="A5" t="str">
        <f>'scoring adjustment'!A6</f>
        <v>E-Commerce</v>
      </c>
      <c r="B5">
        <f>'scoring adjustment'!C6</f>
        <v>100</v>
      </c>
    </row>
    <row r="6" spans="1:2" x14ac:dyDescent="0.3">
      <c r="A6" t="str">
        <f>'scoring adjustment'!A7</f>
        <v>Distributor</v>
      </c>
      <c r="B6">
        <f>'scoring adjustment'!C7</f>
        <v>100</v>
      </c>
    </row>
    <row r="7" spans="1:2" x14ac:dyDescent="0.3">
      <c r="A7" t="str">
        <f>'scoring adjustment'!A8</f>
        <v>Logistic Services</v>
      </c>
      <c r="B7">
        <f>'scoring adjustment'!C8</f>
        <v>100</v>
      </c>
    </row>
    <row r="8" spans="1:2" x14ac:dyDescent="0.3">
      <c r="A8" t="str">
        <f>'scoring adjustment'!A10</f>
        <v>Healthcare</v>
      </c>
      <c r="B8">
        <f>'scoring adjustment'!C10</f>
        <v>80</v>
      </c>
    </row>
    <row r="9" spans="1:2" x14ac:dyDescent="0.3">
      <c r="A9" t="str">
        <f>'scoring adjustment'!A11</f>
        <v>Pharmaceutical</v>
      </c>
      <c r="B9">
        <f>'scoring adjustment'!C11</f>
        <v>80</v>
      </c>
    </row>
    <row r="10" spans="1:2" x14ac:dyDescent="0.3">
      <c r="A10" t="str">
        <f>'scoring adjustment'!A12</f>
        <v>Printing</v>
      </c>
      <c r="B10">
        <f>'scoring adjustment'!C12</f>
        <v>80</v>
      </c>
    </row>
    <row r="11" spans="1:2" x14ac:dyDescent="0.3">
      <c r="A11" t="str">
        <f>'scoring adjustment'!A13</f>
        <v>Technology</v>
      </c>
      <c r="B11">
        <f>'scoring adjustment'!C13</f>
        <v>80</v>
      </c>
    </row>
    <row r="12" spans="1:2" x14ac:dyDescent="0.3">
      <c r="A12" t="str">
        <f>'scoring adjustment'!A14</f>
        <v>Manufacturing</v>
      </c>
      <c r="B12">
        <f>'scoring adjustment'!C14</f>
        <v>80</v>
      </c>
    </row>
    <row r="13" spans="1:2" x14ac:dyDescent="0.3">
      <c r="A13" t="str">
        <f>'scoring adjustment'!A15</f>
        <v>Automotive</v>
      </c>
      <c r="B13">
        <f>'scoring adjustment'!C15</f>
        <v>80</v>
      </c>
    </row>
    <row r="14" spans="1:2" x14ac:dyDescent="0.3">
      <c r="A14" t="str">
        <f>'scoring adjustment'!A16</f>
        <v>Food</v>
      </c>
      <c r="B14">
        <f>'scoring adjustment'!C16</f>
        <v>80</v>
      </c>
    </row>
    <row r="15" spans="1:2" x14ac:dyDescent="0.3">
      <c r="A15" t="str">
        <f>'scoring adjustment'!A9</f>
        <v>Law</v>
      </c>
      <c r="B15">
        <f>'scoring adjustment'!C9</f>
        <v>80</v>
      </c>
    </row>
    <row r="16" spans="1:2" x14ac:dyDescent="0.3">
      <c r="A16" t="str">
        <f>'scoring adjustment'!A17</f>
        <v>Agriculture</v>
      </c>
      <c r="B16">
        <f>'scoring adjustment'!C17</f>
        <v>60</v>
      </c>
    </row>
    <row r="17" spans="1:2" x14ac:dyDescent="0.3">
      <c r="A17" t="str">
        <f>'scoring adjustment'!A18</f>
        <v>Chemical and Energy</v>
      </c>
      <c r="B17">
        <f>'scoring adjustment'!C18</f>
        <v>60</v>
      </c>
    </row>
    <row r="18" spans="1:2" x14ac:dyDescent="0.3">
      <c r="A18" t="str">
        <f>'scoring adjustment'!A19</f>
        <v>Banking</v>
      </c>
      <c r="B18">
        <f>'scoring adjustment'!C19</f>
        <v>40</v>
      </c>
    </row>
    <row r="19" spans="1:2" x14ac:dyDescent="0.3">
      <c r="A19" t="str">
        <f>'scoring adjustment'!A20</f>
        <v>Construction</v>
      </c>
      <c r="B19">
        <f>'scoring adjustment'!C20</f>
        <v>10</v>
      </c>
    </row>
    <row r="20" spans="1:2" x14ac:dyDescent="0.3">
      <c r="A20" t="str">
        <f>'scoring adjustment'!A21</f>
        <v>Insurance</v>
      </c>
      <c r="B20">
        <f>'scoring adjustment'!C21</f>
        <v>-10</v>
      </c>
    </row>
    <row r="21" spans="1:2" x14ac:dyDescent="0.3">
      <c r="A21" t="str">
        <f>'scoring adjustment'!A22</f>
        <v>Others</v>
      </c>
      <c r="B21">
        <f>'scoring adjustment'!C22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9016-79F5-47B1-AF6F-53603DC8316B}">
  <dimension ref="A1:F18"/>
  <sheetViews>
    <sheetView workbookViewId="0">
      <selection activeCell="B3" sqref="B3"/>
    </sheetView>
  </sheetViews>
  <sheetFormatPr defaultRowHeight="14.4" x14ac:dyDescent="0.3"/>
  <sheetData>
    <row r="1" spans="1:6" x14ac:dyDescent="0.3">
      <c r="A1" t="s">
        <v>8</v>
      </c>
      <c r="B1" t="s">
        <v>7</v>
      </c>
    </row>
    <row r="2" spans="1:6" x14ac:dyDescent="0.3">
      <c r="A2" t="s">
        <v>0</v>
      </c>
      <c r="B2">
        <f>'scoring adjustment'!G39</f>
        <v>0.1</v>
      </c>
    </row>
    <row r="3" spans="1:6" x14ac:dyDescent="0.3">
      <c r="A3">
        <v>10</v>
      </c>
      <c r="B3">
        <f>'scoring adjustment'!G40</f>
        <v>0</v>
      </c>
    </row>
    <row r="4" spans="1:6" x14ac:dyDescent="0.3">
      <c r="A4">
        <v>31</v>
      </c>
      <c r="B4">
        <f>'scoring adjustment'!G41</f>
        <v>-20</v>
      </c>
    </row>
    <row r="5" spans="1:6" x14ac:dyDescent="0.3">
      <c r="A5">
        <v>90</v>
      </c>
      <c r="B5">
        <f>'scoring adjustment'!G42</f>
        <v>-50</v>
      </c>
    </row>
    <row r="6" spans="1:6" x14ac:dyDescent="0.3">
      <c r="A6">
        <v>89</v>
      </c>
      <c r="B6">
        <f>'scoring adjustment'!G43</f>
        <v>-100</v>
      </c>
    </row>
    <row r="14" spans="1:6" x14ac:dyDescent="0.3">
      <c r="F14" s="1"/>
    </row>
    <row r="15" spans="1:6" x14ac:dyDescent="0.3">
      <c r="F15" s="2"/>
    </row>
    <row r="16" spans="1:6" x14ac:dyDescent="0.3">
      <c r="F16" s="2"/>
    </row>
    <row r="17" spans="6:6" x14ac:dyDescent="0.3">
      <c r="F17" s="2"/>
    </row>
    <row r="18" spans="6:6" x14ac:dyDescent="0.3">
      <c r="F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6719-ECED-4193-8F1E-6CF4287CC736}">
  <dimension ref="A1:O66"/>
  <sheetViews>
    <sheetView topLeftCell="A31" workbookViewId="0">
      <selection activeCell="G40" sqref="G40"/>
    </sheetView>
  </sheetViews>
  <sheetFormatPr defaultRowHeight="14.4" x14ac:dyDescent="0.3"/>
  <cols>
    <col min="1" max="1" width="22.44140625" customWidth="1"/>
    <col min="2" max="2" width="15" customWidth="1"/>
    <col min="4" max="4" width="12" bestFit="1" customWidth="1"/>
    <col min="5" max="5" width="24.109375" customWidth="1"/>
    <col min="6" max="6" width="11.21875" customWidth="1"/>
    <col min="9" max="9" width="17" customWidth="1"/>
    <col min="10" max="10" width="13.21875" customWidth="1"/>
    <col min="13" max="13" width="20.44140625" customWidth="1"/>
    <col min="14" max="14" width="13.77734375" customWidth="1"/>
  </cols>
  <sheetData>
    <row r="1" spans="1:15" x14ac:dyDescent="0.3">
      <c r="A1" s="6" t="s">
        <v>21</v>
      </c>
    </row>
    <row r="2" spans="1:15" ht="15" thickBot="1" x14ac:dyDescent="0.35"/>
    <row r="3" spans="1:15" ht="15" thickBot="1" x14ac:dyDescent="0.35">
      <c r="A3" s="4" t="s">
        <v>20</v>
      </c>
      <c r="B3" s="4" t="s">
        <v>29</v>
      </c>
      <c r="C3" s="12">
        <v>0.3</v>
      </c>
      <c r="E3" s="4" t="s">
        <v>38</v>
      </c>
      <c r="F3" s="4" t="s">
        <v>30</v>
      </c>
      <c r="G3" s="12">
        <v>0.2</v>
      </c>
      <c r="I3" s="4" t="s">
        <v>41</v>
      </c>
      <c r="J3" s="4" t="s">
        <v>32</v>
      </c>
      <c r="K3" s="12">
        <v>0.2</v>
      </c>
      <c r="M3" s="4" t="s">
        <v>35</v>
      </c>
      <c r="N3" s="4" t="s">
        <v>33</v>
      </c>
      <c r="O3" s="12">
        <v>0.1</v>
      </c>
    </row>
    <row r="4" spans="1:15" x14ac:dyDescent="0.3">
      <c r="A4" t="s">
        <v>9</v>
      </c>
      <c r="C4" s="7">
        <v>100</v>
      </c>
      <c r="E4" t="s">
        <v>13</v>
      </c>
      <c r="G4" s="7">
        <v>100</v>
      </c>
      <c r="I4" t="s">
        <v>62</v>
      </c>
      <c r="K4" s="7">
        <v>100</v>
      </c>
      <c r="M4" t="s">
        <v>117</v>
      </c>
      <c r="O4" s="7">
        <v>100</v>
      </c>
    </row>
    <row r="5" spans="1:15" x14ac:dyDescent="0.3">
      <c r="A5" t="s">
        <v>1</v>
      </c>
      <c r="C5" s="7">
        <v>100</v>
      </c>
      <c r="E5" t="s">
        <v>14</v>
      </c>
      <c r="G5" s="7">
        <v>100</v>
      </c>
      <c r="I5" t="s">
        <v>63</v>
      </c>
      <c r="K5" s="7">
        <v>100</v>
      </c>
      <c r="M5" t="s">
        <v>118</v>
      </c>
      <c r="O5" s="7">
        <v>100</v>
      </c>
    </row>
    <row r="6" spans="1:15" x14ac:dyDescent="0.3">
      <c r="A6" t="s">
        <v>107</v>
      </c>
      <c r="C6" s="7">
        <v>100</v>
      </c>
      <c r="E6" t="s">
        <v>15</v>
      </c>
      <c r="G6" s="7">
        <v>100</v>
      </c>
      <c r="I6" t="s">
        <v>65</v>
      </c>
      <c r="K6" s="7">
        <v>100</v>
      </c>
      <c r="M6" t="s">
        <v>61</v>
      </c>
      <c r="O6" s="14">
        <v>100</v>
      </c>
    </row>
    <row r="7" spans="1:15" x14ac:dyDescent="0.3">
      <c r="A7" t="s">
        <v>6</v>
      </c>
      <c r="C7" s="7">
        <v>100</v>
      </c>
      <c r="E7" t="s">
        <v>19</v>
      </c>
      <c r="G7" s="7">
        <v>100</v>
      </c>
      <c r="I7" t="s">
        <v>64</v>
      </c>
      <c r="K7" s="7">
        <v>80</v>
      </c>
      <c r="M7" t="s">
        <v>119</v>
      </c>
      <c r="O7" s="7">
        <v>80</v>
      </c>
    </row>
    <row r="8" spans="1:15" x14ac:dyDescent="0.3">
      <c r="A8" t="s">
        <v>108</v>
      </c>
      <c r="C8" s="7">
        <v>100</v>
      </c>
      <c r="E8" t="s">
        <v>123</v>
      </c>
      <c r="G8" s="7">
        <v>80</v>
      </c>
      <c r="I8" t="s">
        <v>66</v>
      </c>
      <c r="K8" s="7">
        <v>80</v>
      </c>
      <c r="M8" t="s">
        <v>120</v>
      </c>
      <c r="O8" s="7">
        <v>80</v>
      </c>
    </row>
    <row r="9" spans="1:15" x14ac:dyDescent="0.3">
      <c r="A9" t="s">
        <v>113</v>
      </c>
      <c r="C9" s="7">
        <v>80</v>
      </c>
      <c r="E9" t="s">
        <v>124</v>
      </c>
      <c r="G9" s="7">
        <v>80</v>
      </c>
      <c r="I9" t="s">
        <v>67</v>
      </c>
      <c r="K9" s="7">
        <v>80</v>
      </c>
      <c r="M9" t="s">
        <v>59</v>
      </c>
      <c r="O9" s="7">
        <v>60</v>
      </c>
    </row>
    <row r="10" spans="1:15" x14ac:dyDescent="0.3">
      <c r="A10" t="s">
        <v>109</v>
      </c>
      <c r="C10" s="7">
        <v>80</v>
      </c>
      <c r="E10" t="s">
        <v>125</v>
      </c>
      <c r="G10" s="7">
        <v>80</v>
      </c>
      <c r="I10" t="s">
        <v>68</v>
      </c>
      <c r="K10" s="7">
        <v>80</v>
      </c>
      <c r="M10" t="s">
        <v>10</v>
      </c>
      <c r="O10" s="7">
        <v>60</v>
      </c>
    </row>
    <row r="11" spans="1:15" x14ac:dyDescent="0.3">
      <c r="A11" t="s">
        <v>110</v>
      </c>
      <c r="C11" s="7">
        <v>80</v>
      </c>
      <c r="E11" t="s">
        <v>16</v>
      </c>
      <c r="G11" s="7">
        <v>70</v>
      </c>
      <c r="I11" t="s">
        <v>69</v>
      </c>
      <c r="K11" s="7">
        <v>80</v>
      </c>
      <c r="M11" t="s">
        <v>121</v>
      </c>
      <c r="O11" s="7">
        <v>60</v>
      </c>
    </row>
    <row r="12" spans="1:15" x14ac:dyDescent="0.3">
      <c r="A12" t="s">
        <v>111</v>
      </c>
      <c r="C12" s="7">
        <v>80</v>
      </c>
      <c r="E12" t="s">
        <v>18</v>
      </c>
      <c r="G12" s="7">
        <v>60</v>
      </c>
      <c r="I12" t="s">
        <v>70</v>
      </c>
      <c r="K12" s="7">
        <v>80</v>
      </c>
      <c r="M12" t="s">
        <v>60</v>
      </c>
      <c r="O12" s="7">
        <v>50</v>
      </c>
    </row>
    <row r="13" spans="1:15" x14ac:dyDescent="0.3">
      <c r="A13" t="s">
        <v>2</v>
      </c>
      <c r="C13" s="7">
        <v>80</v>
      </c>
      <c r="E13" t="s">
        <v>126</v>
      </c>
      <c r="G13" s="7">
        <v>60</v>
      </c>
      <c r="I13" t="s">
        <v>71</v>
      </c>
      <c r="K13" s="7">
        <v>100</v>
      </c>
      <c r="M13" t="s">
        <v>122</v>
      </c>
      <c r="O13" s="7">
        <v>-10</v>
      </c>
    </row>
    <row r="14" spans="1:15" x14ac:dyDescent="0.3">
      <c r="A14" t="s">
        <v>3</v>
      </c>
      <c r="C14" s="7">
        <v>80</v>
      </c>
      <c r="E14" t="s">
        <v>17</v>
      </c>
      <c r="G14" s="7">
        <v>50</v>
      </c>
      <c r="M14" t="s">
        <v>71</v>
      </c>
      <c r="O14" s="7">
        <v>-10</v>
      </c>
    </row>
    <row r="15" spans="1:15" x14ac:dyDescent="0.3">
      <c r="A15" t="s">
        <v>5</v>
      </c>
      <c r="C15" s="7">
        <v>80</v>
      </c>
      <c r="E15" t="s">
        <v>71</v>
      </c>
      <c r="G15" s="7">
        <v>0</v>
      </c>
    </row>
    <row r="16" spans="1:15" x14ac:dyDescent="0.3">
      <c r="A16" t="s">
        <v>112</v>
      </c>
      <c r="C16" s="7">
        <v>80</v>
      </c>
    </row>
    <row r="17" spans="1:11" x14ac:dyDescent="0.3">
      <c r="A17" t="s">
        <v>114</v>
      </c>
      <c r="C17" s="7">
        <v>60</v>
      </c>
    </row>
    <row r="18" spans="1:11" x14ac:dyDescent="0.3">
      <c r="A18" t="s">
        <v>4</v>
      </c>
      <c r="C18" s="7">
        <v>60</v>
      </c>
    </row>
    <row r="19" spans="1:11" x14ac:dyDescent="0.3">
      <c r="A19" t="s">
        <v>115</v>
      </c>
      <c r="C19" s="7">
        <v>40</v>
      </c>
    </row>
    <row r="20" spans="1:11" x14ac:dyDescent="0.3">
      <c r="A20" t="s">
        <v>116</v>
      </c>
      <c r="C20" s="7">
        <v>10</v>
      </c>
    </row>
    <row r="21" spans="1:11" x14ac:dyDescent="0.3">
      <c r="A21" t="s">
        <v>58</v>
      </c>
      <c r="C21" s="7">
        <v>-10</v>
      </c>
    </row>
    <row r="22" spans="1:11" x14ac:dyDescent="0.3">
      <c r="A22" t="s">
        <v>71</v>
      </c>
      <c r="C22" s="7">
        <v>40</v>
      </c>
    </row>
    <row r="24" spans="1:11" ht="15" thickBot="1" x14ac:dyDescent="0.35"/>
    <row r="25" spans="1:11" ht="15" thickBot="1" x14ac:dyDescent="0.35">
      <c r="A25" s="4" t="s">
        <v>34</v>
      </c>
      <c r="B25" s="4" t="s">
        <v>36</v>
      </c>
      <c r="C25" s="12">
        <v>0.05</v>
      </c>
      <c r="E25" s="4" t="s">
        <v>26</v>
      </c>
      <c r="F25" s="4" t="s">
        <v>37</v>
      </c>
      <c r="G25" s="13">
        <v>0.05</v>
      </c>
      <c r="I25" s="4" t="s">
        <v>27</v>
      </c>
      <c r="J25" s="4" t="s">
        <v>39</v>
      </c>
      <c r="K25" s="13">
        <v>0.1</v>
      </c>
    </row>
    <row r="26" spans="1:11" x14ac:dyDescent="0.3">
      <c r="A26" t="s">
        <v>11</v>
      </c>
      <c r="C26" s="7">
        <v>100</v>
      </c>
      <c r="E26" t="s">
        <v>100</v>
      </c>
      <c r="F26" s="15">
        <v>80</v>
      </c>
      <c r="G26">
        <v>100</v>
      </c>
      <c r="I26" t="s">
        <v>104</v>
      </c>
      <c r="K26">
        <v>100</v>
      </c>
    </row>
    <row r="27" spans="1:11" x14ac:dyDescent="0.3">
      <c r="A27" t="s">
        <v>12</v>
      </c>
      <c r="C27" s="7">
        <v>100</v>
      </c>
      <c r="E27" t="s">
        <v>99</v>
      </c>
      <c r="F27" s="15">
        <v>100</v>
      </c>
      <c r="G27">
        <v>50</v>
      </c>
      <c r="I27" s="8" t="s">
        <v>103</v>
      </c>
      <c r="K27">
        <v>80</v>
      </c>
    </row>
    <row r="28" spans="1:11" x14ac:dyDescent="0.3">
      <c r="A28" t="s">
        <v>105</v>
      </c>
      <c r="C28" s="7">
        <v>10</v>
      </c>
      <c r="E28" s="11" t="s">
        <v>98</v>
      </c>
      <c r="F28" s="15">
        <v>100</v>
      </c>
      <c r="G28">
        <v>20</v>
      </c>
      <c r="I28" s="8" t="s">
        <v>102</v>
      </c>
      <c r="K28">
        <v>50</v>
      </c>
    </row>
    <row r="29" spans="1:11" x14ac:dyDescent="0.3">
      <c r="A29" t="s">
        <v>106</v>
      </c>
      <c r="C29" s="7">
        <v>0</v>
      </c>
      <c r="E29" t="s">
        <v>97</v>
      </c>
      <c r="F29" s="15">
        <v>70</v>
      </c>
      <c r="G29">
        <v>0</v>
      </c>
      <c r="I29" s="8" t="s">
        <v>101</v>
      </c>
      <c r="K29">
        <v>20</v>
      </c>
    </row>
    <row r="30" spans="1:11" x14ac:dyDescent="0.3">
      <c r="A30" t="s">
        <v>72</v>
      </c>
      <c r="C30" s="7">
        <v>-50</v>
      </c>
      <c r="I30" t="s">
        <v>28</v>
      </c>
      <c r="K30">
        <v>10</v>
      </c>
    </row>
    <row r="31" spans="1:11" x14ac:dyDescent="0.3">
      <c r="A31" t="s">
        <v>71</v>
      </c>
      <c r="C31" s="7">
        <v>0</v>
      </c>
    </row>
    <row r="34" spans="1:10" x14ac:dyDescent="0.3">
      <c r="A34" s="10" t="s">
        <v>47</v>
      </c>
      <c r="B34" s="10">
        <f>C3+G25+K25+C25+O3+G3+K3</f>
        <v>1</v>
      </c>
    </row>
    <row r="37" spans="1:10" x14ac:dyDescent="0.3">
      <c r="A37" s="6" t="s">
        <v>40</v>
      </c>
    </row>
    <row r="38" spans="1:10" ht="15" thickBot="1" x14ac:dyDescent="0.35"/>
    <row r="39" spans="1:10" ht="15" thickBot="1" x14ac:dyDescent="0.35">
      <c r="A39" s="5" t="s">
        <v>42</v>
      </c>
      <c r="B39" s="5" t="s">
        <v>29</v>
      </c>
      <c r="C39" s="12">
        <v>1</v>
      </c>
      <c r="E39" s="4" t="s">
        <v>31</v>
      </c>
      <c r="F39" s="4" t="s">
        <v>30</v>
      </c>
      <c r="G39" s="13">
        <v>0.1</v>
      </c>
      <c r="I39" s="5" t="s">
        <v>48</v>
      </c>
      <c r="J39" s="5" t="s">
        <v>57</v>
      </c>
    </row>
    <row r="40" spans="1:10" x14ac:dyDescent="0.3">
      <c r="A40" t="s">
        <v>43</v>
      </c>
      <c r="C40" s="7">
        <v>-100</v>
      </c>
      <c r="E40" t="s">
        <v>22</v>
      </c>
      <c r="G40">
        <v>0</v>
      </c>
      <c r="I40" t="s">
        <v>49</v>
      </c>
      <c r="J40" t="s">
        <v>50</v>
      </c>
    </row>
    <row r="41" spans="1:10" x14ac:dyDescent="0.3">
      <c r="A41" t="s">
        <v>44</v>
      </c>
      <c r="C41" s="9">
        <v>-5</v>
      </c>
      <c r="E41" t="s">
        <v>23</v>
      </c>
      <c r="G41">
        <v>-20</v>
      </c>
      <c r="I41" t="s">
        <v>51</v>
      </c>
      <c r="J41" t="s">
        <v>52</v>
      </c>
    </row>
    <row r="42" spans="1:10" x14ac:dyDescent="0.3">
      <c r="A42" t="s">
        <v>45</v>
      </c>
      <c r="C42" s="7">
        <v>-20</v>
      </c>
      <c r="E42" t="s">
        <v>24</v>
      </c>
      <c r="G42">
        <v>-50</v>
      </c>
      <c r="I42" t="s">
        <v>53</v>
      </c>
      <c r="J42" t="s">
        <v>54</v>
      </c>
    </row>
    <row r="43" spans="1:10" x14ac:dyDescent="0.3">
      <c r="A43" t="s">
        <v>46</v>
      </c>
      <c r="C43" s="7">
        <v>0</v>
      </c>
      <c r="E43" t="s">
        <v>25</v>
      </c>
      <c r="G43">
        <v>-100</v>
      </c>
      <c r="I43" t="s">
        <v>55</v>
      </c>
      <c r="J43" t="s">
        <v>56</v>
      </c>
    </row>
    <row r="45" spans="1:10" x14ac:dyDescent="0.3">
      <c r="A45" s="7" t="s">
        <v>83</v>
      </c>
      <c r="B45" s="7">
        <f t="shared" ref="B45:B54" si="0">LEN(A45)</f>
        <v>17</v>
      </c>
      <c r="D45" t="s">
        <v>96</v>
      </c>
    </row>
    <row r="46" spans="1:10" x14ac:dyDescent="0.3">
      <c r="A46" t="s">
        <v>73</v>
      </c>
      <c r="B46">
        <f t="shared" si="0"/>
        <v>15</v>
      </c>
      <c r="D46" s="8" t="s">
        <v>95</v>
      </c>
    </row>
    <row r="47" spans="1:10" x14ac:dyDescent="0.3">
      <c r="A47" t="s">
        <v>74</v>
      </c>
      <c r="B47">
        <f t="shared" si="0"/>
        <v>16</v>
      </c>
      <c r="D47" s="8" t="s">
        <v>73</v>
      </c>
      <c r="E47">
        <f>LEN(D47)</f>
        <v>15</v>
      </c>
    </row>
    <row r="48" spans="1:10" x14ac:dyDescent="0.3">
      <c r="A48" t="s">
        <v>75</v>
      </c>
      <c r="B48">
        <f t="shared" si="0"/>
        <v>15</v>
      </c>
      <c r="D48" s="8" t="s">
        <v>73</v>
      </c>
      <c r="E48">
        <f>LEN(D48)</f>
        <v>15</v>
      </c>
    </row>
    <row r="49" spans="1:2" x14ac:dyDescent="0.3">
      <c r="A49" t="s">
        <v>76</v>
      </c>
      <c r="B49">
        <f t="shared" si="0"/>
        <v>14</v>
      </c>
    </row>
    <row r="50" spans="1:2" x14ac:dyDescent="0.3">
      <c r="A50" t="s">
        <v>77</v>
      </c>
      <c r="B50">
        <f t="shared" si="0"/>
        <v>14</v>
      </c>
    </row>
    <row r="51" spans="1:2" x14ac:dyDescent="0.3">
      <c r="A51" s="7" t="s">
        <v>78</v>
      </c>
      <c r="B51" s="7">
        <f t="shared" si="0"/>
        <v>12</v>
      </c>
    </row>
    <row r="52" spans="1:2" x14ac:dyDescent="0.3">
      <c r="A52" t="s">
        <v>79</v>
      </c>
      <c r="B52">
        <f t="shared" si="0"/>
        <v>13</v>
      </c>
    </row>
    <row r="53" spans="1:2" x14ac:dyDescent="0.3">
      <c r="A53" t="s">
        <v>80</v>
      </c>
      <c r="B53">
        <f t="shared" si="0"/>
        <v>12</v>
      </c>
    </row>
    <row r="54" spans="1:2" x14ac:dyDescent="0.3">
      <c r="A54" t="s">
        <v>81</v>
      </c>
      <c r="B54">
        <f t="shared" si="0"/>
        <v>11</v>
      </c>
    </row>
    <row r="55" spans="1:2" x14ac:dyDescent="0.3">
      <c r="A55" t="s">
        <v>82</v>
      </c>
      <c r="B55">
        <f>LEN(A55)</f>
        <v>11</v>
      </c>
    </row>
    <row r="56" spans="1:2" x14ac:dyDescent="0.3">
      <c r="A56" s="7" t="s">
        <v>84</v>
      </c>
      <c r="B56" s="7">
        <f t="shared" ref="B56:B66" si="1">LEN(A56)</f>
        <v>11</v>
      </c>
    </row>
    <row r="57" spans="1:2" x14ac:dyDescent="0.3">
      <c r="A57" t="s">
        <v>85</v>
      </c>
      <c r="B57">
        <f t="shared" si="1"/>
        <v>12</v>
      </c>
    </row>
    <row r="58" spans="1:2" x14ac:dyDescent="0.3">
      <c r="A58" t="s">
        <v>86</v>
      </c>
      <c r="B58">
        <f t="shared" si="1"/>
        <v>11</v>
      </c>
    </row>
    <row r="59" spans="1:2" x14ac:dyDescent="0.3">
      <c r="A59" t="s">
        <v>87</v>
      </c>
      <c r="B59">
        <f t="shared" si="1"/>
        <v>10</v>
      </c>
    </row>
    <row r="60" spans="1:2" x14ac:dyDescent="0.3">
      <c r="A60" t="s">
        <v>88</v>
      </c>
      <c r="B60">
        <f t="shared" si="1"/>
        <v>10</v>
      </c>
    </row>
    <row r="61" spans="1:2" x14ac:dyDescent="0.3">
      <c r="A61" s="7" t="s">
        <v>89</v>
      </c>
      <c r="B61" s="7">
        <f t="shared" si="1"/>
        <v>10</v>
      </c>
    </row>
    <row r="62" spans="1:2" x14ac:dyDescent="0.3">
      <c r="A62" t="s">
        <v>90</v>
      </c>
      <c r="B62">
        <f t="shared" si="1"/>
        <v>11</v>
      </c>
    </row>
    <row r="63" spans="1:2" x14ac:dyDescent="0.3">
      <c r="A63" t="s">
        <v>91</v>
      </c>
      <c r="B63">
        <f t="shared" si="1"/>
        <v>10</v>
      </c>
    </row>
    <row r="64" spans="1:2" x14ac:dyDescent="0.3">
      <c r="A64" t="s">
        <v>92</v>
      </c>
      <c r="B64">
        <f t="shared" si="1"/>
        <v>9</v>
      </c>
    </row>
    <row r="65" spans="1:2" x14ac:dyDescent="0.3">
      <c r="A65" t="s">
        <v>94</v>
      </c>
      <c r="B65">
        <f t="shared" si="1"/>
        <v>9</v>
      </c>
    </row>
    <row r="66" spans="1:2" x14ac:dyDescent="0.3">
      <c r="A66" s="7" t="s">
        <v>93</v>
      </c>
      <c r="B66" s="7">
        <f t="shared" si="1"/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B6C5-2FF9-429D-B1B8-6831F1847B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9EB3-5C8D-47CC-9F86-693F4D81C503}">
  <dimension ref="A1:B8"/>
  <sheetViews>
    <sheetView workbookViewId="0">
      <selection activeCell="B2" sqref="B2:B8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adjustment'!C25</f>
        <v>0.05</v>
      </c>
    </row>
    <row r="3" spans="1:2" x14ac:dyDescent="0.3">
      <c r="A3" t="str">
        <f>'scoring adjustment'!A26</f>
        <v>B2B</v>
      </c>
      <c r="B3">
        <f>'scoring adjustment'!C26</f>
        <v>100</v>
      </c>
    </row>
    <row r="4" spans="1:2" x14ac:dyDescent="0.3">
      <c r="A4" t="str">
        <f>'scoring adjustment'!A27</f>
        <v>B2C</v>
      </c>
      <c r="B4">
        <f>'scoring adjustment'!C27</f>
        <v>100</v>
      </c>
    </row>
    <row r="5" spans="1:2" x14ac:dyDescent="0.3">
      <c r="A5" t="str">
        <f>'scoring adjustment'!A28</f>
        <v>Subscription based</v>
      </c>
      <c r="B5">
        <f>'scoring adjustment'!C28</f>
        <v>10</v>
      </c>
    </row>
    <row r="6" spans="1:2" x14ac:dyDescent="0.3">
      <c r="A6" t="str">
        <f>'scoring adjustment'!A29</f>
        <v>On demand</v>
      </c>
      <c r="B6">
        <f>'scoring adjustment'!C29</f>
        <v>0</v>
      </c>
    </row>
    <row r="7" spans="1:2" x14ac:dyDescent="0.3">
      <c r="A7" t="str">
        <f>'scoring adjustment'!A30</f>
        <v>Non-profit</v>
      </c>
      <c r="B7">
        <f>'scoring adjustment'!C30</f>
        <v>-50</v>
      </c>
    </row>
    <row r="8" spans="1:2" x14ac:dyDescent="0.3">
      <c r="A8" t="str">
        <f>'scoring adjustment'!A31</f>
        <v>Others</v>
      </c>
      <c r="B8">
        <f>'scoring adjustment'!C31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7A0A-2F34-4B4E-B07C-7D49062D6D9E}">
  <dimension ref="C1:D13"/>
  <sheetViews>
    <sheetView topLeftCell="C1" workbookViewId="0">
      <selection activeCell="C14" sqref="C14:D19"/>
    </sheetView>
  </sheetViews>
  <sheetFormatPr defaultRowHeight="14.4" x14ac:dyDescent="0.3"/>
  <cols>
    <col min="3" max="3" width="19.88671875" customWidth="1"/>
  </cols>
  <sheetData>
    <row r="1" spans="3:4" x14ac:dyDescent="0.3">
      <c r="C1" t="s">
        <v>8</v>
      </c>
      <c r="D1" t="s">
        <v>7</v>
      </c>
    </row>
    <row r="2" spans="3:4" x14ac:dyDescent="0.3">
      <c r="C2" t="s">
        <v>0</v>
      </c>
      <c r="D2" s="3">
        <f>'scoring adjustment'!O3</f>
        <v>0.1</v>
      </c>
    </row>
    <row r="3" spans="3:4" x14ac:dyDescent="0.3">
      <c r="C3" t="str">
        <f>'scoring adjustment'!M4</f>
        <v>Signup Page</v>
      </c>
      <c r="D3" s="3">
        <f>'scoring adjustment'!O4</f>
        <v>100</v>
      </c>
    </row>
    <row r="4" spans="3:4" x14ac:dyDescent="0.3">
      <c r="C4" t="str">
        <f>'scoring adjustment'!M5</f>
        <v>Landing page</v>
      </c>
      <c r="D4" s="3">
        <f>'scoring adjustment'!O5</f>
        <v>100</v>
      </c>
    </row>
    <row r="5" spans="3:4" x14ac:dyDescent="0.3">
      <c r="C5" t="str">
        <f>'scoring adjustment'!M6</f>
        <v>Exhibition</v>
      </c>
      <c r="D5" s="3">
        <f>'scoring adjustment'!O6</f>
        <v>100</v>
      </c>
    </row>
    <row r="6" spans="3:4" x14ac:dyDescent="0.3">
      <c r="C6" t="str">
        <f>'scoring adjustment'!M7</f>
        <v>Referrals</v>
      </c>
      <c r="D6" s="3">
        <f>'scoring adjustment'!O7</f>
        <v>80</v>
      </c>
    </row>
    <row r="7" spans="3:4" x14ac:dyDescent="0.3">
      <c r="C7" t="str">
        <f>'scoring adjustment'!M8</f>
        <v>LinkedIn</v>
      </c>
      <c r="D7" s="3">
        <f>'scoring adjustment'!O8</f>
        <v>80</v>
      </c>
    </row>
    <row r="8" spans="3:4" x14ac:dyDescent="0.3">
      <c r="C8" t="str">
        <f>'scoring adjustment'!M9</f>
        <v>Facebook</v>
      </c>
      <c r="D8" s="3">
        <f>'scoring adjustment'!O9</f>
        <v>60</v>
      </c>
    </row>
    <row r="9" spans="3:4" x14ac:dyDescent="0.3">
      <c r="C9" t="str">
        <f>'scoring adjustment'!M10</f>
        <v>Twitter</v>
      </c>
      <c r="D9" s="3">
        <f>'scoring adjustment'!O10</f>
        <v>60</v>
      </c>
    </row>
    <row r="10" spans="3:4" x14ac:dyDescent="0.3">
      <c r="C10" t="str">
        <f>'scoring adjustment'!M11</f>
        <v>Blog</v>
      </c>
      <c r="D10" s="3">
        <f>'scoring adjustment'!O11</f>
        <v>60</v>
      </c>
    </row>
    <row r="11" spans="3:4" x14ac:dyDescent="0.3">
      <c r="C11" t="str">
        <f>'scoring adjustment'!M12</f>
        <v>Ex Database</v>
      </c>
      <c r="D11" s="3">
        <f>'scoring adjustment'!O12</f>
        <v>50</v>
      </c>
    </row>
    <row r="12" spans="3:4" x14ac:dyDescent="0.3">
      <c r="C12" t="str">
        <f>'scoring adjustment'!M13</f>
        <v>Market Data</v>
      </c>
      <c r="D12" s="3">
        <f>'scoring adjustment'!O13</f>
        <v>-10</v>
      </c>
    </row>
    <row r="13" spans="3:4" x14ac:dyDescent="0.3">
      <c r="C13" t="str">
        <f>'scoring adjustment'!M14</f>
        <v>Others</v>
      </c>
      <c r="D13" s="3">
        <f>'scoring adjustment'!O14</f>
        <v>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B3E4-2AA4-42DF-A18B-2369BF556360}">
  <dimension ref="A1:B14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 s="3">
        <f>'scoring adjustment'!G3</f>
        <v>0.2</v>
      </c>
    </row>
    <row r="3" spans="1:2" x14ac:dyDescent="0.3">
      <c r="A3" t="str">
        <f>'scoring adjustment'!E4</f>
        <v>CEO</v>
      </c>
      <c r="B3" s="3">
        <f>'scoring adjustment'!G4</f>
        <v>100</v>
      </c>
    </row>
    <row r="4" spans="1:2" x14ac:dyDescent="0.3">
      <c r="A4" t="str">
        <f>'scoring adjustment'!E5</f>
        <v>Sales</v>
      </c>
      <c r="B4" s="3">
        <f>'scoring adjustment'!G5</f>
        <v>100</v>
      </c>
    </row>
    <row r="5" spans="1:2" x14ac:dyDescent="0.3">
      <c r="A5" t="str">
        <f>'scoring adjustment'!E6</f>
        <v>Logistics</v>
      </c>
      <c r="B5" s="3">
        <f>'scoring adjustment'!G6</f>
        <v>100</v>
      </c>
    </row>
    <row r="6" spans="1:2" x14ac:dyDescent="0.3">
      <c r="A6" t="str">
        <f>'scoring adjustment'!E7</f>
        <v>Director</v>
      </c>
      <c r="B6" s="3">
        <f>'scoring adjustment'!G7</f>
        <v>100</v>
      </c>
    </row>
    <row r="7" spans="1:2" x14ac:dyDescent="0.3">
      <c r="A7" t="str">
        <f>'scoring adjustment'!E8</f>
        <v>Manager</v>
      </c>
      <c r="B7" s="3">
        <f>'scoring adjustment'!G8</f>
        <v>80</v>
      </c>
    </row>
    <row r="8" spans="1:2" x14ac:dyDescent="0.3">
      <c r="A8" t="str">
        <f>'scoring adjustment'!E9</f>
        <v>Accountant</v>
      </c>
      <c r="B8" s="3">
        <f>'scoring adjustment'!G9</f>
        <v>80</v>
      </c>
    </row>
    <row r="9" spans="1:2" x14ac:dyDescent="0.3">
      <c r="A9" t="str">
        <f>'scoring adjustment'!E10</f>
        <v>Business Analyst</v>
      </c>
      <c r="B9" s="3">
        <f>'scoring adjustment'!G10</f>
        <v>80</v>
      </c>
    </row>
    <row r="10" spans="1:2" x14ac:dyDescent="0.3">
      <c r="A10" t="str">
        <f>'scoring adjustment'!E11</f>
        <v>Executive</v>
      </c>
      <c r="B10" s="3">
        <f>'scoring adjustment'!G11</f>
        <v>70</v>
      </c>
    </row>
    <row r="11" spans="1:2" x14ac:dyDescent="0.3">
      <c r="A11" t="str">
        <f>'scoring adjustment'!E12</f>
        <v>Secretary</v>
      </c>
      <c r="B11" s="3">
        <f>'scoring adjustment'!G12</f>
        <v>60</v>
      </c>
    </row>
    <row r="12" spans="1:2" x14ac:dyDescent="0.3">
      <c r="A12" t="str">
        <f>'scoring adjustment'!E13</f>
        <v>Personal Assistant</v>
      </c>
      <c r="B12" s="3">
        <f>'scoring adjustment'!G13</f>
        <v>60</v>
      </c>
    </row>
    <row r="13" spans="1:2" x14ac:dyDescent="0.3">
      <c r="A13" t="str">
        <f>'scoring adjustment'!E14</f>
        <v>Technician</v>
      </c>
      <c r="B13" s="3">
        <f>'scoring adjustment'!G14</f>
        <v>50</v>
      </c>
    </row>
    <row r="14" spans="1:2" x14ac:dyDescent="0.3">
      <c r="A14" t="str">
        <f>'scoring adjustment'!E15</f>
        <v>Others</v>
      </c>
      <c r="B14" s="3">
        <f>'scoring adjustment'!G15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83DB-BB65-45DE-AD9A-34DA85668F66}">
  <dimension ref="A1:B12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adjustment'!K3</f>
        <v>0.2</v>
      </c>
    </row>
    <row r="3" spans="1:2" x14ac:dyDescent="0.3">
      <c r="A3" t="str">
        <f>'scoring adjustment'!I4</f>
        <v>Pos Laju</v>
      </c>
      <c r="B3">
        <f>'scoring adjustment'!K4</f>
        <v>100</v>
      </c>
    </row>
    <row r="4" spans="1:2" x14ac:dyDescent="0.3">
      <c r="A4" t="str">
        <f>'scoring adjustment'!I5</f>
        <v>Gdex</v>
      </c>
      <c r="B4">
        <f>'scoring adjustment'!K5</f>
        <v>100</v>
      </c>
    </row>
    <row r="5" spans="1:2" x14ac:dyDescent="0.3">
      <c r="A5" t="str">
        <f>'scoring adjustment'!I6</f>
        <v>Fedex</v>
      </c>
      <c r="B5">
        <f>'scoring adjustment'!K6</f>
        <v>100</v>
      </c>
    </row>
    <row r="6" spans="1:2" x14ac:dyDescent="0.3">
      <c r="A6" t="str">
        <f>'scoring adjustment'!I7</f>
        <v>J&amp;T</v>
      </c>
      <c r="B6">
        <f>'scoring adjustment'!K7</f>
        <v>80</v>
      </c>
    </row>
    <row r="7" spans="1:2" x14ac:dyDescent="0.3">
      <c r="A7" t="str">
        <f>'scoring adjustment'!I8</f>
        <v>Citylink</v>
      </c>
      <c r="B7">
        <f>'scoring adjustment'!K8</f>
        <v>80</v>
      </c>
    </row>
    <row r="8" spans="1:2" x14ac:dyDescent="0.3">
      <c r="A8" t="str">
        <f>'scoring adjustment'!I9</f>
        <v>Easyparcel</v>
      </c>
      <c r="B8">
        <f>'scoring adjustment'!K9</f>
        <v>80</v>
      </c>
    </row>
    <row r="9" spans="1:2" x14ac:dyDescent="0.3">
      <c r="A9" t="str">
        <f>'scoring adjustment'!I10</f>
        <v>Pgeon</v>
      </c>
      <c r="B9">
        <f>'scoring adjustment'!K10</f>
        <v>80</v>
      </c>
    </row>
    <row r="10" spans="1:2" x14ac:dyDescent="0.3">
      <c r="A10" t="str">
        <f>'scoring adjustment'!I11</f>
        <v>Ninjavan</v>
      </c>
      <c r="B10">
        <f>'scoring adjustment'!K11</f>
        <v>80</v>
      </c>
    </row>
    <row r="11" spans="1:2" x14ac:dyDescent="0.3">
      <c r="A11" t="str">
        <f>'scoring adjustment'!I12</f>
        <v>Lalamove</v>
      </c>
      <c r="B11">
        <f>'scoring adjustment'!K12</f>
        <v>80</v>
      </c>
    </row>
    <row r="12" spans="1:2" x14ac:dyDescent="0.3">
      <c r="A12" t="str">
        <f>'scoring adjustment'!I13</f>
        <v>Others</v>
      </c>
      <c r="B12">
        <f>'scoring adjustment'!K13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80DE-784D-4A69-8B98-E103B0FEB401}">
  <dimension ref="A1:B6"/>
  <sheetViews>
    <sheetView tabSelected="1" workbookViewId="0">
      <selection activeCell="I29" sqref="I29"/>
    </sheetView>
  </sheetViews>
  <sheetFormatPr defaultRowHeight="14.4" x14ac:dyDescent="0.3"/>
  <cols>
    <col min="1" max="1" width="21.44140625" customWidth="1"/>
  </cols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adjustment'!C39</f>
        <v>1</v>
      </c>
    </row>
    <row r="3" spans="1:2" x14ac:dyDescent="0.3">
      <c r="A3" t="str">
        <f>'scoring adjustment'!A40</f>
        <v>All Null</v>
      </c>
      <c r="B3">
        <f>'scoring adjustment'!C40</f>
        <v>-100</v>
      </c>
    </row>
    <row r="4" spans="1:2" x14ac:dyDescent="0.3">
      <c r="A4" t="str">
        <f>'scoring adjustment'!A41</f>
        <v>Null email</v>
      </c>
      <c r="B4">
        <f>'scoring adjustment'!C41</f>
        <v>-5</v>
      </c>
    </row>
    <row r="5" spans="1:2" x14ac:dyDescent="0.3">
      <c r="A5" t="str">
        <f>'scoring adjustment'!A42</f>
        <v>Null phone no.</v>
      </c>
      <c r="B5">
        <f>'scoring adjustment'!C42</f>
        <v>-20</v>
      </c>
    </row>
    <row r="6" spans="1:2" x14ac:dyDescent="0.3">
      <c r="A6" t="str">
        <f>'scoring adjustment'!A43</f>
        <v>Have both</v>
      </c>
      <c r="B6">
        <f>'scoring adjustment'!C43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industry</vt:lpstr>
      <vt:lpstr>creation_date</vt:lpstr>
      <vt:lpstr>scoring adjustment</vt:lpstr>
      <vt:lpstr>employee_count</vt:lpstr>
      <vt:lpstr>physical_channel</vt:lpstr>
      <vt:lpstr>lead_source</vt:lpstr>
      <vt:lpstr>designation</vt:lpstr>
      <vt:lpstr>competitor</vt:lpstr>
      <vt:lpstr>contact_score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Syazwan</dc:creator>
  <cp:lastModifiedBy>Syazwan</cp:lastModifiedBy>
  <dcterms:created xsi:type="dcterms:W3CDTF">2022-10-04T07:16:49Z</dcterms:created>
  <dcterms:modified xsi:type="dcterms:W3CDTF">2022-10-20T06:29:15Z</dcterms:modified>
</cp:coreProperties>
</file>