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20ACC744-7FA0-4588-B0A9-F48B9F0CF726}" xr6:coauthVersionLast="47" xr6:coauthVersionMax="47" xr10:uidLastSave="{00000000-0000-0000-0000-000000000000}"/>
  <bookViews>
    <workbookView xWindow="-108" yWindow="-108" windowWidth="23256" windowHeight="12576" firstSheet="3" activeTab="8" xr2:uid="{FD519D9B-FD8C-4B05-8A2B-BFB2B0A3DB28}"/>
  </bookViews>
  <sheets>
    <sheet name="industry" sheetId="1" r:id="rId1"/>
    <sheet name="creation_date" sheetId="2" r:id="rId2"/>
    <sheet name="employee_count" sheetId="3" r:id="rId3"/>
    <sheet name="physical_channel" sheetId="4" r:id="rId4"/>
    <sheet name="lead_source" sheetId="5" r:id="rId5"/>
    <sheet name="designation" sheetId="6" r:id="rId6"/>
    <sheet name="competitor" sheetId="9" r:id="rId7"/>
    <sheet name="negative_score" sheetId="7" r:id="rId8"/>
    <sheet name="scoring adjustment" sheetId="8" r:id="rId9"/>
  </sheets>
  <definedNames>
    <definedName name="solver_adj" localSheetId="8" hidden="1">'scoring adjustment'!$C$3</definedName>
    <definedName name="solver_eng" localSheetId="8" hidden="1">1</definedName>
    <definedName name="solver_neg" localSheetId="8" hidden="1">1</definedName>
    <definedName name="solver_num" localSheetId="8" hidden="1">0</definedName>
    <definedName name="solver_opt" localSheetId="8" hidden="1">'scoring adjustment'!$N$17</definedName>
    <definedName name="solver_typ" localSheetId="8" hidden="1">3</definedName>
    <definedName name="solver_val" localSheetId="8" hidden="1">1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4" i="7"/>
  <c r="B5" i="7"/>
  <c r="B6" i="7"/>
  <c r="B3" i="7"/>
  <c r="A4" i="7"/>
  <c r="A5" i="7"/>
  <c r="A6" i="7"/>
  <c r="A3" i="7"/>
  <c r="B12" i="9"/>
  <c r="B58" i="8"/>
  <c r="B57" i="8"/>
  <c r="B56" i="8"/>
  <c r="B55" i="8"/>
  <c r="B54" i="8"/>
  <c r="B53" i="8"/>
  <c r="B48" i="8"/>
  <c r="B49" i="8"/>
  <c r="B50" i="8"/>
  <c r="B51" i="8"/>
  <c r="B52" i="8"/>
  <c r="B37" i="8"/>
  <c r="B38" i="8"/>
  <c r="B39" i="8"/>
  <c r="B40" i="8"/>
  <c r="B41" i="8"/>
  <c r="B42" i="8"/>
  <c r="B43" i="8"/>
  <c r="B44" i="8"/>
  <c r="B45" i="8"/>
  <c r="B46" i="8"/>
  <c r="B47" i="8"/>
  <c r="B3" i="9"/>
  <c r="B4" i="9"/>
  <c r="B5" i="9"/>
  <c r="B6" i="9"/>
  <c r="B7" i="9"/>
  <c r="B8" i="9"/>
  <c r="B9" i="9"/>
  <c r="B10" i="9"/>
  <c r="B11" i="9"/>
  <c r="B2" i="9"/>
  <c r="A4" i="9"/>
  <c r="A5" i="9"/>
  <c r="A6" i="9"/>
  <c r="A7" i="9"/>
  <c r="A8" i="9"/>
  <c r="A9" i="9"/>
  <c r="A10" i="9"/>
  <c r="A11" i="9"/>
  <c r="A12" i="9"/>
  <c r="A3" i="9"/>
  <c r="B27" i="8"/>
  <c r="B6" i="4"/>
  <c r="A5" i="4"/>
  <c r="A6" i="4"/>
  <c r="B3" i="6"/>
  <c r="B4" i="6"/>
  <c r="B5" i="6"/>
  <c r="B6" i="6"/>
  <c r="B7" i="6"/>
  <c r="B8" i="6"/>
  <c r="B9" i="6"/>
  <c r="B10" i="6"/>
  <c r="B11" i="6"/>
  <c r="B2" i="6"/>
  <c r="A4" i="6"/>
  <c r="A5" i="6"/>
  <c r="A6" i="6"/>
  <c r="A7" i="6"/>
  <c r="A8" i="6"/>
  <c r="A9" i="6"/>
  <c r="A10" i="6"/>
  <c r="A11" i="6"/>
  <c r="A3" i="6"/>
  <c r="D3" i="5"/>
  <c r="D4" i="5"/>
  <c r="D5" i="5"/>
  <c r="D6" i="5"/>
  <c r="D7" i="5"/>
  <c r="D8" i="5"/>
  <c r="D9" i="5"/>
  <c r="D10" i="5"/>
  <c r="D2" i="5"/>
  <c r="C4" i="5"/>
  <c r="C5" i="5"/>
  <c r="C6" i="5"/>
  <c r="C7" i="5"/>
  <c r="C8" i="5"/>
  <c r="C9" i="5"/>
  <c r="C10" i="5"/>
  <c r="C3" i="5"/>
  <c r="B4" i="4"/>
  <c r="B5" i="4"/>
  <c r="B2" i="4"/>
  <c r="A4" i="4"/>
  <c r="A3" i="4"/>
  <c r="A4" i="1"/>
  <c r="A5" i="1"/>
  <c r="A6" i="1"/>
  <c r="A7" i="1"/>
  <c r="A8" i="1"/>
  <c r="A9" i="1"/>
  <c r="A10" i="1"/>
  <c r="A11" i="1"/>
  <c r="A12" i="1"/>
  <c r="A13" i="1"/>
  <c r="A14" i="1"/>
  <c r="A3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<sst xmlns="http://schemas.openxmlformats.org/spreadsheetml/2006/main" count="135" uniqueCount="115">
  <si>
    <t>weightage</t>
  </si>
  <si>
    <t>Retail</t>
  </si>
  <si>
    <t>Technology</t>
  </si>
  <si>
    <t>Service logistics</t>
  </si>
  <si>
    <t>Manufacturing</t>
  </si>
  <si>
    <t>Chemical and Energy</t>
  </si>
  <si>
    <t>Life Sciences and Healthcare</t>
  </si>
  <si>
    <t>Automotive</t>
  </si>
  <si>
    <t>Engineering</t>
  </si>
  <si>
    <t>Distributor</t>
  </si>
  <si>
    <t xml:space="preserve">Service  </t>
  </si>
  <si>
    <t>&gt; 6 months</t>
  </si>
  <si>
    <t>&gt; 12 months</t>
  </si>
  <si>
    <t>3-6 months</t>
  </si>
  <si>
    <t>&lt; 3 months</t>
  </si>
  <si>
    <t>numeric</t>
  </si>
  <si>
    <t>type</t>
  </si>
  <si>
    <t>Consumer</t>
  </si>
  <si>
    <t>Twitter</t>
  </si>
  <si>
    <t>B2B</t>
  </si>
  <si>
    <t>B2C</t>
  </si>
  <si>
    <t>CEO</t>
  </si>
  <si>
    <t>Sales</t>
  </si>
  <si>
    <t>Logistics</t>
  </si>
  <si>
    <t>Executive</t>
  </si>
  <si>
    <t>Technician</t>
  </si>
  <si>
    <t>Secretary</t>
  </si>
  <si>
    <t>Cleaner</t>
  </si>
  <si>
    <t>Director</t>
  </si>
  <si>
    <t>Industry</t>
  </si>
  <si>
    <t>Weightage</t>
  </si>
  <si>
    <t>Positive score</t>
  </si>
  <si>
    <t>&lt; 10 days</t>
  </si>
  <si>
    <t>&lt; 31 days</t>
  </si>
  <si>
    <t>&lt; 90 days</t>
  </si>
  <si>
    <t>&gt;= 90 days</t>
  </si>
  <si>
    <t>Employee Count</t>
  </si>
  <si>
    <t xml:space="preserve">&gt; 100 </t>
  </si>
  <si>
    <t>50 - 100</t>
  </si>
  <si>
    <t>1 till 50</t>
  </si>
  <si>
    <t>Total Potential Revenue/Month</t>
  </si>
  <si>
    <t>&gt; 1000</t>
  </si>
  <si>
    <t>500 - 1000</t>
  </si>
  <si>
    <t>100 - 500</t>
  </si>
  <si>
    <t>&lt; 100</t>
  </si>
  <si>
    <t>Weightage 1</t>
  </si>
  <si>
    <t>Weightage 2</t>
  </si>
  <si>
    <t>Suspect Last Created</t>
  </si>
  <si>
    <t>Weightage 3</t>
  </si>
  <si>
    <t>Weightage 4</t>
  </si>
  <si>
    <t>Physical Channel</t>
  </si>
  <si>
    <t>Lead Source Name</t>
  </si>
  <si>
    <t>Weightage 5</t>
  </si>
  <si>
    <t>Weightage 6</t>
  </si>
  <si>
    <t>Contact Person Designation</t>
  </si>
  <si>
    <t>Weightage 7</t>
  </si>
  <si>
    <t>Negative score</t>
  </si>
  <si>
    <t>Competitors</t>
  </si>
  <si>
    <t>Contact information</t>
  </si>
  <si>
    <t>All Null</t>
  </si>
  <si>
    <t>Null email</t>
  </si>
  <si>
    <t>Null phone no.</t>
  </si>
  <si>
    <t>Have both</t>
  </si>
  <si>
    <t>Total weightage</t>
  </si>
  <si>
    <t>Lead margin</t>
  </si>
  <si>
    <t>Hot</t>
  </si>
  <si>
    <t>65-100</t>
  </si>
  <si>
    <t>Warm</t>
  </si>
  <si>
    <t>40-65</t>
  </si>
  <si>
    <t>Cold</t>
  </si>
  <si>
    <t>0-39</t>
  </si>
  <si>
    <t>Dead</t>
  </si>
  <si>
    <t>&lt; 0</t>
  </si>
  <si>
    <t>Lead Score</t>
  </si>
  <si>
    <t>Insurance</t>
  </si>
  <si>
    <t>Signup Pages</t>
  </si>
  <si>
    <t>Facebook</t>
  </si>
  <si>
    <t>Ex Database</t>
  </si>
  <si>
    <t>Content Blogs</t>
  </si>
  <si>
    <t>Procured from Market</t>
  </si>
  <si>
    <t>Exhibition</t>
  </si>
  <si>
    <t>Weightage 8</t>
  </si>
  <si>
    <t>Pos Laju</t>
  </si>
  <si>
    <t>Gdex</t>
  </si>
  <si>
    <t>J&amp;T</t>
  </si>
  <si>
    <t>Fedex</t>
  </si>
  <si>
    <t>Citylink</t>
  </si>
  <si>
    <t>Easyparcel</t>
  </si>
  <si>
    <t>Pgeon</t>
  </si>
  <si>
    <t>Ninjavan</t>
  </si>
  <si>
    <t>Lalamove</t>
  </si>
  <si>
    <t>Others</t>
  </si>
  <si>
    <t>Non-profit</t>
  </si>
  <si>
    <t>+60 1x-xxx xxxx</t>
  </si>
  <si>
    <t>+60 11-xxxx xxxx</t>
  </si>
  <si>
    <t>+60 3-xxxx xxxx</t>
  </si>
  <si>
    <t>+60 8x-xxx xxx</t>
  </si>
  <si>
    <t>+60 x-xxx xxxx</t>
  </si>
  <si>
    <t>01x-xxx xxxx</t>
  </si>
  <si>
    <t>011-xxxx xxxx</t>
  </si>
  <si>
    <t>03-xxxx xxxx</t>
  </si>
  <si>
    <t>08x-xxx xxx</t>
  </si>
  <si>
    <t>0x-xxx xxxx</t>
  </si>
  <si>
    <t>"+60 1x-xxx xxxx"</t>
  </si>
  <si>
    <t>01xxxx xxxx</t>
  </si>
  <si>
    <t>011xxxx xxxx</t>
  </si>
  <si>
    <t>03xxxx xxxx</t>
  </si>
  <si>
    <t>08xxxx xxx</t>
  </si>
  <si>
    <t>0xxxx xxxx</t>
  </si>
  <si>
    <t>01xxxxxxxx</t>
  </si>
  <si>
    <t>011xxxxxxxx</t>
  </si>
  <si>
    <t>03xxxxxxxx</t>
  </si>
  <si>
    <t>08xxxxxxx</t>
  </si>
  <si>
    <t>xxxxxxxx</t>
  </si>
  <si>
    <t>0xxxxxxx9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</si>
</sst>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color rgb="FF9CDCFE"/>
      <name val="Consolas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17" fontId="0" fillId="0" borderId="0" xfId="0" applyNumberFormat="1"/>
    <xf numFmtId="0" fontId="0" fillId="3" borderId="0" xfId="0" applyFill="1"/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6A01-22F1-482E-9E77-71DAC060A196}">
  <dimension ref="A1:B15"/>
  <sheetViews>
    <sheetView workbookViewId="0">
      <selection activeCell="B16" sqref="B16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0</v>
      </c>
      <c r="B2">
        <f>'scoring adjustment'!C3</f>
        <v>0.2</v>
      </c>
    </row>
    <row r="3" spans="1:2" x14ac:dyDescent="0.3">
      <c r="A3" t="str">
        <f>'scoring adjustment'!A4</f>
        <v>Consumer</v>
      </c>
      <c r="B3">
        <f>'scoring adjustment'!C4</f>
        <v>100</v>
      </c>
    </row>
    <row r="4" spans="1:2" x14ac:dyDescent="0.3">
      <c r="A4" t="str">
        <f>'scoring adjustment'!A5</f>
        <v>Retail</v>
      </c>
      <c r="B4">
        <f>'scoring adjustment'!C5</f>
        <v>100</v>
      </c>
    </row>
    <row r="5" spans="1:2" x14ac:dyDescent="0.3">
      <c r="A5" t="str">
        <f>'scoring adjustment'!A6</f>
        <v>Technology</v>
      </c>
      <c r="B5">
        <f>'scoring adjustment'!C6</f>
        <v>80</v>
      </c>
    </row>
    <row r="6" spans="1:2" x14ac:dyDescent="0.3">
      <c r="A6" t="str">
        <f>'scoring adjustment'!A7</f>
        <v>Service logistics</v>
      </c>
      <c r="B6">
        <f>'scoring adjustment'!C7</f>
        <v>80</v>
      </c>
    </row>
    <row r="7" spans="1:2" x14ac:dyDescent="0.3">
      <c r="A7" t="str">
        <f>'scoring adjustment'!A8</f>
        <v>Manufacturing</v>
      </c>
      <c r="B7">
        <f>'scoring adjustment'!C8</f>
        <v>80</v>
      </c>
    </row>
    <row r="8" spans="1:2" x14ac:dyDescent="0.3">
      <c r="A8" t="str">
        <f>'scoring adjustment'!A9</f>
        <v>Chemical and Energy</v>
      </c>
      <c r="B8">
        <f>'scoring adjustment'!C9</f>
        <v>80</v>
      </c>
    </row>
    <row r="9" spans="1:2" x14ac:dyDescent="0.3">
      <c r="A9" t="str">
        <f>'scoring adjustment'!A10</f>
        <v>Distributor</v>
      </c>
      <c r="B9">
        <f>'scoring adjustment'!C10</f>
        <v>80</v>
      </c>
    </row>
    <row r="10" spans="1:2" x14ac:dyDescent="0.3">
      <c r="A10" t="str">
        <f>'scoring adjustment'!A11</f>
        <v>Life Sciences and Healthcare</v>
      </c>
      <c r="B10">
        <f>'scoring adjustment'!C11</f>
        <v>60</v>
      </c>
    </row>
    <row r="11" spans="1:2" x14ac:dyDescent="0.3">
      <c r="A11" t="str">
        <f>'scoring adjustment'!A12</f>
        <v>Automotive</v>
      </c>
      <c r="B11">
        <f>'scoring adjustment'!C12</f>
        <v>60</v>
      </c>
    </row>
    <row r="12" spans="1:2" x14ac:dyDescent="0.3">
      <c r="A12" t="str">
        <f>'scoring adjustment'!A13</f>
        <v>Engineering</v>
      </c>
      <c r="B12">
        <f>'scoring adjustment'!C13</f>
        <v>60</v>
      </c>
    </row>
    <row r="13" spans="1:2" x14ac:dyDescent="0.3">
      <c r="A13" t="str">
        <f>'scoring adjustment'!A14</f>
        <v xml:space="preserve">Service  </v>
      </c>
      <c r="B13">
        <f>'scoring adjustment'!C14</f>
        <v>40</v>
      </c>
    </row>
    <row r="14" spans="1:2" x14ac:dyDescent="0.3">
      <c r="A14" t="str">
        <f>'scoring adjustment'!A15</f>
        <v>Others</v>
      </c>
      <c r="B14">
        <f>'scoring adjustment'!C15</f>
        <v>40</v>
      </c>
    </row>
    <row r="15" spans="1:2" x14ac:dyDescent="0.3">
      <c r="A15" t="s">
        <v>74</v>
      </c>
      <c r="B15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016-79F5-47B1-AF6F-53603DC8316B}">
  <dimension ref="A1:F18"/>
  <sheetViews>
    <sheetView workbookViewId="0">
      <selection activeCell="F19" sqref="F19:F20"/>
    </sheetView>
  </sheetViews>
  <sheetFormatPr defaultRowHeight="14.4" x14ac:dyDescent="0.3"/>
  <sheetData>
    <row r="1" spans="1:6" x14ac:dyDescent="0.3">
      <c r="A1" t="s">
        <v>0</v>
      </c>
      <c r="B1">
        <v>0.15</v>
      </c>
    </row>
    <row r="2" spans="1:6" x14ac:dyDescent="0.3">
      <c r="A2" t="s">
        <v>11</v>
      </c>
      <c r="B2">
        <v>-50</v>
      </c>
    </row>
    <row r="3" spans="1:6" x14ac:dyDescent="0.3">
      <c r="A3" t="s">
        <v>12</v>
      </c>
      <c r="B3">
        <v>-100</v>
      </c>
    </row>
    <row r="4" spans="1:6" x14ac:dyDescent="0.3">
      <c r="A4" t="s">
        <v>13</v>
      </c>
      <c r="B4">
        <v>50</v>
      </c>
    </row>
    <row r="5" spans="1:6" x14ac:dyDescent="0.3">
      <c r="A5" t="s">
        <v>14</v>
      </c>
      <c r="B5">
        <v>100</v>
      </c>
    </row>
    <row r="14" spans="1:6" x14ac:dyDescent="0.3">
      <c r="F14" s="1"/>
    </row>
    <row r="15" spans="1:6" x14ac:dyDescent="0.3">
      <c r="F15" s="2"/>
    </row>
    <row r="16" spans="1:6" x14ac:dyDescent="0.3">
      <c r="F16" s="2"/>
    </row>
    <row r="17" spans="6:6" x14ac:dyDescent="0.3">
      <c r="F17" s="2"/>
    </row>
    <row r="18" spans="6:6" x14ac:dyDescent="0.3"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B6C5-2FF9-429D-B1B8-6831F1847B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9EB3-5C8D-47CC-9F86-693F4D81C503}">
  <dimension ref="A1:B6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16</v>
      </c>
      <c r="B1" t="s">
        <v>15</v>
      </c>
    </row>
    <row r="2" spans="1:2" x14ac:dyDescent="0.3">
      <c r="A2" t="s">
        <v>0</v>
      </c>
      <c r="B2">
        <f>'scoring adjustment'!C17</f>
        <v>0.05</v>
      </c>
    </row>
    <row r="3" spans="1:2" x14ac:dyDescent="0.3">
      <c r="A3" t="str">
        <f>'scoring adjustment'!A18</f>
        <v>B2B</v>
      </c>
      <c r="B3">
        <v>100</v>
      </c>
    </row>
    <row r="4" spans="1:2" x14ac:dyDescent="0.3">
      <c r="A4" t="str">
        <f>'scoring adjustment'!A19</f>
        <v>B2C</v>
      </c>
      <c r="B4">
        <f>'scoring adjustment'!C19</f>
        <v>80</v>
      </c>
    </row>
    <row r="5" spans="1:2" x14ac:dyDescent="0.3">
      <c r="A5" t="str">
        <f>'scoring adjustment'!A20</f>
        <v>Non-profit</v>
      </c>
      <c r="B5">
        <f>'scoring adjustment'!C20</f>
        <v>-50</v>
      </c>
    </row>
    <row r="6" spans="1:2" x14ac:dyDescent="0.3">
      <c r="A6" t="str">
        <f>'scoring adjustment'!A21</f>
        <v>Others</v>
      </c>
      <c r="B6">
        <f>'scoring adjustment'!C21</f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A0A-2F34-4B4E-B07C-7D49062D6D9E}">
  <dimension ref="C1:D10"/>
  <sheetViews>
    <sheetView topLeftCell="C1" workbookViewId="0">
      <selection activeCell="E8" sqref="E8"/>
    </sheetView>
  </sheetViews>
  <sheetFormatPr defaultRowHeight="14.4" x14ac:dyDescent="0.3"/>
  <cols>
    <col min="3" max="3" width="19.88671875" customWidth="1"/>
  </cols>
  <sheetData>
    <row r="1" spans="3:4" x14ac:dyDescent="0.3">
      <c r="C1" t="s">
        <v>16</v>
      </c>
      <c r="D1" t="s">
        <v>15</v>
      </c>
    </row>
    <row r="2" spans="3:4" x14ac:dyDescent="0.3">
      <c r="C2" t="s">
        <v>0</v>
      </c>
      <c r="D2" s="3">
        <f>'scoring adjustment'!G17</f>
        <v>0.1</v>
      </c>
    </row>
    <row r="3" spans="3:4" x14ac:dyDescent="0.3">
      <c r="C3" t="str">
        <f>'scoring adjustment'!E18</f>
        <v>Signup Pages</v>
      </c>
      <c r="D3" s="3">
        <f>'scoring adjustment'!G18</f>
        <v>100</v>
      </c>
    </row>
    <row r="4" spans="3:4" x14ac:dyDescent="0.3">
      <c r="C4" t="str">
        <f>'scoring adjustment'!E19</f>
        <v>Exhibition</v>
      </c>
      <c r="D4" s="3">
        <f>'scoring adjustment'!G19</f>
        <v>100</v>
      </c>
    </row>
    <row r="5" spans="3:4" x14ac:dyDescent="0.3">
      <c r="C5" t="str">
        <f>'scoring adjustment'!E20</f>
        <v>Facebook</v>
      </c>
      <c r="D5" s="3">
        <f>'scoring adjustment'!G20</f>
        <v>70</v>
      </c>
    </row>
    <row r="6" spans="3:4" x14ac:dyDescent="0.3">
      <c r="C6" t="str">
        <f>'scoring adjustment'!E21</f>
        <v>Twitter</v>
      </c>
      <c r="D6" s="3">
        <f>'scoring adjustment'!G21</f>
        <v>70</v>
      </c>
    </row>
    <row r="7" spans="3:4" x14ac:dyDescent="0.3">
      <c r="C7" t="str">
        <f>'scoring adjustment'!E22</f>
        <v>Ex Database</v>
      </c>
      <c r="D7" s="3">
        <f>'scoring adjustment'!G22</f>
        <v>50</v>
      </c>
    </row>
    <row r="8" spans="3:4" x14ac:dyDescent="0.3">
      <c r="C8" t="str">
        <f>'scoring adjustment'!E23</f>
        <v>Content Blogs</v>
      </c>
      <c r="D8" s="3">
        <f>'scoring adjustment'!G23</f>
        <v>50</v>
      </c>
    </row>
    <row r="9" spans="3:4" x14ac:dyDescent="0.3">
      <c r="C9" t="str">
        <f>'scoring adjustment'!E24</f>
        <v>Procured from Market</v>
      </c>
      <c r="D9" s="3">
        <f>'scoring adjustment'!G24</f>
        <v>-10</v>
      </c>
    </row>
    <row r="10" spans="3:4" x14ac:dyDescent="0.3">
      <c r="C10" t="str">
        <f>'scoring adjustment'!E25</f>
        <v>Others</v>
      </c>
      <c r="D10" s="3">
        <f>'scoring adjustment'!G25</f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B3E4-2AA4-42DF-A18B-2369BF556360}">
  <dimension ref="A1:B11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16</v>
      </c>
      <c r="B1" t="s">
        <v>15</v>
      </c>
    </row>
    <row r="2" spans="1:2" x14ac:dyDescent="0.3">
      <c r="A2" t="s">
        <v>0</v>
      </c>
      <c r="B2" s="3">
        <f>'scoring adjustment'!K17</f>
        <v>0.2</v>
      </c>
    </row>
    <row r="3" spans="1:2" x14ac:dyDescent="0.3">
      <c r="A3" t="str">
        <f>'scoring adjustment'!I18</f>
        <v>CEO</v>
      </c>
      <c r="B3" s="3">
        <f>'scoring adjustment'!K18</f>
        <v>100</v>
      </c>
    </row>
    <row r="4" spans="1:2" x14ac:dyDescent="0.3">
      <c r="A4" t="str">
        <f>'scoring adjustment'!I19</f>
        <v>Sales</v>
      </c>
      <c r="B4" s="3">
        <f>'scoring adjustment'!K19</f>
        <v>100</v>
      </c>
    </row>
    <row r="5" spans="1:2" x14ac:dyDescent="0.3">
      <c r="A5" t="str">
        <f>'scoring adjustment'!I20</f>
        <v>Logistics</v>
      </c>
      <c r="B5" s="3">
        <f>'scoring adjustment'!K20</f>
        <v>100</v>
      </c>
    </row>
    <row r="6" spans="1:2" x14ac:dyDescent="0.3">
      <c r="A6" t="str">
        <f>'scoring adjustment'!I21</f>
        <v>Director</v>
      </c>
      <c r="B6" s="3">
        <f>'scoring adjustment'!K21</f>
        <v>100</v>
      </c>
    </row>
    <row r="7" spans="1:2" x14ac:dyDescent="0.3">
      <c r="A7" t="str">
        <f>'scoring adjustment'!I22</f>
        <v>Executive</v>
      </c>
      <c r="B7" s="3">
        <f>'scoring adjustment'!K22</f>
        <v>80</v>
      </c>
    </row>
    <row r="8" spans="1:2" x14ac:dyDescent="0.3">
      <c r="A8" t="str">
        <f>'scoring adjustment'!I23</f>
        <v>Secretary</v>
      </c>
      <c r="B8" s="3">
        <f>'scoring adjustment'!K23</f>
        <v>80</v>
      </c>
    </row>
    <row r="9" spans="1:2" x14ac:dyDescent="0.3">
      <c r="A9" t="str">
        <f>'scoring adjustment'!I24</f>
        <v>Technician</v>
      </c>
      <c r="B9" s="3">
        <f>'scoring adjustment'!K24</f>
        <v>50</v>
      </c>
    </row>
    <row r="10" spans="1:2" x14ac:dyDescent="0.3">
      <c r="A10" t="str">
        <f>'scoring adjustment'!I25</f>
        <v>Cleaner</v>
      </c>
      <c r="B10" s="3">
        <f>'scoring adjustment'!K25</f>
        <v>0</v>
      </c>
    </row>
    <row r="11" spans="1:2" x14ac:dyDescent="0.3">
      <c r="A11" t="str">
        <f>'scoring adjustment'!I26</f>
        <v>Others</v>
      </c>
      <c r="B11" s="3">
        <f>'scoring adjustment'!K26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83DB-BB65-45DE-AD9A-34DA85668F66}">
  <dimension ref="A1:B12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  <c r="B1" t="s">
        <v>15</v>
      </c>
    </row>
    <row r="2" spans="1:2" x14ac:dyDescent="0.3">
      <c r="A2" t="s">
        <v>0</v>
      </c>
      <c r="B2">
        <f>'scoring adjustment'!O17</f>
        <v>0.2</v>
      </c>
    </row>
    <row r="3" spans="1:2" x14ac:dyDescent="0.3">
      <c r="A3" t="str">
        <f>'scoring adjustment'!M18</f>
        <v>Pos Laju</v>
      </c>
      <c r="B3">
        <f>'scoring adjustment'!O18</f>
        <v>100</v>
      </c>
    </row>
    <row r="4" spans="1:2" x14ac:dyDescent="0.3">
      <c r="A4" t="str">
        <f>'scoring adjustment'!M19</f>
        <v>Gdex</v>
      </c>
      <c r="B4">
        <f>'scoring adjustment'!O19</f>
        <v>100</v>
      </c>
    </row>
    <row r="5" spans="1:2" x14ac:dyDescent="0.3">
      <c r="A5" t="str">
        <f>'scoring adjustment'!M20</f>
        <v>Fedex</v>
      </c>
      <c r="B5">
        <f>'scoring adjustment'!O20</f>
        <v>100</v>
      </c>
    </row>
    <row r="6" spans="1:2" x14ac:dyDescent="0.3">
      <c r="A6" t="str">
        <f>'scoring adjustment'!M21</f>
        <v>J&amp;T</v>
      </c>
      <c r="B6">
        <f>'scoring adjustment'!O21</f>
        <v>80</v>
      </c>
    </row>
    <row r="7" spans="1:2" x14ac:dyDescent="0.3">
      <c r="A7" t="str">
        <f>'scoring adjustment'!M22</f>
        <v>Citylink</v>
      </c>
      <c r="B7">
        <f>'scoring adjustment'!O22</f>
        <v>80</v>
      </c>
    </row>
    <row r="8" spans="1:2" x14ac:dyDescent="0.3">
      <c r="A8" t="str">
        <f>'scoring adjustment'!M23</f>
        <v>Easyparcel</v>
      </c>
      <c r="B8">
        <f>'scoring adjustment'!O23</f>
        <v>80</v>
      </c>
    </row>
    <row r="9" spans="1:2" x14ac:dyDescent="0.3">
      <c r="A9" t="str">
        <f>'scoring adjustment'!M24</f>
        <v>Pgeon</v>
      </c>
      <c r="B9">
        <f>'scoring adjustment'!O24</f>
        <v>80</v>
      </c>
    </row>
    <row r="10" spans="1:2" x14ac:dyDescent="0.3">
      <c r="A10" t="str">
        <f>'scoring adjustment'!M25</f>
        <v>Ninjavan</v>
      </c>
      <c r="B10">
        <f>'scoring adjustment'!O25</f>
        <v>80</v>
      </c>
    </row>
    <row r="11" spans="1:2" x14ac:dyDescent="0.3">
      <c r="A11" t="str">
        <f>'scoring adjustment'!M26</f>
        <v>Lalamove</v>
      </c>
      <c r="B11">
        <f>'scoring adjustment'!O26</f>
        <v>80</v>
      </c>
    </row>
    <row r="12" spans="1:2" x14ac:dyDescent="0.3">
      <c r="A12" t="str">
        <f>'scoring adjustment'!M27</f>
        <v>Others</v>
      </c>
      <c r="B12">
        <f>'scoring adjustment'!O27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80DE-784D-4A69-8B98-E103B0FEB401}">
  <dimension ref="A1:B6"/>
  <sheetViews>
    <sheetView workbookViewId="0">
      <selection activeCell="B3" sqref="B3"/>
    </sheetView>
  </sheetViews>
  <sheetFormatPr defaultRowHeight="14.4" x14ac:dyDescent="0.3"/>
  <cols>
    <col min="1" max="1" width="21.44140625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0</v>
      </c>
      <c r="B2">
        <f>'scoring adjustment'!C31</f>
        <v>1</v>
      </c>
    </row>
    <row r="3" spans="1:2" x14ac:dyDescent="0.3">
      <c r="A3" t="str">
        <f>'scoring adjustment'!A32</f>
        <v>All Null</v>
      </c>
      <c r="B3">
        <f>'scoring adjustment'!C32</f>
        <v>-100</v>
      </c>
    </row>
    <row r="4" spans="1:2" x14ac:dyDescent="0.3">
      <c r="A4" t="str">
        <f>'scoring adjustment'!A33</f>
        <v>Null email</v>
      </c>
      <c r="B4">
        <f>'scoring adjustment'!C33</f>
        <v>-5</v>
      </c>
    </row>
    <row r="5" spans="1:2" x14ac:dyDescent="0.3">
      <c r="A5" t="str">
        <f>'scoring adjustment'!A34</f>
        <v>Null phone no.</v>
      </c>
      <c r="B5">
        <f>'scoring adjustment'!C34</f>
        <v>-50</v>
      </c>
    </row>
    <row r="6" spans="1:2" x14ac:dyDescent="0.3">
      <c r="A6" t="str">
        <f>'scoring adjustment'!A35</f>
        <v>Have both</v>
      </c>
      <c r="B6">
        <f>'scoring adjustment'!C35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6719-ECED-4193-8F1E-6CF4287CC736}">
  <dimension ref="A1:O58"/>
  <sheetViews>
    <sheetView tabSelected="1" topLeftCell="A5" workbookViewId="0">
      <selection activeCell="E23" sqref="E23"/>
    </sheetView>
  </sheetViews>
  <sheetFormatPr defaultRowHeight="14.4" x14ac:dyDescent="0.3"/>
  <cols>
    <col min="1" max="1" width="22.44140625" customWidth="1"/>
    <col min="2" max="2" width="15" customWidth="1"/>
    <col min="5" max="5" width="24.109375" customWidth="1"/>
    <col min="6" max="6" width="11.21875" customWidth="1"/>
    <col min="9" max="9" width="17" customWidth="1"/>
    <col min="10" max="10" width="13.21875" customWidth="1"/>
    <col min="13" max="13" width="20.44140625" customWidth="1"/>
    <col min="14" max="14" width="13.77734375" customWidth="1"/>
  </cols>
  <sheetData>
    <row r="1" spans="1:15" x14ac:dyDescent="0.3">
      <c r="A1" s="7" t="s">
        <v>31</v>
      </c>
    </row>
    <row r="3" spans="1:15" x14ac:dyDescent="0.3">
      <c r="A3" s="4" t="s">
        <v>29</v>
      </c>
      <c r="B3" s="4" t="s">
        <v>45</v>
      </c>
      <c r="C3" s="8">
        <v>0.2</v>
      </c>
      <c r="E3" s="4" t="s">
        <v>47</v>
      </c>
      <c r="F3" s="4" t="s">
        <v>46</v>
      </c>
      <c r="G3" s="4">
        <v>0.1</v>
      </c>
      <c r="I3" s="4" t="s">
        <v>36</v>
      </c>
      <c r="J3" s="4" t="s">
        <v>48</v>
      </c>
      <c r="K3" s="4">
        <v>0.05</v>
      </c>
      <c r="M3" s="4" t="s">
        <v>40</v>
      </c>
      <c r="N3" s="4" t="s">
        <v>49</v>
      </c>
      <c r="O3" s="4">
        <v>0.1</v>
      </c>
    </row>
    <row r="4" spans="1:15" x14ac:dyDescent="0.3">
      <c r="A4" t="s">
        <v>17</v>
      </c>
      <c r="C4" s="8">
        <v>100</v>
      </c>
      <c r="E4" t="s">
        <v>32</v>
      </c>
      <c r="G4">
        <v>100</v>
      </c>
      <c r="I4" t="s">
        <v>37</v>
      </c>
      <c r="K4">
        <v>100</v>
      </c>
      <c r="M4" t="s">
        <v>41</v>
      </c>
      <c r="O4">
        <v>100</v>
      </c>
    </row>
    <row r="5" spans="1:15" x14ac:dyDescent="0.3">
      <c r="A5" t="s">
        <v>1</v>
      </c>
      <c r="C5" s="8">
        <v>100</v>
      </c>
      <c r="E5" t="s">
        <v>33</v>
      </c>
      <c r="G5">
        <v>50</v>
      </c>
      <c r="I5" t="s">
        <v>38</v>
      </c>
      <c r="K5">
        <v>50</v>
      </c>
      <c r="M5" t="s">
        <v>42</v>
      </c>
      <c r="O5">
        <v>80</v>
      </c>
    </row>
    <row r="6" spans="1:15" x14ac:dyDescent="0.3">
      <c r="A6" t="s">
        <v>2</v>
      </c>
      <c r="C6" s="8">
        <v>80</v>
      </c>
      <c r="E6" t="s">
        <v>34</v>
      </c>
      <c r="G6">
        <v>-50</v>
      </c>
      <c r="I6" s="5" t="s">
        <v>39</v>
      </c>
      <c r="K6">
        <v>20</v>
      </c>
      <c r="M6" t="s">
        <v>43</v>
      </c>
      <c r="O6">
        <v>50</v>
      </c>
    </row>
    <row r="7" spans="1:15" x14ac:dyDescent="0.3">
      <c r="A7" t="s">
        <v>3</v>
      </c>
      <c r="C7" s="8">
        <v>80</v>
      </c>
      <c r="E7" t="s">
        <v>35</v>
      </c>
      <c r="G7">
        <v>-100</v>
      </c>
      <c r="I7">
        <v>0</v>
      </c>
      <c r="K7">
        <v>-10</v>
      </c>
      <c r="M7" t="s">
        <v>44</v>
      </c>
      <c r="O7">
        <v>20</v>
      </c>
    </row>
    <row r="8" spans="1:15" x14ac:dyDescent="0.3">
      <c r="A8" t="s">
        <v>4</v>
      </c>
      <c r="C8" s="8">
        <v>80</v>
      </c>
    </row>
    <row r="9" spans="1:15" x14ac:dyDescent="0.3">
      <c r="A9" t="s">
        <v>5</v>
      </c>
      <c r="C9" s="8">
        <v>80</v>
      </c>
    </row>
    <row r="10" spans="1:15" x14ac:dyDescent="0.3">
      <c r="A10" t="s">
        <v>9</v>
      </c>
      <c r="C10" s="8">
        <v>80</v>
      </c>
    </row>
    <row r="11" spans="1:15" x14ac:dyDescent="0.3">
      <c r="A11" t="s">
        <v>6</v>
      </c>
      <c r="C11" s="8">
        <v>60</v>
      </c>
    </row>
    <row r="12" spans="1:15" x14ac:dyDescent="0.3">
      <c r="A12" t="s">
        <v>7</v>
      </c>
      <c r="C12" s="8">
        <v>60</v>
      </c>
    </row>
    <row r="13" spans="1:15" x14ac:dyDescent="0.3">
      <c r="A13" t="s">
        <v>8</v>
      </c>
      <c r="C13" s="8">
        <v>60</v>
      </c>
    </row>
    <row r="14" spans="1:15" x14ac:dyDescent="0.3">
      <c r="A14" t="s">
        <v>10</v>
      </c>
      <c r="C14" s="8">
        <v>40</v>
      </c>
    </row>
    <row r="15" spans="1:15" x14ac:dyDescent="0.3">
      <c r="A15" t="s">
        <v>91</v>
      </c>
      <c r="C15" s="8">
        <v>40</v>
      </c>
    </row>
    <row r="17" spans="1:15" x14ac:dyDescent="0.3">
      <c r="A17" s="4" t="s">
        <v>50</v>
      </c>
      <c r="B17" s="4" t="s">
        <v>52</v>
      </c>
      <c r="C17" s="8">
        <v>0.05</v>
      </c>
      <c r="E17" s="4" t="s">
        <v>51</v>
      </c>
      <c r="F17" s="4" t="s">
        <v>53</v>
      </c>
      <c r="G17" s="8">
        <v>0.1</v>
      </c>
      <c r="I17" s="4" t="s">
        <v>54</v>
      </c>
      <c r="J17" s="4" t="s">
        <v>55</v>
      </c>
      <c r="K17" s="8">
        <v>0.2</v>
      </c>
      <c r="M17" s="4" t="s">
        <v>57</v>
      </c>
      <c r="N17" s="4" t="s">
        <v>81</v>
      </c>
      <c r="O17" s="8">
        <v>0.2</v>
      </c>
    </row>
    <row r="18" spans="1:15" x14ac:dyDescent="0.3">
      <c r="A18" t="s">
        <v>19</v>
      </c>
      <c r="C18" s="8">
        <v>100</v>
      </c>
      <c r="E18" t="s">
        <v>75</v>
      </c>
      <c r="G18" s="8">
        <v>100</v>
      </c>
      <c r="I18" t="s">
        <v>21</v>
      </c>
      <c r="K18" s="8">
        <v>100</v>
      </c>
      <c r="M18" t="s">
        <v>82</v>
      </c>
      <c r="O18" s="8">
        <v>100</v>
      </c>
    </row>
    <row r="19" spans="1:15" x14ac:dyDescent="0.3">
      <c r="A19" t="s">
        <v>20</v>
      </c>
      <c r="C19" s="8">
        <v>80</v>
      </c>
      <c r="E19" t="s">
        <v>80</v>
      </c>
      <c r="G19" s="8">
        <v>100</v>
      </c>
      <c r="I19" t="s">
        <v>22</v>
      </c>
      <c r="K19" s="8">
        <v>100</v>
      </c>
      <c r="M19" t="s">
        <v>83</v>
      </c>
      <c r="O19" s="8">
        <v>100</v>
      </c>
    </row>
    <row r="20" spans="1:15" x14ac:dyDescent="0.3">
      <c r="A20" t="s">
        <v>92</v>
      </c>
      <c r="C20" s="8">
        <v>-50</v>
      </c>
      <c r="E20" t="s">
        <v>76</v>
      </c>
      <c r="G20" s="8">
        <v>70</v>
      </c>
      <c r="I20" t="s">
        <v>23</v>
      </c>
      <c r="K20" s="8">
        <v>100</v>
      </c>
      <c r="M20" t="s">
        <v>85</v>
      </c>
      <c r="O20" s="8">
        <v>100</v>
      </c>
    </row>
    <row r="21" spans="1:15" x14ac:dyDescent="0.3">
      <c r="A21" t="s">
        <v>91</v>
      </c>
      <c r="C21" s="8">
        <v>-50</v>
      </c>
      <c r="E21" t="s">
        <v>18</v>
      </c>
      <c r="G21" s="8">
        <v>70</v>
      </c>
      <c r="I21" t="s">
        <v>28</v>
      </c>
      <c r="K21" s="8">
        <v>100</v>
      </c>
      <c r="M21" t="s">
        <v>84</v>
      </c>
      <c r="O21" s="8">
        <v>80</v>
      </c>
    </row>
    <row r="22" spans="1:15" x14ac:dyDescent="0.3">
      <c r="E22" t="s">
        <v>77</v>
      </c>
      <c r="G22" s="8">
        <v>50</v>
      </c>
      <c r="I22" t="s">
        <v>24</v>
      </c>
      <c r="K22" s="8">
        <v>80</v>
      </c>
      <c r="M22" t="s">
        <v>86</v>
      </c>
      <c r="O22" s="8">
        <v>80</v>
      </c>
    </row>
    <row r="23" spans="1:15" x14ac:dyDescent="0.3">
      <c r="E23" t="s">
        <v>78</v>
      </c>
      <c r="G23" s="8">
        <v>50</v>
      </c>
      <c r="I23" t="s">
        <v>26</v>
      </c>
      <c r="K23" s="8">
        <v>80</v>
      </c>
      <c r="M23" t="s">
        <v>87</v>
      </c>
      <c r="O23" s="8">
        <v>80</v>
      </c>
    </row>
    <row r="24" spans="1:15" x14ac:dyDescent="0.3">
      <c r="E24" t="s">
        <v>79</v>
      </c>
      <c r="G24" s="8">
        <v>-10</v>
      </c>
      <c r="I24" t="s">
        <v>25</v>
      </c>
      <c r="K24" s="8">
        <v>50</v>
      </c>
      <c r="M24" t="s">
        <v>88</v>
      </c>
      <c r="O24" s="8">
        <v>80</v>
      </c>
    </row>
    <row r="25" spans="1:15" x14ac:dyDescent="0.3">
      <c r="E25" t="s">
        <v>91</v>
      </c>
      <c r="G25" s="8">
        <v>-10</v>
      </c>
      <c r="I25" t="s">
        <v>27</v>
      </c>
      <c r="K25" s="8">
        <v>0</v>
      </c>
      <c r="M25" t="s">
        <v>89</v>
      </c>
      <c r="O25" s="8">
        <v>80</v>
      </c>
    </row>
    <row r="26" spans="1:15" x14ac:dyDescent="0.3">
      <c r="I26" t="s">
        <v>91</v>
      </c>
      <c r="K26" s="8">
        <v>0</v>
      </c>
      <c r="M26" t="s">
        <v>90</v>
      </c>
      <c r="O26" s="8">
        <v>80</v>
      </c>
    </row>
    <row r="27" spans="1:15" x14ac:dyDescent="0.3">
      <c r="A27" s="6" t="s">
        <v>63</v>
      </c>
      <c r="B27">
        <f>C3+G3+K3+O3+C17+G17+K17+O17</f>
        <v>1</v>
      </c>
      <c r="M27" t="s">
        <v>91</v>
      </c>
      <c r="O27" s="8">
        <v>100</v>
      </c>
    </row>
    <row r="29" spans="1:15" x14ac:dyDescent="0.3">
      <c r="A29" s="7" t="s">
        <v>56</v>
      </c>
    </row>
    <row r="31" spans="1:15" x14ac:dyDescent="0.3">
      <c r="A31" s="6" t="s">
        <v>58</v>
      </c>
      <c r="B31" s="6" t="s">
        <v>30</v>
      </c>
      <c r="C31" s="8">
        <v>1</v>
      </c>
      <c r="E31" s="6" t="s">
        <v>64</v>
      </c>
      <c r="F31" s="6" t="s">
        <v>73</v>
      </c>
    </row>
    <row r="32" spans="1:15" x14ac:dyDescent="0.3">
      <c r="A32" t="s">
        <v>59</v>
      </c>
      <c r="C32" s="8">
        <v>-100</v>
      </c>
      <c r="E32" t="s">
        <v>65</v>
      </c>
      <c r="F32" t="s">
        <v>66</v>
      </c>
    </row>
    <row r="33" spans="1:6" x14ac:dyDescent="0.3">
      <c r="A33" t="s">
        <v>60</v>
      </c>
      <c r="C33" s="8">
        <v>-5</v>
      </c>
      <c r="E33" t="s">
        <v>67</v>
      </c>
      <c r="F33" t="s">
        <v>68</v>
      </c>
    </row>
    <row r="34" spans="1:6" x14ac:dyDescent="0.3">
      <c r="A34" t="s">
        <v>61</v>
      </c>
      <c r="C34" s="8">
        <v>-50</v>
      </c>
      <c r="E34" t="s">
        <v>69</v>
      </c>
      <c r="F34" t="s">
        <v>70</v>
      </c>
    </row>
    <row r="35" spans="1:6" x14ac:dyDescent="0.3">
      <c r="A35" t="s">
        <v>62</v>
      </c>
      <c r="C35" s="8">
        <v>0</v>
      </c>
      <c r="E35" t="s">
        <v>71</v>
      </c>
      <c r="F35" t="s">
        <v>72</v>
      </c>
    </row>
    <row r="37" spans="1:6" x14ac:dyDescent="0.3">
      <c r="A37" s="8" t="s">
        <v>103</v>
      </c>
      <c r="B37" s="8">
        <f t="shared" ref="B37:B46" si="0">LEN(A37)</f>
        <v>17</v>
      </c>
    </row>
    <row r="38" spans="1:6" x14ac:dyDescent="0.3">
      <c r="A38" t="s">
        <v>93</v>
      </c>
      <c r="B38">
        <f t="shared" si="0"/>
        <v>15</v>
      </c>
    </row>
    <row r="39" spans="1:6" x14ac:dyDescent="0.3">
      <c r="A39" t="s">
        <v>94</v>
      </c>
      <c r="B39">
        <f t="shared" si="0"/>
        <v>16</v>
      </c>
    </row>
    <row r="40" spans="1:6" x14ac:dyDescent="0.3">
      <c r="A40" t="s">
        <v>95</v>
      </c>
      <c r="B40">
        <f t="shared" si="0"/>
        <v>15</v>
      </c>
    </row>
    <row r="41" spans="1:6" x14ac:dyDescent="0.3">
      <c r="A41" t="s">
        <v>96</v>
      </c>
      <c r="B41">
        <f t="shared" si="0"/>
        <v>14</v>
      </c>
    </row>
    <row r="42" spans="1:6" x14ac:dyDescent="0.3">
      <c r="A42" t="s">
        <v>97</v>
      </c>
      <c r="B42">
        <f t="shared" si="0"/>
        <v>14</v>
      </c>
    </row>
    <row r="43" spans="1:6" x14ac:dyDescent="0.3">
      <c r="A43" s="8" t="s">
        <v>98</v>
      </c>
      <c r="B43" s="8">
        <f t="shared" si="0"/>
        <v>12</v>
      </c>
    </row>
    <row r="44" spans="1:6" x14ac:dyDescent="0.3">
      <c r="A44" t="s">
        <v>99</v>
      </c>
      <c r="B44">
        <f t="shared" si="0"/>
        <v>13</v>
      </c>
    </row>
    <row r="45" spans="1:6" x14ac:dyDescent="0.3">
      <c r="A45" t="s">
        <v>100</v>
      </c>
      <c r="B45">
        <f t="shared" si="0"/>
        <v>12</v>
      </c>
    </row>
    <row r="46" spans="1:6" x14ac:dyDescent="0.3">
      <c r="A46" t="s">
        <v>101</v>
      </c>
      <c r="B46">
        <f t="shared" si="0"/>
        <v>11</v>
      </c>
    </row>
    <row r="47" spans="1:6" x14ac:dyDescent="0.3">
      <c r="A47" t="s">
        <v>102</v>
      </c>
      <c r="B47">
        <f>LEN(A47)</f>
        <v>11</v>
      </c>
    </row>
    <row r="48" spans="1:6" x14ac:dyDescent="0.3">
      <c r="A48" s="8" t="s">
        <v>104</v>
      </c>
      <c r="B48" s="8">
        <f t="shared" ref="B48:B58" si="1">LEN(A48)</f>
        <v>11</v>
      </c>
    </row>
    <row r="49" spans="1:2" x14ac:dyDescent="0.3">
      <c r="A49" t="s">
        <v>105</v>
      </c>
      <c r="B49">
        <f t="shared" si="1"/>
        <v>12</v>
      </c>
    </row>
    <row r="50" spans="1:2" x14ac:dyDescent="0.3">
      <c r="A50" t="s">
        <v>106</v>
      </c>
      <c r="B50">
        <f t="shared" si="1"/>
        <v>11</v>
      </c>
    </row>
    <row r="51" spans="1:2" x14ac:dyDescent="0.3">
      <c r="A51" t="s">
        <v>107</v>
      </c>
      <c r="B51">
        <f t="shared" si="1"/>
        <v>10</v>
      </c>
    </row>
    <row r="52" spans="1:2" x14ac:dyDescent="0.3">
      <c r="A52" t="s">
        <v>108</v>
      </c>
      <c r="B52">
        <f t="shared" si="1"/>
        <v>10</v>
      </c>
    </row>
    <row r="53" spans="1:2" x14ac:dyDescent="0.3">
      <c r="A53" s="8" t="s">
        <v>109</v>
      </c>
      <c r="B53" s="8">
        <f t="shared" si="1"/>
        <v>10</v>
      </c>
    </row>
    <row r="54" spans="1:2" x14ac:dyDescent="0.3">
      <c r="A54" t="s">
        <v>110</v>
      </c>
      <c r="B54">
        <f t="shared" si="1"/>
        <v>11</v>
      </c>
    </row>
    <row r="55" spans="1:2" x14ac:dyDescent="0.3">
      <c r="A55" t="s">
        <v>111</v>
      </c>
      <c r="B55">
        <f t="shared" si="1"/>
        <v>10</v>
      </c>
    </row>
    <row r="56" spans="1:2" x14ac:dyDescent="0.3">
      <c r="A56" t="s">
        <v>112</v>
      </c>
      <c r="B56">
        <f t="shared" si="1"/>
        <v>9</v>
      </c>
    </row>
    <row r="57" spans="1:2" x14ac:dyDescent="0.3">
      <c r="A57" t="s">
        <v>114</v>
      </c>
      <c r="B57">
        <f t="shared" si="1"/>
        <v>9</v>
      </c>
    </row>
    <row r="58" spans="1:2" x14ac:dyDescent="0.3">
      <c r="A58" s="8" t="s">
        <v>113</v>
      </c>
      <c r="B58" s="8">
        <f t="shared" si="1"/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industry</vt:lpstr>
      <vt:lpstr>creation_date</vt:lpstr>
      <vt:lpstr>employee_count</vt:lpstr>
      <vt:lpstr>physical_channel</vt:lpstr>
      <vt:lpstr>lead_source</vt:lpstr>
      <vt:lpstr>designation</vt:lpstr>
      <vt:lpstr>competitor</vt:lpstr>
      <vt:lpstr>negative_score</vt:lpstr>
      <vt:lpstr>scoring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2022-10-04T07:16:49Z</dcterms:created>
  <dcterms:modified xsi:type="dcterms:W3CDTF">2022-10-14T12:57:47Z</dcterms:modified>
</cp:coreProperties>
</file>