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BDM_Project/Mobile_Shop_Data /"/>
    </mc:Choice>
  </mc:AlternateContent>
  <xr:revisionPtr revIDLastSave="0" documentId="13_ncr:1_{CDED9A5B-4B0F-094C-93C8-59B4E4C775CC}" xr6:coauthVersionLast="47" xr6:coauthVersionMax="47" xr10:uidLastSave="{00000000-0000-0000-0000-000000000000}"/>
  <bookViews>
    <workbookView xWindow="4180" yWindow="500" windowWidth="25240" windowHeight="20500" activeTab="1" xr2:uid="{DD0DEF95-C8A8-5548-B4E5-5ED99E45A8C3}"/>
  </bookViews>
  <sheets>
    <sheet name="Purchase Data" sheetId="1" r:id="rId1"/>
    <sheet name="SalesData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J26" i="1"/>
  <c r="D75" i="1"/>
  <c r="J75" i="1"/>
  <c r="D74" i="1"/>
  <c r="J74" i="1"/>
  <c r="J84" i="1"/>
  <c r="D84" i="1"/>
  <c r="J225" i="1"/>
  <c r="D225" i="1"/>
  <c r="J224" i="1"/>
  <c r="D224" i="1"/>
  <c r="J223" i="1"/>
  <c r="D223" i="1"/>
  <c r="J221" i="1"/>
  <c r="D221" i="1"/>
  <c r="J222" i="1"/>
  <c r="D222" i="1"/>
  <c r="J219" i="1"/>
  <c r="D219" i="1"/>
  <c r="J220" i="1"/>
  <c r="D220" i="1"/>
  <c r="J218" i="1"/>
  <c r="D218" i="1"/>
  <c r="J217" i="1"/>
  <c r="D217" i="1"/>
  <c r="J215" i="1"/>
  <c r="D215" i="1"/>
  <c r="J216" i="1"/>
  <c r="D216" i="1"/>
  <c r="J214" i="1"/>
  <c r="D214" i="1"/>
  <c r="J211" i="1"/>
  <c r="D211" i="1"/>
  <c r="J210" i="1"/>
  <c r="D210" i="1"/>
  <c r="J213" i="1"/>
  <c r="D213" i="1"/>
  <c r="J212" i="1"/>
  <c r="D212" i="1"/>
  <c r="J209" i="1"/>
  <c r="D209" i="1"/>
  <c r="J208" i="1"/>
  <c r="D208" i="1"/>
  <c r="J204" i="1"/>
  <c r="D204" i="1"/>
  <c r="J206" i="1"/>
  <c r="D206" i="1"/>
  <c r="J205" i="1"/>
  <c r="D205" i="1"/>
  <c r="J207" i="1"/>
  <c r="D207" i="1"/>
  <c r="J202" i="1"/>
  <c r="D202" i="1"/>
  <c r="J203" i="1"/>
  <c r="D203" i="1"/>
  <c r="J201" i="1"/>
  <c r="D201" i="1"/>
  <c r="J200" i="1"/>
  <c r="D200" i="1"/>
  <c r="J197" i="1"/>
  <c r="D197" i="1"/>
  <c r="J198" i="1"/>
  <c r="D198" i="1"/>
  <c r="J199" i="1"/>
  <c r="D199" i="1"/>
  <c r="J195" i="1"/>
  <c r="D195" i="1"/>
  <c r="J196" i="1"/>
  <c r="D196" i="1"/>
  <c r="J194" i="1"/>
  <c r="D194" i="1"/>
  <c r="J192" i="1"/>
  <c r="D192" i="1"/>
  <c r="J193" i="1"/>
  <c r="D193" i="1"/>
  <c r="J189" i="1"/>
  <c r="D189" i="1"/>
  <c r="J190" i="1"/>
  <c r="D190" i="1"/>
  <c r="J191" i="1"/>
  <c r="D191" i="1"/>
  <c r="J188" i="1"/>
  <c r="D188" i="1"/>
  <c r="J186" i="1"/>
  <c r="D186" i="1"/>
  <c r="J185" i="1"/>
  <c r="D185" i="1"/>
  <c r="J187" i="1"/>
  <c r="D187" i="1"/>
  <c r="J183" i="1"/>
  <c r="D183" i="1"/>
  <c r="J184" i="1"/>
  <c r="D184" i="1"/>
  <c r="J181" i="1"/>
  <c r="D181" i="1"/>
  <c r="J182" i="1"/>
  <c r="D182" i="1"/>
  <c r="J180" i="1"/>
  <c r="D180" i="1"/>
  <c r="J179" i="1"/>
  <c r="D179" i="1"/>
  <c r="J178" i="1"/>
  <c r="D178" i="1"/>
  <c r="J176" i="1"/>
  <c r="D176" i="1"/>
  <c r="J177" i="1"/>
  <c r="D177" i="1"/>
  <c r="J175" i="1"/>
  <c r="D175" i="1"/>
  <c r="J174" i="1"/>
  <c r="D174" i="1"/>
  <c r="J173" i="1"/>
  <c r="D173" i="1"/>
  <c r="J170" i="1"/>
  <c r="D170" i="1"/>
  <c r="J172" i="1"/>
  <c r="D172" i="1"/>
  <c r="J171" i="1"/>
  <c r="D171" i="1"/>
  <c r="J169" i="1"/>
  <c r="D169" i="1"/>
  <c r="J168" i="1"/>
  <c r="D168" i="1"/>
  <c r="J165" i="1"/>
  <c r="D165" i="1"/>
  <c r="J163" i="1"/>
  <c r="D163" i="1"/>
  <c r="J164" i="1"/>
  <c r="D164" i="1"/>
  <c r="J162" i="1"/>
  <c r="D162" i="1"/>
  <c r="J161" i="1"/>
  <c r="D161" i="1"/>
  <c r="J166" i="1"/>
  <c r="D166" i="1"/>
  <c r="J167" i="1"/>
  <c r="D167" i="1"/>
  <c r="J160" i="1"/>
  <c r="D160" i="1"/>
  <c r="J159" i="1"/>
  <c r="D159" i="1"/>
  <c r="J158" i="1"/>
  <c r="D158" i="1"/>
  <c r="J156" i="1"/>
  <c r="D156" i="1"/>
  <c r="J157" i="1"/>
  <c r="D157" i="1"/>
  <c r="J155" i="1"/>
  <c r="D155" i="1"/>
  <c r="J154" i="1"/>
  <c r="D154" i="1"/>
  <c r="J153" i="1"/>
  <c r="D153" i="1"/>
  <c r="J152" i="1"/>
  <c r="D152" i="1"/>
  <c r="J150" i="1"/>
  <c r="D150" i="1"/>
  <c r="J149" i="1"/>
  <c r="D149" i="1"/>
  <c r="J147" i="1"/>
  <c r="D147" i="1"/>
  <c r="J145" i="1"/>
  <c r="D145" i="1"/>
  <c r="J146" i="1"/>
  <c r="D146" i="1"/>
  <c r="J151" i="1"/>
  <c r="D151" i="1"/>
  <c r="J148" i="1"/>
  <c r="D148" i="1"/>
  <c r="J140" i="1"/>
  <c r="D140" i="1"/>
  <c r="J141" i="1"/>
  <c r="D141" i="1"/>
  <c r="J143" i="1"/>
  <c r="D143" i="1"/>
  <c r="J144" i="1"/>
  <c r="D144" i="1"/>
  <c r="J142" i="1"/>
  <c r="D142" i="1"/>
  <c r="J139" i="1"/>
  <c r="D139" i="1"/>
  <c r="J138" i="1"/>
  <c r="D138" i="1"/>
  <c r="J137" i="1"/>
  <c r="D137" i="1"/>
  <c r="J136" i="1"/>
  <c r="D136" i="1"/>
  <c r="J132" i="1"/>
  <c r="D132" i="1"/>
  <c r="J133" i="1"/>
  <c r="D133" i="1"/>
  <c r="J134" i="1"/>
  <c r="D134" i="1"/>
  <c r="J135" i="1"/>
  <c r="D135" i="1"/>
  <c r="J131" i="1"/>
  <c r="D131" i="1"/>
  <c r="J130" i="1"/>
  <c r="D130" i="1"/>
  <c r="J128" i="1"/>
  <c r="D128" i="1"/>
  <c r="J126" i="1"/>
  <c r="D126" i="1"/>
  <c r="J127" i="1"/>
  <c r="D127" i="1"/>
  <c r="J129" i="1"/>
  <c r="D129" i="1"/>
  <c r="J125" i="1"/>
  <c r="D125" i="1"/>
  <c r="J124" i="1"/>
  <c r="D124" i="1"/>
  <c r="J123" i="1"/>
  <c r="D123" i="1"/>
  <c r="J121" i="1"/>
  <c r="D121" i="1"/>
  <c r="J122" i="1"/>
  <c r="D122" i="1"/>
  <c r="J120" i="1"/>
  <c r="D120" i="1"/>
  <c r="J116" i="1"/>
  <c r="D116" i="1"/>
  <c r="J117" i="1"/>
  <c r="D117" i="1"/>
  <c r="J119" i="1"/>
  <c r="D119" i="1"/>
  <c r="J115" i="1"/>
  <c r="D115" i="1"/>
  <c r="J118" i="1"/>
  <c r="D118" i="1"/>
  <c r="J111" i="1"/>
  <c r="D111" i="1"/>
  <c r="J109" i="1"/>
  <c r="D109" i="1"/>
  <c r="J112" i="1"/>
  <c r="D112" i="1"/>
  <c r="J108" i="1"/>
  <c r="D108" i="1"/>
  <c r="J110" i="1"/>
  <c r="D110" i="1"/>
  <c r="J105" i="1"/>
  <c r="D105" i="1"/>
  <c r="J114" i="1"/>
  <c r="D114" i="1"/>
  <c r="J113" i="1"/>
  <c r="D113" i="1"/>
  <c r="J106" i="1"/>
  <c r="D106" i="1"/>
  <c r="J107" i="1"/>
  <c r="D107" i="1"/>
  <c r="J103" i="1"/>
  <c r="D103" i="1"/>
  <c r="J102" i="1"/>
  <c r="D102" i="1"/>
  <c r="J104" i="1"/>
  <c r="D104" i="1"/>
  <c r="J93" i="1"/>
  <c r="D93" i="1"/>
  <c r="J100" i="1"/>
  <c r="D100" i="1"/>
  <c r="J96" i="1"/>
  <c r="D96" i="1"/>
  <c r="J99" i="1"/>
  <c r="D99" i="1"/>
  <c r="J101" i="1"/>
  <c r="D101" i="1"/>
  <c r="J95" i="1"/>
  <c r="D95" i="1"/>
  <c r="J94" i="1"/>
  <c r="D94" i="1"/>
  <c r="J98" i="1"/>
  <c r="D98" i="1"/>
  <c r="J97" i="1"/>
  <c r="D97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2" i="1"/>
  <c r="D82" i="1"/>
  <c r="J83" i="1"/>
  <c r="D83" i="1"/>
  <c r="J81" i="1"/>
  <c r="D81" i="1"/>
  <c r="J79" i="1"/>
  <c r="D79" i="1"/>
  <c r="J80" i="1"/>
  <c r="D80" i="1"/>
  <c r="J76" i="1"/>
  <c r="D76" i="1"/>
  <c r="J78" i="1"/>
  <c r="D78" i="1"/>
  <c r="J77" i="1"/>
  <c r="D77" i="1"/>
  <c r="J73" i="1"/>
  <c r="D73" i="1"/>
  <c r="J72" i="1"/>
  <c r="D72" i="1"/>
  <c r="J71" i="1"/>
  <c r="D71" i="1"/>
  <c r="J70" i="1"/>
  <c r="D70" i="1"/>
  <c r="J68" i="1"/>
  <c r="D68" i="1"/>
  <c r="J69" i="1"/>
  <c r="D69" i="1"/>
  <c r="J67" i="1"/>
  <c r="D67" i="1"/>
  <c r="J66" i="1"/>
  <c r="D66" i="1"/>
  <c r="J62" i="1"/>
  <c r="D62" i="1"/>
  <c r="J65" i="1"/>
  <c r="D65" i="1"/>
  <c r="J63" i="1"/>
  <c r="D63" i="1"/>
  <c r="J64" i="1"/>
  <c r="D64" i="1"/>
  <c r="J60" i="1"/>
  <c r="D60" i="1"/>
  <c r="J61" i="1"/>
  <c r="D61" i="1"/>
  <c r="J59" i="1"/>
  <c r="D59" i="1"/>
  <c r="J58" i="1"/>
  <c r="D58" i="1"/>
  <c r="J57" i="1"/>
  <c r="D57" i="1"/>
  <c r="J55" i="1"/>
  <c r="D55" i="1"/>
  <c r="J56" i="1"/>
  <c r="D56" i="1"/>
  <c r="J53" i="1"/>
  <c r="D53" i="1"/>
  <c r="J54" i="1"/>
  <c r="D54" i="1"/>
  <c r="J52" i="1"/>
  <c r="D52" i="1"/>
  <c r="J51" i="1"/>
  <c r="D51" i="1"/>
  <c r="J50" i="1"/>
  <c r="D50" i="1"/>
  <c r="J48" i="1"/>
  <c r="D48" i="1"/>
  <c r="J49" i="1"/>
  <c r="D49" i="1"/>
  <c r="J47" i="1"/>
  <c r="D47" i="1"/>
  <c r="J45" i="1"/>
  <c r="D45" i="1"/>
  <c r="J46" i="1"/>
  <c r="D46" i="1"/>
  <c r="J40" i="1"/>
  <c r="D40" i="1"/>
  <c r="J42" i="1"/>
  <c r="D42" i="1"/>
  <c r="J41" i="1"/>
  <c r="D41" i="1"/>
  <c r="J39" i="1"/>
  <c r="D39" i="1"/>
  <c r="J38" i="1"/>
  <c r="D38" i="1"/>
  <c r="J37" i="1"/>
  <c r="D37" i="1"/>
  <c r="J44" i="1"/>
  <c r="D44" i="1"/>
  <c r="J43" i="1"/>
  <c r="D43" i="1"/>
  <c r="J35" i="1"/>
  <c r="D35" i="1"/>
  <c r="J36" i="1"/>
  <c r="D36" i="1"/>
  <c r="J34" i="1"/>
  <c r="D34" i="1"/>
  <c r="J33" i="1"/>
  <c r="D33" i="1"/>
  <c r="J31" i="1"/>
  <c r="D31" i="1"/>
  <c r="J32" i="1"/>
  <c r="D32" i="1"/>
  <c r="J30" i="1"/>
  <c r="D30" i="1"/>
  <c r="J29" i="1"/>
  <c r="D29" i="1"/>
  <c r="J28" i="1"/>
  <c r="D28" i="1"/>
  <c r="J27" i="1"/>
  <c r="D27" i="1"/>
  <c r="J25" i="1"/>
  <c r="D25" i="1"/>
  <c r="J24" i="1"/>
  <c r="D24" i="1"/>
  <c r="J22" i="1"/>
  <c r="D22" i="1"/>
  <c r="J21" i="1"/>
  <c r="D21" i="1"/>
  <c r="J20" i="1"/>
  <c r="D20" i="1"/>
  <c r="J19" i="1"/>
  <c r="D19" i="1"/>
  <c r="J23" i="1"/>
  <c r="D23" i="1"/>
  <c r="J17" i="1"/>
  <c r="D17" i="1"/>
  <c r="J16" i="1"/>
  <c r="D16" i="1"/>
  <c r="J18" i="1"/>
  <c r="D18" i="1"/>
  <c r="J15" i="1"/>
  <c r="D15" i="1"/>
  <c r="J14" i="1"/>
  <c r="D14" i="1"/>
  <c r="J12" i="1"/>
  <c r="D12" i="1"/>
  <c r="J13" i="1"/>
  <c r="D13" i="1"/>
  <c r="J11" i="1"/>
  <c r="D11" i="1"/>
  <c r="J9" i="1"/>
  <c r="D9" i="1"/>
  <c r="J10" i="1"/>
  <c r="D10" i="1"/>
  <c r="J8" i="1"/>
  <c r="D8" i="1"/>
  <c r="J6" i="1"/>
  <c r="D6" i="1"/>
  <c r="J7" i="1"/>
  <c r="D7" i="1"/>
  <c r="J5" i="1"/>
  <c r="D5" i="1"/>
  <c r="J2" i="1"/>
  <c r="D2" i="1"/>
  <c r="J3" i="1"/>
  <c r="D3" i="1"/>
  <c r="J4" i="1"/>
  <c r="D4" i="1"/>
</calcChain>
</file>

<file path=xl/sharedStrings.xml><?xml version="1.0" encoding="utf-8"?>
<sst xmlns="http://schemas.openxmlformats.org/spreadsheetml/2006/main" count="2786" uniqueCount="447">
  <si>
    <t>Date</t>
  </si>
  <si>
    <t>Brand</t>
  </si>
  <si>
    <t>Model</t>
  </si>
  <si>
    <t>Category</t>
  </si>
  <si>
    <t>RAM (in GB)</t>
  </si>
  <si>
    <t>ROM (in GB)</t>
  </si>
  <si>
    <t>Color</t>
  </si>
  <si>
    <t>Units</t>
  </si>
  <si>
    <t>Cost per Unit</t>
  </si>
  <si>
    <t>Total Cost</t>
  </si>
  <si>
    <t>Vendor</t>
  </si>
  <si>
    <t>Xiaomi</t>
  </si>
  <si>
    <t>Redmi Note 11</t>
  </si>
  <si>
    <t>Star Blue</t>
  </si>
  <si>
    <t>Amazon</t>
  </si>
  <si>
    <t>Realme</t>
  </si>
  <si>
    <t>Realme 9</t>
  </si>
  <si>
    <t>Sunburst Gold</t>
  </si>
  <si>
    <t>POCO C31</t>
  </si>
  <si>
    <t>Royal Blue</t>
  </si>
  <si>
    <t>Flipkart</t>
  </si>
  <si>
    <t>Realme Narzo 50i</t>
  </si>
  <si>
    <t>Mint Green</t>
  </si>
  <si>
    <t>OPPO</t>
  </si>
  <si>
    <t>OPPO K10 5G</t>
  </si>
  <si>
    <t>Ocean Blue</t>
  </si>
  <si>
    <t>Redmi 9i</t>
  </si>
  <si>
    <t>Sea Blue</t>
  </si>
  <si>
    <t>VIVO</t>
  </si>
  <si>
    <t>VIVO T1 5G</t>
  </si>
  <si>
    <t>Rainbow Fantasy</t>
  </si>
  <si>
    <t>Tecno</t>
  </si>
  <si>
    <t>Tecno Pop 5 LTE</t>
  </si>
  <si>
    <t>Ice Blue</t>
  </si>
  <si>
    <t>OnePlus</t>
  </si>
  <si>
    <t>OnePlus Nord CE 2 5G</t>
  </si>
  <si>
    <t>Bahama Blue</t>
  </si>
  <si>
    <t>Redmi Note 10T</t>
  </si>
  <si>
    <t>Metallic Blue</t>
  </si>
  <si>
    <t>Realme 9i</t>
  </si>
  <si>
    <t>Soulful Blue</t>
  </si>
  <si>
    <t>Karbonn</t>
  </si>
  <si>
    <t>Karbonn KX29</t>
  </si>
  <si>
    <t>S.Enterprises</t>
  </si>
  <si>
    <t>ZTE</t>
  </si>
  <si>
    <t>ZTE 216</t>
  </si>
  <si>
    <t>Nature Green</t>
  </si>
  <si>
    <t>MI Stores</t>
  </si>
  <si>
    <t>Lava</t>
  </si>
  <si>
    <t>Lava A3</t>
  </si>
  <si>
    <t>Lava Hero</t>
  </si>
  <si>
    <t>Redmi 9 Activ</t>
  </si>
  <si>
    <t>Metallic Purple</t>
  </si>
  <si>
    <t>Micromax</t>
  </si>
  <si>
    <t>Micromax X413</t>
  </si>
  <si>
    <t>Micromax X513 +</t>
  </si>
  <si>
    <t>Micromax X708</t>
  </si>
  <si>
    <t>Micromax X818</t>
  </si>
  <si>
    <t>Redmi 9A</t>
  </si>
  <si>
    <t>Peacock Green</t>
  </si>
  <si>
    <t>Samsung</t>
  </si>
  <si>
    <t>Samsung Galaxy M12</t>
  </si>
  <si>
    <t>Blue</t>
  </si>
  <si>
    <t>Itel</t>
  </si>
  <si>
    <t>Itel Power 410</t>
  </si>
  <si>
    <t>New Raj Times</t>
  </si>
  <si>
    <t>Xiaomi 11 Lite 5G NE</t>
  </si>
  <si>
    <t>Bubblegum Blue</t>
  </si>
  <si>
    <t>Redmi Note 10s</t>
  </si>
  <si>
    <t>Cosmic Purple</t>
  </si>
  <si>
    <t>Twilight blue</t>
  </si>
  <si>
    <t>Infinix</t>
  </si>
  <si>
    <t>Infinix Note 12 Turbo</t>
  </si>
  <si>
    <t>Jewel Blue</t>
  </si>
  <si>
    <t>Infinix Hot 12 Play</t>
  </si>
  <si>
    <t>Racing Blue</t>
  </si>
  <si>
    <t>Realme Narzo 50</t>
  </si>
  <si>
    <t>Speed Blue</t>
  </si>
  <si>
    <t>VIVO T1 44W</t>
  </si>
  <si>
    <t>Starry Sky</t>
  </si>
  <si>
    <t>Horizon Blue</t>
  </si>
  <si>
    <t>Redmi 10A</t>
  </si>
  <si>
    <t>Itel 2163s</t>
  </si>
  <si>
    <t>Itel 2173</t>
  </si>
  <si>
    <t>Itel 2175</t>
  </si>
  <si>
    <t>Realme C11</t>
  </si>
  <si>
    <t>Cool Blue</t>
  </si>
  <si>
    <t>Realme Narzo 50A Prime</t>
  </si>
  <si>
    <t>Samsung 313</t>
  </si>
  <si>
    <t>Nokia</t>
  </si>
  <si>
    <t>Nokia 105+</t>
  </si>
  <si>
    <t>Nokia 105</t>
  </si>
  <si>
    <t>Samsung F12</t>
  </si>
  <si>
    <t>Sky Blue</t>
  </si>
  <si>
    <t>Realme Narzo 50A</t>
  </si>
  <si>
    <t>Oxygen Blue</t>
  </si>
  <si>
    <t>Itel 5092</t>
  </si>
  <si>
    <t>Itel Power 110</t>
  </si>
  <si>
    <t>Itel Power 100</t>
  </si>
  <si>
    <t>Realme C33</t>
  </si>
  <si>
    <t>Aqua Blue</t>
  </si>
  <si>
    <t>Green</t>
  </si>
  <si>
    <t>Siddhi Ganesh Collection</t>
  </si>
  <si>
    <t>Micromax X412</t>
  </si>
  <si>
    <t>Micromax X379</t>
  </si>
  <si>
    <t>Micromax X778</t>
  </si>
  <si>
    <t>Realme C25Y</t>
  </si>
  <si>
    <t>Glacier Blue</t>
  </si>
  <si>
    <t>Realme Narzo 30</t>
  </si>
  <si>
    <t>Realme C30</t>
  </si>
  <si>
    <t>Lake Blue</t>
  </si>
  <si>
    <t>Realme 8s 5G</t>
  </si>
  <si>
    <t>Universe Blue</t>
  </si>
  <si>
    <t>Infinix Note 12</t>
  </si>
  <si>
    <t>Samsung Galaxy F13</t>
  </si>
  <si>
    <t>Waterfall Blue</t>
  </si>
  <si>
    <t>Realme 9 5G</t>
  </si>
  <si>
    <t>Supersonic Blue</t>
  </si>
  <si>
    <t>VIVO T1 Pro 5G</t>
  </si>
  <si>
    <t>Turbo Cyan</t>
  </si>
  <si>
    <t>Realme 9 Pro 5G</t>
  </si>
  <si>
    <t>Sunrise Blue</t>
  </si>
  <si>
    <t>Realme 9i 5G</t>
  </si>
  <si>
    <t>Bamboo Green</t>
  </si>
  <si>
    <t>Realme C31</t>
  </si>
  <si>
    <t>Dark Green</t>
  </si>
  <si>
    <t>Realme Narzo 30 5G</t>
  </si>
  <si>
    <t>POCO M3 Pro 5G</t>
  </si>
  <si>
    <t xml:space="preserve">Micromax X513  </t>
  </si>
  <si>
    <t>Karbonn K3</t>
  </si>
  <si>
    <t>Karbonn K9</t>
  </si>
  <si>
    <t>Itel U20</t>
  </si>
  <si>
    <t>POCO M4 5G</t>
  </si>
  <si>
    <t>Redmi 9</t>
  </si>
  <si>
    <t>OnePlus Nord CE 2 Lite 5G</t>
  </si>
  <si>
    <t>Black Dusk</t>
  </si>
  <si>
    <t>Realme Narzo 50 5G</t>
  </si>
  <si>
    <t>Hyper Blue</t>
  </si>
  <si>
    <t>Redmi 10 Prime</t>
  </si>
  <si>
    <t>Astral white</t>
  </si>
  <si>
    <t>Realme C35</t>
  </si>
  <si>
    <t>Glowing Green</t>
  </si>
  <si>
    <t>Redmi 10</t>
  </si>
  <si>
    <t>Pacific Blue</t>
  </si>
  <si>
    <t>Redmi Note 11T 5G</t>
  </si>
  <si>
    <t>Celestial Blue</t>
  </si>
  <si>
    <t>Redmi A1</t>
  </si>
  <si>
    <t>Sandy Gold</t>
  </si>
  <si>
    <t>Realme 9 Pro</t>
  </si>
  <si>
    <t>Aurora Green</t>
  </si>
  <si>
    <t>Bifrost Blue</t>
  </si>
  <si>
    <t>VIVO T1 X</t>
  </si>
  <si>
    <t>Space Blue</t>
  </si>
  <si>
    <t>Infinix Smart 6 HD</t>
  </si>
  <si>
    <t>Origin Blue</t>
  </si>
  <si>
    <t>Blue Flame</t>
  </si>
  <si>
    <t>Realme Narzo 50 Pro 5G</t>
  </si>
  <si>
    <t>Realme 8i</t>
  </si>
  <si>
    <t>Space Purple</t>
  </si>
  <si>
    <t>Itel Ace 2</t>
  </si>
  <si>
    <t>Itel Magic 2</t>
  </si>
  <si>
    <t>Realme Narzo 10A</t>
  </si>
  <si>
    <t>So Blue</t>
  </si>
  <si>
    <t>Redmi Note 11 SE</t>
  </si>
  <si>
    <t>Deep Space Blue</t>
  </si>
  <si>
    <t>Aqua Sky</t>
  </si>
  <si>
    <t>Samsung Galaxy F13 5G</t>
  </si>
  <si>
    <t>Nightsky Green</t>
  </si>
  <si>
    <t>Samsung Galaxy F23 5G</t>
  </si>
  <si>
    <t>Realme X7 Max</t>
  </si>
  <si>
    <t>Mercury Silver</t>
  </si>
  <si>
    <t>Carbon Black</t>
  </si>
  <si>
    <t>Samsung Guru 1200</t>
  </si>
  <si>
    <t>Jai Hind Enterprises</t>
  </si>
  <si>
    <t>Micromax S115</t>
  </si>
  <si>
    <t>Micromax X415</t>
  </si>
  <si>
    <t>Micromax X512</t>
  </si>
  <si>
    <t>Xiaomi 11 Lite 5G</t>
  </si>
  <si>
    <t>POCO X4 Pro 5G</t>
  </si>
  <si>
    <t>Laser Blue</t>
  </si>
  <si>
    <t>Micromax J2</t>
  </si>
  <si>
    <t>VIVO Y16</t>
  </si>
  <si>
    <t>Drizzling Gold</t>
  </si>
  <si>
    <t>Atul Communications</t>
  </si>
  <si>
    <t>VIVO V25</t>
  </si>
  <si>
    <t>Surfing Blue</t>
  </si>
  <si>
    <t>Infinix Hot 11 2022</t>
  </si>
  <si>
    <t>Micromax X702</t>
  </si>
  <si>
    <t>OPPO A17K</t>
  </si>
  <si>
    <t>Gold</t>
  </si>
  <si>
    <t>AKS Communication</t>
  </si>
  <si>
    <t>OPPO A17</t>
  </si>
  <si>
    <t>Micromax X809</t>
  </si>
  <si>
    <t>POCO M4 Pro</t>
  </si>
  <si>
    <t>Realme C31</t>
  </si>
  <si>
    <t>Coral Green</t>
  </si>
  <si>
    <t>OPPO K10</t>
  </si>
  <si>
    <t>Micromax S114</t>
  </si>
  <si>
    <t>Blue Tide</t>
  </si>
  <si>
    <t>Redmi 11 Prime 5G</t>
  </si>
  <si>
    <t>Meadow Green</t>
  </si>
  <si>
    <t>OnePlus Nord 2T 5G</t>
  </si>
  <si>
    <t>Jade Fog</t>
  </si>
  <si>
    <t>Cellecor</t>
  </si>
  <si>
    <t>Cellecor E4</t>
  </si>
  <si>
    <t>Cellecor E9</t>
  </si>
  <si>
    <t>Cellecor C9i</t>
  </si>
  <si>
    <t>Cellecor E3+</t>
  </si>
  <si>
    <t>Benco</t>
  </si>
  <si>
    <t>Benco E11</t>
  </si>
  <si>
    <t>Benco E10</t>
  </si>
  <si>
    <t>Benco P11</t>
  </si>
  <si>
    <t>Itel 5026</t>
  </si>
  <si>
    <t>Cellecor C9</t>
  </si>
  <si>
    <t>Cellecor E8</t>
  </si>
  <si>
    <t>Cellecor E10</t>
  </si>
  <si>
    <t>Cellecor X50+</t>
  </si>
  <si>
    <t>Nothing</t>
  </si>
  <si>
    <t>Nothing Phone 1</t>
  </si>
  <si>
    <t>Black</t>
  </si>
  <si>
    <t>Realme 10 Pro +</t>
  </si>
  <si>
    <t>Hyper Space</t>
  </si>
  <si>
    <t>Racing Green</t>
  </si>
  <si>
    <t>Meteor Black</t>
  </si>
  <si>
    <t>Customer_Name</t>
  </si>
  <si>
    <t>RAM</t>
  </si>
  <si>
    <t>ROM</t>
  </si>
  <si>
    <t>Price</t>
  </si>
  <si>
    <t>Tanveer</t>
  </si>
  <si>
    <t>SmartPhone</t>
  </si>
  <si>
    <t>Jumman</t>
  </si>
  <si>
    <t>FeaturePhone</t>
  </si>
  <si>
    <t>Awadh Bihari</t>
  </si>
  <si>
    <t>Akib</t>
  </si>
  <si>
    <t xml:space="preserve">Sabir </t>
  </si>
  <si>
    <t>Amzad Khan</t>
  </si>
  <si>
    <t>Sahdev Pandey</t>
  </si>
  <si>
    <t>Faizan Khan</t>
  </si>
  <si>
    <t>Ajay Kumar</t>
  </si>
  <si>
    <t>Shiv Shankar</t>
  </si>
  <si>
    <t>Vivek</t>
  </si>
  <si>
    <t>Mohan</t>
  </si>
  <si>
    <t>Arun</t>
  </si>
  <si>
    <t>Saif Quraishi</t>
  </si>
  <si>
    <t>Dev Narayan</t>
  </si>
  <si>
    <t>Angad Kumar</t>
  </si>
  <si>
    <t>Tuntun</t>
  </si>
  <si>
    <t>Musan Ram</t>
  </si>
  <si>
    <t>Shaheb Khan</t>
  </si>
  <si>
    <t>Astral White</t>
  </si>
  <si>
    <t>Vishal Gagan</t>
  </si>
  <si>
    <t>Vishal Yadav</t>
  </si>
  <si>
    <t>Rajesh</t>
  </si>
  <si>
    <t xml:space="preserve">Shabana </t>
  </si>
  <si>
    <t>Md Enam</t>
  </si>
  <si>
    <t>Niraj Kumar</t>
  </si>
  <si>
    <t>Manzar</t>
  </si>
  <si>
    <t>Tej Narayan</t>
  </si>
  <si>
    <t>Vikas Kumar</t>
  </si>
  <si>
    <t>Samad</t>
  </si>
  <si>
    <t>Speed blue</t>
  </si>
  <si>
    <t>Kamlesh Gupta</t>
  </si>
  <si>
    <t>Vishal Bhardwaj</t>
  </si>
  <si>
    <t>Chandan</t>
  </si>
  <si>
    <t>Aftab Quraishi</t>
  </si>
  <si>
    <t>Asif Khan</t>
  </si>
  <si>
    <t>Saddam</t>
  </si>
  <si>
    <t>Twilight Blue</t>
  </si>
  <si>
    <t xml:space="preserve">Nandani Kumari </t>
  </si>
  <si>
    <t>Anil Kumar</t>
  </si>
  <si>
    <t>Meraj</t>
  </si>
  <si>
    <t>Subash</t>
  </si>
  <si>
    <t xml:space="preserve">Rani </t>
  </si>
  <si>
    <t>Tipu Khan</t>
  </si>
  <si>
    <t>Kabir Ahmad</t>
  </si>
  <si>
    <t>Vipim Kumar</t>
  </si>
  <si>
    <t>Irshad Khan</t>
  </si>
  <si>
    <t>Shoaib</t>
  </si>
  <si>
    <t>Suman</t>
  </si>
  <si>
    <t>Azaj Khan</t>
  </si>
  <si>
    <t>Prasant</t>
  </si>
  <si>
    <t>Sardar Yadav</t>
  </si>
  <si>
    <t>Sunil Sharma</t>
  </si>
  <si>
    <t>Satyendra</t>
  </si>
  <si>
    <t>Rishikesh</t>
  </si>
  <si>
    <t>Zafar</t>
  </si>
  <si>
    <t>Ghufran Khan</t>
  </si>
  <si>
    <t>Amit Kumar</t>
  </si>
  <si>
    <t>Sarita</t>
  </si>
  <si>
    <t>Munavar</t>
  </si>
  <si>
    <t>Rahmatullah</t>
  </si>
  <si>
    <t>Karan</t>
  </si>
  <si>
    <t>Zainab Ehsan</t>
  </si>
  <si>
    <t>Taufeeq Khan</t>
  </si>
  <si>
    <t>Mukesh Kumar</t>
  </si>
  <si>
    <t>Om Prakash Yadav</t>
  </si>
  <si>
    <t>Anuj Kumar</t>
  </si>
  <si>
    <t>Deepak Kumar</t>
  </si>
  <si>
    <t>Bhagirathi</t>
  </si>
  <si>
    <t>Faheem Khan</t>
  </si>
  <si>
    <t>Raja Khan</t>
  </si>
  <si>
    <t>Savitri</t>
  </si>
  <si>
    <t>Sajid Ansari</t>
  </si>
  <si>
    <t>Azad Khan</t>
  </si>
  <si>
    <t>Chandrsekhar</t>
  </si>
  <si>
    <t xml:space="preserve">Nesar Ansari </t>
  </si>
  <si>
    <t>Sunny Deol</t>
  </si>
  <si>
    <t>Afroj Khan</t>
  </si>
  <si>
    <t>Chandan Kumar</t>
  </si>
  <si>
    <t>Ram Nivas</t>
  </si>
  <si>
    <t>Mahfooz Khan</t>
  </si>
  <si>
    <t>Pappu Kumar</t>
  </si>
  <si>
    <t>Sravan Yadav</t>
  </si>
  <si>
    <t>Muni Ram</t>
  </si>
  <si>
    <t>Ziaulhaque Khan</t>
  </si>
  <si>
    <t>Deepu</t>
  </si>
  <si>
    <t>Sajid Khan</t>
  </si>
  <si>
    <t>Virendra Chaudhari</t>
  </si>
  <si>
    <t>Rohit</t>
  </si>
  <si>
    <t>Naziya Khatoon</t>
  </si>
  <si>
    <t>Krishna Shah</t>
  </si>
  <si>
    <t>Ramesh Kumar</t>
  </si>
  <si>
    <t>Brijesh</t>
  </si>
  <si>
    <t>Shahid</t>
  </si>
  <si>
    <t>Shivshankar Ram</t>
  </si>
  <si>
    <t>Poonam</t>
  </si>
  <si>
    <t>Ajay Kumar Rai</t>
  </si>
  <si>
    <t>Pradeep kumar</t>
  </si>
  <si>
    <t>Binod</t>
  </si>
  <si>
    <t>Belal Khan</t>
  </si>
  <si>
    <t>Sonu</t>
  </si>
  <si>
    <t>Seraj</t>
  </si>
  <si>
    <t>Ashfaque Khan</t>
  </si>
  <si>
    <t>Micromax X513</t>
  </si>
  <si>
    <t>Nitu</t>
  </si>
  <si>
    <t xml:space="preserve">Imtiyaz </t>
  </si>
  <si>
    <t>Akhlaque Khan</t>
  </si>
  <si>
    <t>Rakesh Kumar</t>
  </si>
  <si>
    <t>Danish Khan</t>
  </si>
  <si>
    <t>Tufail Khan</t>
  </si>
  <si>
    <t>Md Faruq</t>
  </si>
  <si>
    <t>Ibrar</t>
  </si>
  <si>
    <t>Aryan Shahi</t>
  </si>
  <si>
    <t>Aakash</t>
  </si>
  <si>
    <t>Mahesh</t>
  </si>
  <si>
    <t>Akhlaque</t>
  </si>
  <si>
    <t>Junaid Khan</t>
  </si>
  <si>
    <t>Mahendra Kushwaha</t>
  </si>
  <si>
    <t>Sachitanand Tiwari</t>
  </si>
  <si>
    <t>Dharmendar</t>
  </si>
  <si>
    <t>Shahzad</t>
  </si>
  <si>
    <t>Asfak</t>
  </si>
  <si>
    <t>Saif</t>
  </si>
  <si>
    <t>Chandan Maurya</t>
  </si>
  <si>
    <t>Imran Rain</t>
  </si>
  <si>
    <t xml:space="preserve">Santosh </t>
  </si>
  <si>
    <t>Rakesh</t>
  </si>
  <si>
    <t>Faheem</t>
  </si>
  <si>
    <t>Babloo Kumar</t>
  </si>
  <si>
    <t>Sheru Khan</t>
  </si>
  <si>
    <t>Sanjay Kumar</t>
  </si>
  <si>
    <t>Afroj Ansari</t>
  </si>
  <si>
    <t>Pramod</t>
  </si>
  <si>
    <t>Ashok Meena</t>
  </si>
  <si>
    <t>Saddam Khan</t>
  </si>
  <si>
    <t>Indrajeet</t>
  </si>
  <si>
    <t>Rahul Gupta</t>
  </si>
  <si>
    <t>Shabana Khatoon</t>
  </si>
  <si>
    <t>Ram Pravesh</t>
  </si>
  <si>
    <t>Sultan</t>
  </si>
  <si>
    <t>Nadeem</t>
  </si>
  <si>
    <t>Dhananjay Rai</t>
  </si>
  <si>
    <t>Pappu</t>
  </si>
  <si>
    <t>Shivalik Rajbhar</t>
  </si>
  <si>
    <t>Farhan Khan</t>
  </si>
  <si>
    <t>Sanjay Lal</t>
  </si>
  <si>
    <t xml:space="preserve">Salam Ahmad </t>
  </si>
  <si>
    <t>Usaid</t>
  </si>
  <si>
    <t>Maksood Khasn</t>
  </si>
  <si>
    <t>Md Shahnawaj</t>
  </si>
  <si>
    <t xml:space="preserve">Md Mumtaz </t>
  </si>
  <si>
    <t>Parvej</t>
  </si>
  <si>
    <t>Junaid khan</t>
  </si>
  <si>
    <t>Muzamil</t>
  </si>
  <si>
    <t>Tahir</t>
  </si>
  <si>
    <t>Anita Yadav</t>
  </si>
  <si>
    <t>Sultan Mirza</t>
  </si>
  <si>
    <t>Carribean Green</t>
  </si>
  <si>
    <t>Brijesh Kumar</t>
  </si>
  <si>
    <t>Chunmum Rai</t>
  </si>
  <si>
    <t>Oneplus Nord CE 2 Lite 5G</t>
  </si>
  <si>
    <t>Siunrise Blue</t>
  </si>
  <si>
    <t>Vishal Sinha</t>
  </si>
  <si>
    <t>Mohan Prasad</t>
  </si>
  <si>
    <t>Arbaz Khan</t>
  </si>
  <si>
    <t>Mustafa Ansari</t>
  </si>
  <si>
    <t>Md Amir Khan</t>
  </si>
  <si>
    <t>Ravi Kumar</t>
  </si>
  <si>
    <t>Sanjay Gupta</t>
  </si>
  <si>
    <t>Amrita Kumari</t>
  </si>
  <si>
    <t>Suraj Singh</t>
  </si>
  <si>
    <t>Suraj Kumar</t>
  </si>
  <si>
    <t>Malti</t>
  </si>
  <si>
    <t>Abdullah</t>
  </si>
  <si>
    <t>Imran Khan</t>
  </si>
  <si>
    <t>Pankaj</t>
  </si>
  <si>
    <t>Shivam Singh</t>
  </si>
  <si>
    <t>Anand Pandey</t>
  </si>
  <si>
    <t>Archana Rawat</t>
  </si>
  <si>
    <t>Khushila Devi</t>
  </si>
  <si>
    <t>Rohit Kumar</t>
  </si>
  <si>
    <t>Dharam Raj</t>
  </si>
  <si>
    <t>Abdul Basit</t>
  </si>
  <si>
    <t>Ravish</t>
  </si>
  <si>
    <t>Aquib Khan</t>
  </si>
  <si>
    <t>Azharuddin</t>
  </si>
  <si>
    <t>Anwer</t>
  </si>
  <si>
    <t>Dinesh Yadav</t>
  </si>
  <si>
    <t>Munni Khatoon</t>
  </si>
  <si>
    <t>Daya Shanker</t>
  </si>
  <si>
    <t>Tinku</t>
  </si>
  <si>
    <t>Adnan Khan</t>
  </si>
  <si>
    <t>Amjad Khan</t>
  </si>
  <si>
    <t>Rajiv Rai</t>
  </si>
  <si>
    <t>Afzal Shah</t>
  </si>
  <si>
    <t>Dhirendra Gupta</t>
  </si>
  <si>
    <t>Manoj</t>
  </si>
  <si>
    <t>Sujit Kumar</t>
  </si>
  <si>
    <t>Rizwan Khan</t>
  </si>
  <si>
    <t>Annu Agarwal</t>
  </si>
  <si>
    <t xml:space="preserve">Faiyaz Ahmad </t>
  </si>
  <si>
    <t>Pratibha</t>
  </si>
  <si>
    <t xml:space="preserve">Saddam </t>
  </si>
  <si>
    <t>Ayaan</t>
  </si>
  <si>
    <t>Tipu Sharma</t>
  </si>
  <si>
    <t>Amjad</t>
  </si>
  <si>
    <t>Gauri Sharma</t>
  </si>
  <si>
    <t>Abdul Salam</t>
  </si>
  <si>
    <t>Badal Kumar</t>
  </si>
  <si>
    <t>Md Tanveer</t>
  </si>
  <si>
    <t>Bala</t>
  </si>
  <si>
    <t>Vimlesh</t>
  </si>
  <si>
    <t>Ekbal khan</t>
  </si>
  <si>
    <t xml:space="preserve">Md Fariyad </t>
  </si>
  <si>
    <t>Manjeet Kumar</t>
  </si>
  <si>
    <t>Abdul</t>
  </si>
  <si>
    <t>Vimlesh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</si>
</sst>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&quot;₹&quot;#,##0.00"/>
    <numFmt numFmtId="166" formatCode="[$₹-4009]\ #,##0.00"/>
  </numFmts>
  <fonts count="3" x14ac:knownFonts="1">
    <font>
      <sz val="12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4" fontId="2" fillId="3" borderId="0" xfId="0" applyNumberFormat="1" applyFont="1" applyFill="1"/>
    <xf numFmtId="1" fontId="0" fillId="0" borderId="0" xfId="0" applyNumberFormat="1" applyAlignment="1">
      <alignment horizontal="right"/>
    </xf>
    <xf numFmtId="164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15">
    <dxf>
      <numFmt numFmtId="166" formatCode="[$₹-4009]\ #,##0.00"/>
    </dxf>
    <dxf>
      <numFmt numFmtId="164" formatCode="dd/mm/yyyy;@"/>
    </dxf>
    <dxf>
      <alignment vertical="bottom" textRotation="0" wrapText="0" indent="0" justifyLastLine="0" shrinkToFit="0" readingOrder="0"/>
    </dxf>
    <dxf>
      <numFmt numFmtId="165" formatCode="&quot;₹&quot;#,##0.00"/>
      <alignment vertical="bottom" textRotation="0" wrapText="0" indent="0" justifyLastLine="0" shrinkToFit="0" readingOrder="0"/>
    </dxf>
    <dxf>
      <numFmt numFmtId="165" formatCode="&quot;₹&quot;#,##0.00"/>
      <alignment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4" formatCode="dd/mm/yyyy;@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E75F9-B9C0-1348-8A30-60A63E795751}" name="Table3" displayName="Table3" ref="A1:K225" insertRowShift="1" totalsRowShown="0" headerRowDxfId="14" dataDxfId="13" dataCellStyle="Normal">
  <autoFilter ref="A1:K225" xr:uid="{3E3435A1-1998-654D-B382-AF9A960944C6}"/>
  <sortState xmlns:xlrd2="http://schemas.microsoft.com/office/spreadsheetml/2017/richdata2" ref="A2:K225">
    <sortCondition ref="A1:A225"/>
  </sortState>
  <tableColumns count="11">
    <tableColumn id="1" xr3:uid="{77149384-3DEC-8542-BF69-F77765AB5AEF}" name="Date" dataDxfId="12" dataCellStyle="Normal"/>
    <tableColumn id="2" xr3:uid="{A36EEC26-0D16-EB40-ACDF-1CB02148ED9F}" name="Brand" dataDxfId="11" dataCellStyle="Normal"/>
    <tableColumn id="3" xr3:uid="{669FDD0E-37DB-C547-A100-5CFCB5E04BC6}" name="Model" dataDxfId="10" dataCellStyle="Normal"/>
    <tableColumn id="8" xr3:uid="{9D137A35-9154-A040-8665-DE861F6D4DDC}" name="Category" dataDxfId="9">
      <calculatedColumnFormula>IF(Table3[[#This Row],[Cost per Unit]]&lt;3000,"FeaturePhone","SmartPhone")</calculatedColumnFormula>
    </tableColumn>
    <tableColumn id="13" xr3:uid="{94EA58CC-EAB3-E04D-A597-EF73CA233A4F}" name="RAM (in GB)" dataDxfId="8"/>
    <tableColumn id="12" xr3:uid="{F3F8EBEE-4B80-C84F-A2E3-8554F8775D6D}" name="ROM (in GB)" dataDxfId="7"/>
    <tableColumn id="11" xr3:uid="{2FEAA66A-D51F-AA4A-9A86-FFB5D8184D0D}" name="Color" dataDxfId="6"/>
    <tableColumn id="14" xr3:uid="{9B41E872-24E8-2844-924C-F4FA46945DEA}" name="Units" dataDxfId="5"/>
    <tableColumn id="5" xr3:uid="{2A21A4FA-83B7-784C-9BDF-690D5C117917}" name="Cost per Unit" dataDxfId="4" dataCellStyle="Normal"/>
    <tableColumn id="4" xr3:uid="{640692D9-6322-8D43-9FD6-D3F013D3660D}" name="Total Cost" dataDxfId="3">
      <calculatedColumnFormula>Table3[[#This Row],[Units]]*Table3[[#This Row],[Cost per Unit]]</calculatedColumnFormula>
    </tableColumn>
    <tableColumn id="7" xr3:uid="{B787816A-987F-9045-B5F7-8E519B646E7D}" name="Vendor" dataDxfId="2" dataCellStyle="Norma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EBF57-6BFF-DE4A-8573-2C3424E0EF6E}" name="Table1" displayName="Table1" ref="A1:I419" totalsRowShown="0">
  <autoFilter ref="A1:I419" xr:uid="{50FEBF57-6BFF-DE4A-8573-2C3424E0EF6E}"/>
  <sortState xmlns:xlrd2="http://schemas.microsoft.com/office/spreadsheetml/2017/richdata2" ref="A2:I419">
    <sortCondition ref="A1:A419"/>
  </sortState>
  <tableColumns count="9">
    <tableColumn id="2" xr3:uid="{0F3D0B54-1651-2A4F-87D7-3C14C08180C9}" name="Date" dataDxfId="1"/>
    <tableColumn id="3" xr3:uid="{F99289B7-0087-2D4A-8CFD-2E6EB18C9754}" name="Customer_Name"/>
    <tableColumn id="4" xr3:uid="{ACDB1658-B0FF-B940-A4D1-42CB227D2089}" name="Brand"/>
    <tableColumn id="5" xr3:uid="{3498BF7B-3978-8444-89F2-8C55147CE2F3}" name="Model"/>
    <tableColumn id="6" xr3:uid="{FD473B86-9605-F04C-8924-756D72C1201B}" name="Category"/>
    <tableColumn id="7" xr3:uid="{F61A0410-86B7-E64A-9358-12024FDD334A}" name="RAM"/>
    <tableColumn id="8" xr3:uid="{50CE4836-C397-6D41-8790-90AA3FA36209}" name="ROM"/>
    <tableColumn id="10" xr3:uid="{B92DE21E-0C3A-A544-9542-CA0333B0431C}" name="Color"/>
    <tableColumn id="11" xr3:uid="{E118F586-6C64-2141-94E6-5247040D920A}" name="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BF0E-4DF4-D24B-B674-4C370C3705DA}">
  <dimension ref="A1:K225"/>
  <sheetViews>
    <sheetView workbookViewId="0">
      <selection activeCell="C19" sqref="C19"/>
    </sheetView>
  </sheetViews>
  <sheetFormatPr baseColWidth="10" defaultRowHeight="16" x14ac:dyDescent="0.2"/>
  <cols>
    <col min="1" max="1" width="20.33203125" customWidth="1"/>
    <col min="2" max="2" width="19.6640625" customWidth="1"/>
    <col min="3" max="3" width="30.1640625" customWidth="1"/>
    <col min="4" max="4" width="28.1640625" customWidth="1"/>
    <col min="5" max="5" width="9.83203125" customWidth="1"/>
    <col min="6" max="6" width="10" customWidth="1"/>
    <col min="7" max="7" width="16" customWidth="1"/>
    <col min="8" max="8" width="13.1640625" customWidth="1"/>
    <col min="9" max="9" width="24.33203125" customWidth="1"/>
    <col min="10" max="10" width="19.1640625" customWidth="1"/>
    <col min="11" max="11" width="25.6640625" customWidth="1"/>
  </cols>
  <sheetData>
    <row r="1" spans="1:11" ht="2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" t="s">
        <v>10</v>
      </c>
    </row>
    <row r="2" spans="1:11" x14ac:dyDescent="0.2">
      <c r="A2" s="7">
        <v>44735</v>
      </c>
      <c r="B2" t="s">
        <v>11</v>
      </c>
      <c r="C2" t="s">
        <v>18</v>
      </c>
      <c r="D2" t="str">
        <f>IF(Table3[[#This Row],[Cost per Unit]]&lt;3000,"FeaturePhone","SmartPhone")</f>
        <v>SmartPhone</v>
      </c>
      <c r="E2" s="8">
        <v>4</v>
      </c>
      <c r="F2" s="8">
        <v>64</v>
      </c>
      <c r="G2" s="9" t="s">
        <v>19</v>
      </c>
      <c r="H2" s="10">
        <v>3</v>
      </c>
      <c r="I2" s="11">
        <v>8000</v>
      </c>
      <c r="J2" s="11">
        <f>Table3[[#This Row],[Units]]*Table3[[#This Row],[Cost per Unit]]</f>
        <v>24000</v>
      </c>
      <c r="K2" t="s">
        <v>14</v>
      </c>
    </row>
    <row r="3" spans="1:11" x14ac:dyDescent="0.2">
      <c r="A3" s="7">
        <v>44735</v>
      </c>
      <c r="B3" t="s">
        <v>15</v>
      </c>
      <c r="C3" t="s">
        <v>16</v>
      </c>
      <c r="D3" t="str">
        <f>IF(Table3[[#This Row],[Cost per Unit]]&lt;3000,"FeaturePhone","SmartPhone")</f>
        <v>SmartPhone</v>
      </c>
      <c r="E3" s="8">
        <v>6</v>
      </c>
      <c r="F3" s="8">
        <v>128</v>
      </c>
      <c r="G3" s="9" t="s">
        <v>17</v>
      </c>
      <c r="H3" s="10">
        <v>1</v>
      </c>
      <c r="I3" s="11">
        <v>15000</v>
      </c>
      <c r="J3" s="11">
        <f>Table3[[#This Row],[Units]]*Table3[[#This Row],[Cost per Unit]]</f>
        <v>15000</v>
      </c>
      <c r="K3" t="s">
        <v>14</v>
      </c>
    </row>
    <row r="4" spans="1:11" x14ac:dyDescent="0.2">
      <c r="A4" s="7">
        <v>44735</v>
      </c>
      <c r="B4" t="s">
        <v>11</v>
      </c>
      <c r="C4" t="s">
        <v>12</v>
      </c>
      <c r="D4" t="str">
        <f>IF(Table3[[#This Row],[Cost per Unit]]&lt;3000,"FeaturePhone","SmartPhone")</f>
        <v>SmartPhone</v>
      </c>
      <c r="E4" s="8">
        <v>4</v>
      </c>
      <c r="F4" s="8">
        <v>64</v>
      </c>
      <c r="G4" s="9" t="s">
        <v>13</v>
      </c>
      <c r="H4" s="10">
        <v>9</v>
      </c>
      <c r="I4" s="11">
        <v>12000</v>
      </c>
      <c r="J4" s="11">
        <f>Table3[[#This Row],[Units]]*Table3[[#This Row],[Cost per Unit]]</f>
        <v>108000</v>
      </c>
      <c r="K4" t="s">
        <v>14</v>
      </c>
    </row>
    <row r="5" spans="1:11" x14ac:dyDescent="0.2">
      <c r="A5" s="12">
        <v>44736</v>
      </c>
      <c r="B5" t="s">
        <v>11</v>
      </c>
      <c r="C5" t="s">
        <v>18</v>
      </c>
      <c r="D5" t="str">
        <f>IF(Table3[[#This Row],[Cost per Unit]]&lt;3000,"FeaturePhone","SmartPhone")</f>
        <v>SmartPhone</v>
      </c>
      <c r="E5" s="8">
        <v>4</v>
      </c>
      <c r="F5" s="8">
        <v>64</v>
      </c>
      <c r="G5" s="9" t="s">
        <v>19</v>
      </c>
      <c r="H5" s="10">
        <v>2</v>
      </c>
      <c r="I5" s="11">
        <v>8000</v>
      </c>
      <c r="J5" s="11">
        <f>Table3[[#This Row],[Units]]*Table3[[#This Row],[Cost per Unit]]</f>
        <v>16000</v>
      </c>
      <c r="K5" t="s">
        <v>20</v>
      </c>
    </row>
    <row r="6" spans="1:11" x14ac:dyDescent="0.2">
      <c r="A6" s="7">
        <v>44737</v>
      </c>
      <c r="B6" t="s">
        <v>23</v>
      </c>
      <c r="C6" t="s">
        <v>24</v>
      </c>
      <c r="D6" t="str">
        <f>IF(Table3[[#This Row],[Cost per Unit]]&lt;3000,"FeaturePhone","SmartPhone")</f>
        <v>SmartPhone</v>
      </c>
      <c r="E6" s="8">
        <v>8</v>
      </c>
      <c r="F6" s="8">
        <v>128</v>
      </c>
      <c r="G6" s="9" t="s">
        <v>25</v>
      </c>
      <c r="H6" s="10">
        <v>2</v>
      </c>
      <c r="I6" s="11">
        <v>16000</v>
      </c>
      <c r="J6" s="11">
        <f>Table3[[#This Row],[Units]]*Table3[[#This Row],[Cost per Unit]]</f>
        <v>32000</v>
      </c>
      <c r="K6" t="s">
        <v>20</v>
      </c>
    </row>
    <row r="7" spans="1:11" x14ac:dyDescent="0.2">
      <c r="A7" s="7">
        <v>44737</v>
      </c>
      <c r="B7" t="s">
        <v>15</v>
      </c>
      <c r="C7" t="s">
        <v>21</v>
      </c>
      <c r="D7" t="str">
        <f>IF(Table3[[#This Row],[Cost per Unit]]&lt;3000,"FeaturePhone","SmartPhone")</f>
        <v>SmartPhone</v>
      </c>
      <c r="E7" s="8">
        <v>2</v>
      </c>
      <c r="F7" s="8">
        <v>32</v>
      </c>
      <c r="G7" s="9" t="s">
        <v>22</v>
      </c>
      <c r="H7" s="10">
        <v>1</v>
      </c>
      <c r="I7" s="11">
        <v>6027</v>
      </c>
      <c r="J7" s="11">
        <f>Table3[[#This Row],[Units]]*Table3[[#This Row],[Cost per Unit]]</f>
        <v>6027</v>
      </c>
      <c r="K7" t="s">
        <v>14</v>
      </c>
    </row>
    <row r="8" spans="1:11" x14ac:dyDescent="0.2">
      <c r="A8" s="12">
        <v>44737</v>
      </c>
      <c r="B8" t="s">
        <v>11</v>
      </c>
      <c r="C8" t="s">
        <v>26</v>
      </c>
      <c r="D8" t="str">
        <f>IF(Table3[[#This Row],[Cost per Unit]]&lt;3000,"FeaturePhone","SmartPhone")</f>
        <v>SmartPhone</v>
      </c>
      <c r="E8" s="8">
        <v>2</v>
      </c>
      <c r="F8" s="8">
        <v>32</v>
      </c>
      <c r="G8" s="9" t="s">
        <v>27</v>
      </c>
      <c r="H8" s="10">
        <v>1</v>
      </c>
      <c r="I8" s="11">
        <v>7500</v>
      </c>
      <c r="J8" s="11">
        <f>Table3[[#This Row],[Units]]*Table3[[#This Row],[Cost per Unit]]</f>
        <v>7500</v>
      </c>
      <c r="K8" t="s">
        <v>20</v>
      </c>
    </row>
    <row r="9" spans="1:11" x14ac:dyDescent="0.2">
      <c r="A9" s="7">
        <v>44740</v>
      </c>
      <c r="B9" t="s">
        <v>31</v>
      </c>
      <c r="C9" t="s">
        <v>32</v>
      </c>
      <c r="D9" t="str">
        <f>IF(Table3[[#This Row],[Cost per Unit]]&lt;3000,"FeaturePhone","SmartPhone")</f>
        <v>SmartPhone</v>
      </c>
      <c r="E9" s="8">
        <v>2</v>
      </c>
      <c r="F9" s="8">
        <v>32</v>
      </c>
      <c r="G9" s="9" t="s">
        <v>33</v>
      </c>
      <c r="H9" s="10">
        <v>2</v>
      </c>
      <c r="I9" s="11">
        <v>5928</v>
      </c>
      <c r="J9" s="11">
        <f>Table3[[#This Row],[Units]]*Table3[[#This Row],[Cost per Unit]]</f>
        <v>11856</v>
      </c>
      <c r="K9" t="s">
        <v>14</v>
      </c>
    </row>
    <row r="10" spans="1:11" x14ac:dyDescent="0.2">
      <c r="A10" s="7">
        <v>44740</v>
      </c>
      <c r="B10" t="s">
        <v>28</v>
      </c>
      <c r="C10" t="s">
        <v>29</v>
      </c>
      <c r="D10" t="str">
        <f>IF(Table3[[#This Row],[Cost per Unit]]&lt;3000,"FeaturePhone","SmartPhone")</f>
        <v>SmartPhone</v>
      </c>
      <c r="E10" s="8">
        <v>6</v>
      </c>
      <c r="F10" s="8">
        <v>128</v>
      </c>
      <c r="G10" s="9" t="s">
        <v>30</v>
      </c>
      <c r="H10" s="10">
        <v>3</v>
      </c>
      <c r="I10" s="11">
        <v>16000</v>
      </c>
      <c r="J10" s="11">
        <f>Table3[[#This Row],[Units]]*Table3[[#This Row],[Cost per Unit]]</f>
        <v>48000</v>
      </c>
      <c r="K10" t="s">
        <v>20</v>
      </c>
    </row>
    <row r="11" spans="1:11" x14ac:dyDescent="0.2">
      <c r="A11" s="7">
        <v>44741</v>
      </c>
      <c r="B11" t="s">
        <v>34</v>
      </c>
      <c r="C11" t="s">
        <v>35</v>
      </c>
      <c r="D11" t="str">
        <f>IF(Table3[[#This Row],[Cost per Unit]]&lt;3000,"FeaturePhone","SmartPhone")</f>
        <v>SmartPhone</v>
      </c>
      <c r="E11" s="8">
        <v>6</v>
      </c>
      <c r="F11" s="8">
        <v>128</v>
      </c>
      <c r="G11" s="9" t="s">
        <v>36</v>
      </c>
      <c r="H11" s="10">
        <v>1</v>
      </c>
      <c r="I11" s="11">
        <v>22500</v>
      </c>
      <c r="J11" s="11">
        <f>Table3[[#This Row],[Units]]*Table3[[#This Row],[Cost per Unit]]</f>
        <v>22500</v>
      </c>
      <c r="K11" t="s">
        <v>14</v>
      </c>
    </row>
    <row r="12" spans="1:11" x14ac:dyDescent="0.2">
      <c r="A12" s="7">
        <v>44742</v>
      </c>
      <c r="B12" t="s">
        <v>15</v>
      </c>
      <c r="C12" t="s">
        <v>39</v>
      </c>
      <c r="D12" t="str">
        <f>IF(Table3[[#This Row],[Cost per Unit]]&lt;3000,"FeaturePhone","SmartPhone")</f>
        <v>SmartPhone</v>
      </c>
      <c r="E12" s="8">
        <v>4</v>
      </c>
      <c r="F12" s="8">
        <v>64</v>
      </c>
      <c r="G12" s="9" t="s">
        <v>40</v>
      </c>
      <c r="H12" s="10">
        <v>4</v>
      </c>
      <c r="I12" s="11">
        <v>11525</v>
      </c>
      <c r="J12" s="11">
        <f>Table3[[#This Row],[Units]]*Table3[[#This Row],[Cost per Unit]]</f>
        <v>46100</v>
      </c>
      <c r="K12" t="s">
        <v>14</v>
      </c>
    </row>
    <row r="13" spans="1:11" x14ac:dyDescent="0.2">
      <c r="A13" s="7">
        <v>44742</v>
      </c>
      <c r="B13" t="s">
        <v>11</v>
      </c>
      <c r="C13" t="s">
        <v>37</v>
      </c>
      <c r="D13" t="str">
        <f>IF(Table3[[#This Row],[Cost per Unit]]&lt;3000,"FeaturePhone","SmartPhone")</f>
        <v>SmartPhone</v>
      </c>
      <c r="E13" s="8">
        <v>4</v>
      </c>
      <c r="F13" s="8">
        <v>64</v>
      </c>
      <c r="G13" s="9" t="s">
        <v>38</v>
      </c>
      <c r="H13" s="10">
        <v>1</v>
      </c>
      <c r="I13" s="11">
        <v>10300</v>
      </c>
      <c r="J13" s="11">
        <f>Table3[[#This Row],[Units]]*Table3[[#This Row],[Cost per Unit]]</f>
        <v>10300</v>
      </c>
      <c r="K13" t="s">
        <v>14</v>
      </c>
    </row>
    <row r="14" spans="1:11" x14ac:dyDescent="0.2">
      <c r="A14" s="7">
        <v>44746</v>
      </c>
      <c r="B14" t="s">
        <v>41</v>
      </c>
      <c r="C14" t="s">
        <v>42</v>
      </c>
      <c r="D14" t="str">
        <f>IF(Table3[[#This Row],[Cost per Unit]]&lt;3000,"FeaturePhone","SmartPhone")</f>
        <v>FeaturePhone</v>
      </c>
      <c r="E14" s="8"/>
      <c r="F14" s="8"/>
      <c r="G14" s="9"/>
      <c r="H14" s="10">
        <v>6</v>
      </c>
      <c r="I14" s="11">
        <v>1025</v>
      </c>
      <c r="J14" s="11">
        <f>Table3[[#This Row],[Units]]*Table3[[#This Row],[Cost per Unit]]</f>
        <v>6150</v>
      </c>
      <c r="K14" t="s">
        <v>43</v>
      </c>
    </row>
    <row r="15" spans="1:11" x14ac:dyDescent="0.2">
      <c r="A15" s="7">
        <v>44746</v>
      </c>
      <c r="B15" t="s">
        <v>44</v>
      </c>
      <c r="C15" t="s">
        <v>45</v>
      </c>
      <c r="D15" t="str">
        <f>IF(Table3[[#This Row],[Cost per Unit]]&lt;3000,"FeaturePhone","SmartPhone")</f>
        <v>FeaturePhone</v>
      </c>
      <c r="E15" s="8"/>
      <c r="F15" s="8"/>
      <c r="G15" s="9"/>
      <c r="H15" s="10">
        <v>5</v>
      </c>
      <c r="I15" s="11">
        <v>709</v>
      </c>
      <c r="J15" s="11">
        <f>Table3[[#This Row],[Units]]*Table3[[#This Row],[Cost per Unit]]</f>
        <v>3545</v>
      </c>
      <c r="K15" t="s">
        <v>43</v>
      </c>
    </row>
    <row r="16" spans="1:11" x14ac:dyDescent="0.2">
      <c r="A16" s="7">
        <v>44747</v>
      </c>
      <c r="B16" t="s">
        <v>48</v>
      </c>
      <c r="C16" t="s">
        <v>49</v>
      </c>
      <c r="D16" t="str">
        <f>IF(Table3[[#This Row],[Cost per Unit]]&lt;3000,"FeaturePhone","SmartPhone")</f>
        <v>FeaturePhone</v>
      </c>
      <c r="E16" s="8"/>
      <c r="F16" s="8"/>
      <c r="G16" s="9"/>
      <c r="H16" s="10">
        <v>1</v>
      </c>
      <c r="I16" s="11">
        <v>1007</v>
      </c>
      <c r="J16" s="11">
        <f>Table3[[#This Row],[Units]]*Table3[[#This Row],[Cost per Unit]]</f>
        <v>1007</v>
      </c>
      <c r="K16" t="s">
        <v>43</v>
      </c>
    </row>
    <row r="17" spans="1:11" x14ac:dyDescent="0.2">
      <c r="A17" s="7">
        <v>44747</v>
      </c>
      <c r="B17" t="s">
        <v>48</v>
      </c>
      <c r="C17" t="s">
        <v>50</v>
      </c>
      <c r="D17" t="str">
        <f>IF(Table3[[#This Row],[Cost per Unit]]&lt;3000,"FeaturePhone","SmartPhone")</f>
        <v>FeaturePhone</v>
      </c>
      <c r="E17" s="8"/>
      <c r="F17" s="8"/>
      <c r="G17" s="9"/>
      <c r="H17" s="10">
        <v>2</v>
      </c>
      <c r="I17" s="11">
        <v>825</v>
      </c>
      <c r="J17" s="11">
        <f>Table3[[#This Row],[Units]]*Table3[[#This Row],[Cost per Unit]]</f>
        <v>1650</v>
      </c>
      <c r="K17" t="s">
        <v>43</v>
      </c>
    </row>
    <row r="18" spans="1:11" x14ac:dyDescent="0.2">
      <c r="A18" s="7">
        <v>44747</v>
      </c>
      <c r="B18" t="s">
        <v>11</v>
      </c>
      <c r="C18" t="s">
        <v>26</v>
      </c>
      <c r="D18" t="str">
        <f>IF(Table3[[#This Row],[Cost per Unit]]&lt;3000,"FeaturePhone","SmartPhone")</f>
        <v>SmartPhone</v>
      </c>
      <c r="E18" s="8">
        <v>2</v>
      </c>
      <c r="F18" s="8">
        <v>32</v>
      </c>
      <c r="G18" s="9" t="s">
        <v>46</v>
      </c>
      <c r="H18" s="10">
        <v>1</v>
      </c>
      <c r="I18" s="11">
        <v>7500</v>
      </c>
      <c r="J18" s="11">
        <f>Table3[[#This Row],[Units]]*Table3[[#This Row],[Cost per Unit]]</f>
        <v>7500</v>
      </c>
      <c r="K18" t="s">
        <v>47</v>
      </c>
    </row>
    <row r="19" spans="1:11" x14ac:dyDescent="0.2">
      <c r="A19" s="7">
        <v>44748</v>
      </c>
      <c r="B19" t="s">
        <v>53</v>
      </c>
      <c r="C19" t="s">
        <v>54</v>
      </c>
      <c r="D19" t="str">
        <f>IF(Table3[[#This Row],[Cost per Unit]]&lt;3000,"FeaturePhone","SmartPhone")</f>
        <v>FeaturePhone</v>
      </c>
      <c r="E19" s="8"/>
      <c r="F19" s="8"/>
      <c r="G19" s="9"/>
      <c r="H19" s="10">
        <v>7</v>
      </c>
      <c r="I19" s="11">
        <v>754</v>
      </c>
      <c r="J19" s="11">
        <f>Table3[[#This Row],[Units]]*Table3[[#This Row],[Cost per Unit]]</f>
        <v>5278</v>
      </c>
      <c r="K19" t="s">
        <v>43</v>
      </c>
    </row>
    <row r="20" spans="1:11" x14ac:dyDescent="0.2">
      <c r="A20" s="7">
        <v>44748</v>
      </c>
      <c r="B20" t="s">
        <v>53</v>
      </c>
      <c r="C20" t="s">
        <v>55</v>
      </c>
      <c r="D20" t="str">
        <f>IF(Table3[[#This Row],[Cost per Unit]]&lt;3000,"FeaturePhone","SmartPhone")</f>
        <v>FeaturePhone</v>
      </c>
      <c r="E20" s="8"/>
      <c r="F20" s="8"/>
      <c r="G20" s="9"/>
      <c r="H20" s="10">
        <v>1</v>
      </c>
      <c r="I20" s="11">
        <v>989</v>
      </c>
      <c r="J20" s="11">
        <f>Table3[[#This Row],[Units]]*Table3[[#This Row],[Cost per Unit]]</f>
        <v>989</v>
      </c>
      <c r="K20" t="s">
        <v>43</v>
      </c>
    </row>
    <row r="21" spans="1:11" x14ac:dyDescent="0.2">
      <c r="A21" s="7">
        <v>44748</v>
      </c>
      <c r="B21" t="s">
        <v>53</v>
      </c>
      <c r="C21" t="s">
        <v>56</v>
      </c>
      <c r="D21" t="str">
        <f>IF(Table3[[#This Row],[Cost per Unit]]&lt;3000,"FeaturePhone","SmartPhone")</f>
        <v>FeaturePhone</v>
      </c>
      <c r="E21" s="8"/>
      <c r="F21" s="8"/>
      <c r="G21" s="9"/>
      <c r="H21" s="10">
        <v>1</v>
      </c>
      <c r="I21" s="11">
        <v>1129</v>
      </c>
      <c r="J21" s="11">
        <f>Table3[[#This Row],[Units]]*Table3[[#This Row],[Cost per Unit]]</f>
        <v>1129</v>
      </c>
      <c r="K21" t="s">
        <v>43</v>
      </c>
    </row>
    <row r="22" spans="1:11" x14ac:dyDescent="0.2">
      <c r="A22" s="7">
        <v>44748</v>
      </c>
      <c r="B22" t="s">
        <v>53</v>
      </c>
      <c r="C22" t="s">
        <v>57</v>
      </c>
      <c r="D22" t="str">
        <f>IF(Table3[[#This Row],[Cost per Unit]]&lt;3000,"FeaturePhone","SmartPhone")</f>
        <v>FeaturePhone</v>
      </c>
      <c r="E22" s="8"/>
      <c r="F22" s="8"/>
      <c r="G22" s="9"/>
      <c r="H22" s="10">
        <v>4</v>
      </c>
      <c r="I22" s="11">
        <v>1345</v>
      </c>
      <c r="J22" s="11">
        <f>Table3[[#This Row],[Units]]*Table3[[#This Row],[Cost per Unit]]</f>
        <v>5380</v>
      </c>
      <c r="K22" t="s">
        <v>43</v>
      </c>
    </row>
    <row r="23" spans="1:11" x14ac:dyDescent="0.2">
      <c r="A23" s="7">
        <v>44748</v>
      </c>
      <c r="B23" t="s">
        <v>11</v>
      </c>
      <c r="C23" t="s">
        <v>51</v>
      </c>
      <c r="D23" t="str">
        <f>IF(Table3[[#This Row],[Cost per Unit]]&lt;3000,"FeaturePhone","SmartPhone")</f>
        <v>SmartPhone</v>
      </c>
      <c r="E23" s="8">
        <v>4</v>
      </c>
      <c r="F23" s="8">
        <v>64</v>
      </c>
      <c r="G23" s="9" t="s">
        <v>52</v>
      </c>
      <c r="H23" s="10">
        <v>3</v>
      </c>
      <c r="I23" s="11">
        <v>8250</v>
      </c>
      <c r="J23" s="11">
        <f>Table3[[#This Row],[Units]]*Table3[[#This Row],[Cost per Unit]]</f>
        <v>24750</v>
      </c>
      <c r="K23" t="s">
        <v>47</v>
      </c>
    </row>
    <row r="24" spans="1:11" x14ac:dyDescent="0.2">
      <c r="A24" s="7">
        <v>44749</v>
      </c>
      <c r="B24" t="s">
        <v>11</v>
      </c>
      <c r="C24" t="s">
        <v>58</v>
      </c>
      <c r="D24" t="str">
        <f>IF(Table3[[#This Row],[Cost per Unit]]&lt;3000,"FeaturePhone","SmartPhone")</f>
        <v>SmartPhone</v>
      </c>
      <c r="E24" s="8">
        <v>2</v>
      </c>
      <c r="F24" s="8">
        <v>32</v>
      </c>
      <c r="G24" s="9" t="s">
        <v>59</v>
      </c>
      <c r="H24" s="10">
        <v>5</v>
      </c>
      <c r="I24" s="11">
        <v>6400</v>
      </c>
      <c r="J24" s="11">
        <f>Table3[[#This Row],[Units]]*Table3[[#This Row],[Cost per Unit]]</f>
        <v>32000</v>
      </c>
      <c r="K24" t="s">
        <v>47</v>
      </c>
    </row>
    <row r="25" spans="1:11" x14ac:dyDescent="0.2">
      <c r="A25" s="7">
        <v>44750</v>
      </c>
      <c r="B25" t="s">
        <v>60</v>
      </c>
      <c r="C25" t="s">
        <v>61</v>
      </c>
      <c r="D25" t="str">
        <f>IF(Table3[[#This Row],[Cost per Unit]]&lt;3000,"FeaturePhone","SmartPhone")</f>
        <v>SmartPhone</v>
      </c>
      <c r="E25" s="8">
        <v>4</v>
      </c>
      <c r="F25" s="8">
        <v>64</v>
      </c>
      <c r="G25" s="9" t="s">
        <v>62</v>
      </c>
      <c r="H25" s="10">
        <v>3</v>
      </c>
      <c r="I25" s="11">
        <v>10499</v>
      </c>
      <c r="J25" s="11">
        <f>Table3[[#This Row],[Units]]*Table3[[#This Row],[Cost per Unit]]</f>
        <v>31497</v>
      </c>
      <c r="K25" t="s">
        <v>14</v>
      </c>
    </row>
    <row r="26" spans="1:11" x14ac:dyDescent="0.2">
      <c r="A26" s="7">
        <v>44750</v>
      </c>
      <c r="B26" t="s">
        <v>60</v>
      </c>
      <c r="C26" t="s">
        <v>172</v>
      </c>
      <c r="D26" t="str">
        <f>IF(Table3[[#This Row],[Cost per Unit]]&lt;3000,"FeaturePhone","SmartPhone")</f>
        <v>FeaturePhone</v>
      </c>
      <c r="E26" s="8"/>
      <c r="F26" s="8"/>
      <c r="G26" s="9"/>
      <c r="H26" s="10">
        <v>10</v>
      </c>
      <c r="I26" s="11">
        <v>1335</v>
      </c>
      <c r="J26" s="11">
        <f>Table3[[#This Row],[Units]]*Table3[[#This Row],[Cost per Unit]]</f>
        <v>13350</v>
      </c>
      <c r="K26" t="s">
        <v>173</v>
      </c>
    </row>
    <row r="27" spans="1:11" x14ac:dyDescent="0.2">
      <c r="A27" s="7">
        <v>44751</v>
      </c>
      <c r="B27" t="s">
        <v>63</v>
      </c>
      <c r="C27" t="s">
        <v>64</v>
      </c>
      <c r="D27" t="str">
        <f>IF(Table3[[#This Row],[Cost per Unit]]&lt;3000,"FeaturePhone","SmartPhone")</f>
        <v>FeaturePhone</v>
      </c>
      <c r="E27" s="8"/>
      <c r="F27" s="8"/>
      <c r="G27" s="9"/>
      <c r="H27" s="10">
        <v>2</v>
      </c>
      <c r="I27" s="11">
        <v>1295</v>
      </c>
      <c r="J27" s="11">
        <f>Table3[[#This Row],[Units]]*Table3[[#This Row],[Cost per Unit]]</f>
        <v>2590</v>
      </c>
      <c r="K27" t="s">
        <v>65</v>
      </c>
    </row>
    <row r="28" spans="1:11" x14ac:dyDescent="0.2">
      <c r="A28" s="7">
        <v>44752</v>
      </c>
      <c r="B28" t="s">
        <v>11</v>
      </c>
      <c r="C28" t="s">
        <v>66</v>
      </c>
      <c r="D28" t="str">
        <f>IF(Table3[[#This Row],[Cost per Unit]]&lt;3000,"FeaturePhone","SmartPhone")</f>
        <v>SmartPhone</v>
      </c>
      <c r="E28" s="8">
        <v>6</v>
      </c>
      <c r="F28" s="8">
        <v>128</v>
      </c>
      <c r="G28" s="9" t="s">
        <v>67</v>
      </c>
      <c r="H28" s="10">
        <v>1</v>
      </c>
      <c r="I28" s="11">
        <v>19800</v>
      </c>
      <c r="J28" s="11">
        <f>Table3[[#This Row],[Units]]*Table3[[#This Row],[Cost per Unit]]</f>
        <v>19800</v>
      </c>
      <c r="K28" t="s">
        <v>47</v>
      </c>
    </row>
    <row r="29" spans="1:11" x14ac:dyDescent="0.2">
      <c r="A29" s="7">
        <v>44753</v>
      </c>
      <c r="B29" t="s">
        <v>11</v>
      </c>
      <c r="C29" t="s">
        <v>68</v>
      </c>
      <c r="D29" t="str">
        <f>IF(Table3[[#This Row],[Cost per Unit]]&lt;3000,"FeaturePhone","SmartPhone")</f>
        <v>SmartPhone</v>
      </c>
      <c r="E29">
        <v>4</v>
      </c>
      <c r="F29">
        <v>64</v>
      </c>
      <c r="G29" t="s">
        <v>69</v>
      </c>
      <c r="H29" s="10">
        <v>1</v>
      </c>
      <c r="I29" s="11">
        <v>10999</v>
      </c>
      <c r="J29" s="11">
        <f>Table3[[#This Row],[Units]]*Table3[[#This Row],[Cost per Unit]]</f>
        <v>10999</v>
      </c>
      <c r="K29" t="s">
        <v>47</v>
      </c>
    </row>
    <row r="30" spans="1:11" x14ac:dyDescent="0.2">
      <c r="A30" s="7">
        <v>44755</v>
      </c>
      <c r="B30" t="s">
        <v>11</v>
      </c>
      <c r="C30" t="s">
        <v>58</v>
      </c>
      <c r="D30" t="str">
        <f>IF(Table3[[#This Row],[Cost per Unit]]&lt;3000,"FeaturePhone","SmartPhone")</f>
        <v>SmartPhone</v>
      </c>
      <c r="E30" s="8">
        <v>2</v>
      </c>
      <c r="F30" s="8">
        <v>32</v>
      </c>
      <c r="G30" s="9" t="s">
        <v>70</v>
      </c>
      <c r="H30" s="10">
        <v>1</v>
      </c>
      <c r="I30" s="11">
        <v>6400</v>
      </c>
      <c r="J30" s="11">
        <f>Table3[[#This Row],[Units]]*Table3[[#This Row],[Cost per Unit]]</f>
        <v>6400</v>
      </c>
      <c r="K30" t="s">
        <v>14</v>
      </c>
    </row>
    <row r="31" spans="1:11" x14ac:dyDescent="0.2">
      <c r="A31" s="7">
        <v>44756</v>
      </c>
      <c r="B31" t="s">
        <v>71</v>
      </c>
      <c r="C31" t="s">
        <v>74</v>
      </c>
      <c r="D31" t="str">
        <f>IF(Table3[[#This Row],[Cost per Unit]]&lt;3000,"FeaturePhone","SmartPhone")</f>
        <v>SmartPhone</v>
      </c>
      <c r="E31" s="8">
        <v>4</v>
      </c>
      <c r="F31" s="8">
        <v>64</v>
      </c>
      <c r="G31" s="9" t="s">
        <v>75</v>
      </c>
      <c r="H31" s="10">
        <v>3</v>
      </c>
      <c r="I31" s="11">
        <v>7780</v>
      </c>
      <c r="J31" s="11">
        <f>Table3[[#This Row],[Units]]*Table3[[#This Row],[Cost per Unit]]</f>
        <v>23340</v>
      </c>
      <c r="K31" t="s">
        <v>14</v>
      </c>
    </row>
    <row r="32" spans="1:11" x14ac:dyDescent="0.2">
      <c r="A32" s="7">
        <v>44756</v>
      </c>
      <c r="B32" t="s">
        <v>71</v>
      </c>
      <c r="C32" t="s">
        <v>72</v>
      </c>
      <c r="D32" t="str">
        <f>IF(Table3[[#This Row],[Cost per Unit]]&lt;3000,"FeaturePhone","SmartPhone")</f>
        <v>SmartPhone</v>
      </c>
      <c r="E32" s="8">
        <v>4</v>
      </c>
      <c r="F32" s="8">
        <v>64</v>
      </c>
      <c r="G32" s="9" t="s">
        <v>73</v>
      </c>
      <c r="H32" s="10">
        <v>1</v>
      </c>
      <c r="I32" s="11">
        <v>12750</v>
      </c>
      <c r="J32" s="11">
        <f>Table3[[#This Row],[Units]]*Table3[[#This Row],[Cost per Unit]]</f>
        <v>12750</v>
      </c>
      <c r="K32" t="s">
        <v>14</v>
      </c>
    </row>
    <row r="33" spans="1:11" x14ac:dyDescent="0.2">
      <c r="A33" s="7">
        <v>44757</v>
      </c>
      <c r="B33" t="s">
        <v>15</v>
      </c>
      <c r="C33" t="s">
        <v>76</v>
      </c>
      <c r="D33" t="str">
        <f>IF(Table3[[#This Row],[Cost per Unit]]&lt;3000,"FeaturePhone","SmartPhone")</f>
        <v>SmartPhone</v>
      </c>
      <c r="E33" s="8">
        <v>4</v>
      </c>
      <c r="F33" s="8">
        <v>64</v>
      </c>
      <c r="G33" s="9" t="s">
        <v>77</v>
      </c>
      <c r="H33" s="10">
        <v>3</v>
      </c>
      <c r="I33" s="11">
        <v>10028</v>
      </c>
      <c r="J33" s="11">
        <f>Table3[[#This Row],[Units]]*Table3[[#This Row],[Cost per Unit]]</f>
        <v>30084</v>
      </c>
      <c r="K33" t="s">
        <v>14</v>
      </c>
    </row>
    <row r="34" spans="1:11" x14ac:dyDescent="0.2">
      <c r="A34" s="7">
        <v>44759</v>
      </c>
      <c r="B34" t="s">
        <v>71</v>
      </c>
      <c r="C34" t="s">
        <v>74</v>
      </c>
      <c r="D34" t="str">
        <f>IF(Table3[[#This Row],[Cost per Unit]]&lt;3000,"FeaturePhone","SmartPhone")</f>
        <v>SmartPhone</v>
      </c>
      <c r="E34" s="8">
        <v>4</v>
      </c>
      <c r="F34" s="8">
        <v>64</v>
      </c>
      <c r="G34" s="9" t="s">
        <v>75</v>
      </c>
      <c r="H34" s="10">
        <v>1</v>
      </c>
      <c r="I34" s="11">
        <v>7500</v>
      </c>
      <c r="J34" s="11">
        <f>Table3[[#This Row],[Units]]*Table3[[#This Row],[Cost per Unit]]</f>
        <v>7500</v>
      </c>
      <c r="K34" t="s">
        <v>14</v>
      </c>
    </row>
    <row r="35" spans="1:11" x14ac:dyDescent="0.2">
      <c r="A35" s="7">
        <v>44759</v>
      </c>
      <c r="B35" t="s">
        <v>71</v>
      </c>
      <c r="C35" t="s">
        <v>74</v>
      </c>
      <c r="D35" t="str">
        <f>IF(Table3[[#This Row],[Cost per Unit]]&lt;3000,"FeaturePhone","SmartPhone")</f>
        <v>SmartPhone</v>
      </c>
      <c r="E35" s="8">
        <v>4</v>
      </c>
      <c r="F35" s="8">
        <v>64</v>
      </c>
      <c r="G35" s="9" t="s">
        <v>80</v>
      </c>
      <c r="H35" s="10">
        <v>3</v>
      </c>
      <c r="I35" s="11">
        <v>7780</v>
      </c>
      <c r="J35" s="11">
        <f>Table3[[#This Row],[Units]]*Table3[[#This Row],[Cost per Unit]]</f>
        <v>23340</v>
      </c>
      <c r="K35" t="s">
        <v>14</v>
      </c>
    </row>
    <row r="36" spans="1:11" x14ac:dyDescent="0.2">
      <c r="A36" s="7">
        <v>44759</v>
      </c>
      <c r="B36" t="s">
        <v>28</v>
      </c>
      <c r="C36" t="s">
        <v>78</v>
      </c>
      <c r="D36" t="str">
        <f>IF(Table3[[#This Row],[Cost per Unit]]&lt;3000,"FeaturePhone","SmartPhone")</f>
        <v>SmartPhone</v>
      </c>
      <c r="E36" s="8">
        <v>4</v>
      </c>
      <c r="F36" s="8">
        <v>128</v>
      </c>
      <c r="G36" s="9" t="s">
        <v>79</v>
      </c>
      <c r="H36" s="10">
        <v>1</v>
      </c>
      <c r="I36" s="11">
        <v>13500</v>
      </c>
      <c r="J36" s="11">
        <f>Table3[[#This Row],[Units]]*Table3[[#This Row],[Cost per Unit]]</f>
        <v>13500</v>
      </c>
      <c r="K36" t="s">
        <v>14</v>
      </c>
    </row>
    <row r="37" spans="1:11" x14ac:dyDescent="0.2">
      <c r="A37" s="7">
        <v>44765</v>
      </c>
      <c r="B37" t="s">
        <v>63</v>
      </c>
      <c r="C37" t="s">
        <v>82</v>
      </c>
      <c r="D37" t="str">
        <f>IF(Table3[[#This Row],[Cost per Unit]]&lt;3000,"FeaturePhone","SmartPhone")</f>
        <v>FeaturePhone</v>
      </c>
      <c r="E37" s="8"/>
      <c r="F37" s="8"/>
      <c r="G37" s="9"/>
      <c r="H37" s="10">
        <v>8</v>
      </c>
      <c r="I37" s="11">
        <v>850</v>
      </c>
      <c r="J37" s="11">
        <f>Table3[[#This Row],[Units]]*Table3[[#This Row],[Cost per Unit]]</f>
        <v>6800</v>
      </c>
      <c r="K37" t="s">
        <v>65</v>
      </c>
    </row>
    <row r="38" spans="1:11" x14ac:dyDescent="0.2">
      <c r="A38" s="7">
        <v>44765</v>
      </c>
      <c r="B38" t="s">
        <v>63</v>
      </c>
      <c r="C38" t="s">
        <v>83</v>
      </c>
      <c r="D38" t="str">
        <f>IF(Table3[[#This Row],[Cost per Unit]]&lt;3000,"FeaturePhone","SmartPhone")</f>
        <v>FeaturePhone</v>
      </c>
      <c r="E38" s="8"/>
      <c r="F38" s="8"/>
      <c r="G38" s="9"/>
      <c r="H38" s="10">
        <v>2</v>
      </c>
      <c r="I38" s="11">
        <v>920</v>
      </c>
      <c r="J38" s="11">
        <f>Table3[[#This Row],[Units]]*Table3[[#This Row],[Cost per Unit]]</f>
        <v>1840</v>
      </c>
      <c r="K38" t="s">
        <v>65</v>
      </c>
    </row>
    <row r="39" spans="1:11" x14ac:dyDescent="0.2">
      <c r="A39" s="7">
        <v>44765</v>
      </c>
      <c r="B39" t="s">
        <v>63</v>
      </c>
      <c r="C39" t="s">
        <v>84</v>
      </c>
      <c r="D39" t="str">
        <f>IF(Table3[[#This Row],[Cost per Unit]]&lt;3000,"FeaturePhone","SmartPhone")</f>
        <v>FeaturePhone</v>
      </c>
      <c r="E39" s="8"/>
      <c r="F39" s="8"/>
      <c r="G39" s="9"/>
      <c r="H39" s="10">
        <v>7</v>
      </c>
      <c r="I39" s="11">
        <v>950</v>
      </c>
      <c r="J39" s="11">
        <f>Table3[[#This Row],[Units]]*Table3[[#This Row],[Cost per Unit]]</f>
        <v>6650</v>
      </c>
      <c r="K39" t="s">
        <v>65</v>
      </c>
    </row>
    <row r="40" spans="1:11" x14ac:dyDescent="0.2">
      <c r="A40" s="7">
        <v>44765</v>
      </c>
      <c r="B40" t="s">
        <v>11</v>
      </c>
      <c r="C40" t="s">
        <v>18</v>
      </c>
      <c r="D40" t="str">
        <f>IF(Table3[[#This Row],[Cost per Unit]]&lt;3000,"FeaturePhone","SmartPhone")</f>
        <v>SmartPhone</v>
      </c>
      <c r="E40" s="8">
        <v>4</v>
      </c>
      <c r="F40" s="8">
        <v>64</v>
      </c>
      <c r="G40" s="9" t="s">
        <v>19</v>
      </c>
      <c r="H40" s="10">
        <v>2</v>
      </c>
      <c r="I40" s="11">
        <v>7753</v>
      </c>
      <c r="J40" s="11">
        <f>Table3[[#This Row],[Units]]*Table3[[#This Row],[Cost per Unit]]</f>
        <v>15506</v>
      </c>
      <c r="K40" t="s">
        <v>20</v>
      </c>
    </row>
    <row r="41" spans="1:11" x14ac:dyDescent="0.2">
      <c r="A41" s="7">
        <v>44765</v>
      </c>
      <c r="B41" t="s">
        <v>15</v>
      </c>
      <c r="C41" t="s">
        <v>85</v>
      </c>
      <c r="D41" t="str">
        <f>IF(Table3[[#This Row],[Cost per Unit]]&lt;3000,"FeaturePhone","SmartPhone")</f>
        <v>SmartPhone</v>
      </c>
      <c r="E41" s="8">
        <v>2</v>
      </c>
      <c r="F41" s="8">
        <v>32</v>
      </c>
      <c r="G41" s="9" t="s">
        <v>86</v>
      </c>
      <c r="H41" s="10">
        <v>1</v>
      </c>
      <c r="I41" s="11">
        <v>6000</v>
      </c>
      <c r="J41" s="11">
        <f>Table3[[#This Row],[Units]]*Table3[[#This Row],[Cost per Unit]]</f>
        <v>6000</v>
      </c>
      <c r="K41" t="s">
        <v>14</v>
      </c>
    </row>
    <row r="42" spans="1:11" x14ac:dyDescent="0.2">
      <c r="A42" s="7">
        <v>44765</v>
      </c>
      <c r="B42" t="s">
        <v>15</v>
      </c>
      <c r="C42" t="s">
        <v>87</v>
      </c>
      <c r="D42" t="str">
        <f>IF(Table3[[#This Row],[Cost per Unit]]&lt;3000,"FeaturePhone","SmartPhone")</f>
        <v>SmartPhone</v>
      </c>
      <c r="E42" s="8">
        <v>4</v>
      </c>
      <c r="F42" s="8">
        <v>128</v>
      </c>
      <c r="G42" s="9" t="s">
        <v>62</v>
      </c>
      <c r="H42" s="10">
        <v>2</v>
      </c>
      <c r="I42" s="11">
        <v>9999</v>
      </c>
      <c r="J42" s="11">
        <f>Table3[[#This Row],[Units]]*Table3[[#This Row],[Cost per Unit]]</f>
        <v>19998</v>
      </c>
      <c r="K42" t="s">
        <v>14</v>
      </c>
    </row>
    <row r="43" spans="1:11" x14ac:dyDescent="0.2">
      <c r="A43" s="7">
        <v>44765</v>
      </c>
      <c r="B43" t="s">
        <v>11</v>
      </c>
      <c r="C43" t="s">
        <v>81</v>
      </c>
      <c r="D43" t="str">
        <f>IF(Table3[[#This Row],[Cost per Unit]]&lt;3000,"FeaturePhone","SmartPhone")</f>
        <v>SmartPhone</v>
      </c>
      <c r="E43" s="8">
        <v>4</v>
      </c>
      <c r="F43" s="8">
        <v>64</v>
      </c>
      <c r="G43" s="9" t="s">
        <v>93</v>
      </c>
      <c r="H43" s="10">
        <v>2</v>
      </c>
      <c r="I43" s="11">
        <v>8099</v>
      </c>
      <c r="J43" s="11">
        <f>Table3[[#This Row],[Units]]*Table3[[#This Row],[Cost per Unit]]</f>
        <v>16198</v>
      </c>
      <c r="K43" t="s">
        <v>14</v>
      </c>
    </row>
    <row r="44" spans="1:11" x14ac:dyDescent="0.2">
      <c r="A44" s="7">
        <v>44765</v>
      </c>
      <c r="B44" t="s">
        <v>11</v>
      </c>
      <c r="C44" t="s">
        <v>51</v>
      </c>
      <c r="D44" t="str">
        <f>IF(Table3[[#This Row],[Cost per Unit]]&lt;3000,"FeaturePhone","SmartPhone")</f>
        <v>SmartPhone</v>
      </c>
      <c r="E44" s="8">
        <v>4</v>
      </c>
      <c r="F44" s="8">
        <v>64</v>
      </c>
      <c r="G44" s="9" t="s">
        <v>52</v>
      </c>
      <c r="H44" s="10">
        <v>2</v>
      </c>
      <c r="I44" s="11">
        <v>7650</v>
      </c>
      <c r="J44" s="11">
        <f>Table3[[#This Row],[Units]]*Table3[[#This Row],[Cost per Unit]]</f>
        <v>15300</v>
      </c>
      <c r="K44" t="s">
        <v>14</v>
      </c>
    </row>
    <row r="45" spans="1:11" x14ac:dyDescent="0.2">
      <c r="A45" s="7">
        <v>44766</v>
      </c>
      <c r="B45" t="s">
        <v>71</v>
      </c>
      <c r="C45" t="s">
        <v>74</v>
      </c>
      <c r="D45" t="str">
        <f>IF(Table3[[#This Row],[Cost per Unit]]&lt;3000,"FeaturePhone","SmartPhone")</f>
        <v>SmartPhone</v>
      </c>
      <c r="E45" s="8">
        <v>4</v>
      </c>
      <c r="F45" s="8">
        <v>64</v>
      </c>
      <c r="G45" s="9" t="s">
        <v>75</v>
      </c>
      <c r="H45" s="10">
        <v>1</v>
      </c>
      <c r="I45" s="11">
        <v>8000</v>
      </c>
      <c r="J45" s="11">
        <f>Table3[[#This Row],[Units]]*Table3[[#This Row],[Cost per Unit]]</f>
        <v>8000</v>
      </c>
      <c r="K45" t="s">
        <v>20</v>
      </c>
    </row>
    <row r="46" spans="1:11" x14ac:dyDescent="0.2">
      <c r="A46" s="7">
        <v>44766</v>
      </c>
      <c r="B46" t="s">
        <v>15</v>
      </c>
      <c r="C46" t="s">
        <v>87</v>
      </c>
      <c r="D46" t="str">
        <f>IF(Table3[[#This Row],[Cost per Unit]]&lt;3000,"FeaturePhone","SmartPhone")</f>
        <v>SmartPhone</v>
      </c>
      <c r="E46" s="8">
        <v>4</v>
      </c>
      <c r="F46" s="8">
        <v>64</v>
      </c>
      <c r="G46" s="9" t="s">
        <v>62</v>
      </c>
      <c r="H46" s="10">
        <v>3</v>
      </c>
      <c r="I46" s="11">
        <v>9199</v>
      </c>
      <c r="J46" s="11">
        <f>Table3[[#This Row],[Units]]*Table3[[#This Row],[Cost per Unit]]</f>
        <v>27597</v>
      </c>
      <c r="K46" t="s">
        <v>14</v>
      </c>
    </row>
    <row r="47" spans="1:11" x14ac:dyDescent="0.2">
      <c r="A47" s="7">
        <v>44769</v>
      </c>
      <c r="B47" t="s">
        <v>60</v>
      </c>
      <c r="C47" t="s">
        <v>88</v>
      </c>
      <c r="D47" t="str">
        <f>IF(Table3[[#This Row],[Cost per Unit]]&lt;3000,"FeaturePhone","SmartPhone")</f>
        <v>FeaturePhone</v>
      </c>
      <c r="E47" s="8"/>
      <c r="F47" s="8"/>
      <c r="G47" s="9"/>
      <c r="H47" s="10">
        <v>2</v>
      </c>
      <c r="I47" s="11">
        <v>2080</v>
      </c>
      <c r="J47" s="11">
        <f>Table3[[#This Row],[Units]]*Table3[[#This Row],[Cost per Unit]]</f>
        <v>4160</v>
      </c>
      <c r="K47" t="s">
        <v>43</v>
      </c>
    </row>
    <row r="48" spans="1:11" x14ac:dyDescent="0.2">
      <c r="A48" s="7">
        <v>44772</v>
      </c>
      <c r="B48" t="s">
        <v>89</v>
      </c>
      <c r="C48" t="s">
        <v>91</v>
      </c>
      <c r="D48" t="str">
        <f>IF(Table3[[#This Row],[Cost per Unit]]&lt;3000,"FeaturePhone","SmartPhone")</f>
        <v>FeaturePhone</v>
      </c>
      <c r="E48" s="8"/>
      <c r="F48" s="8"/>
      <c r="G48" s="9"/>
      <c r="H48" s="10">
        <v>9</v>
      </c>
      <c r="I48" s="11">
        <v>1209</v>
      </c>
      <c r="J48" s="11">
        <f>Table3[[#This Row],[Units]]*Table3[[#This Row],[Cost per Unit]]</f>
        <v>10881</v>
      </c>
      <c r="K48" t="s">
        <v>43</v>
      </c>
    </row>
    <row r="49" spans="1:11" x14ac:dyDescent="0.2">
      <c r="A49" s="7">
        <v>44772</v>
      </c>
      <c r="B49" t="s">
        <v>89</v>
      </c>
      <c r="C49" t="s">
        <v>90</v>
      </c>
      <c r="D49" t="str">
        <f>IF(Table3[[#This Row],[Cost per Unit]]&lt;3000,"FeaturePhone","SmartPhone")</f>
        <v>FeaturePhone</v>
      </c>
      <c r="E49" s="8"/>
      <c r="F49" s="8"/>
      <c r="G49" s="9"/>
      <c r="H49" s="10">
        <v>3</v>
      </c>
      <c r="I49" s="11">
        <v>1259</v>
      </c>
      <c r="J49" s="11">
        <f>Table3[[#This Row],[Units]]*Table3[[#This Row],[Cost per Unit]]</f>
        <v>3777</v>
      </c>
      <c r="K49" t="s">
        <v>43</v>
      </c>
    </row>
    <row r="50" spans="1:11" x14ac:dyDescent="0.2">
      <c r="A50" s="7">
        <v>44775</v>
      </c>
      <c r="B50" t="s">
        <v>60</v>
      </c>
      <c r="C50" t="s">
        <v>92</v>
      </c>
      <c r="D50" t="str">
        <f>IF(Table3[[#This Row],[Cost per Unit]]&lt;3000,"FeaturePhone","SmartPhone")</f>
        <v>SmartPhone</v>
      </c>
      <c r="E50" s="8">
        <v>4</v>
      </c>
      <c r="F50" s="8">
        <v>128</v>
      </c>
      <c r="G50" s="9" t="s">
        <v>93</v>
      </c>
      <c r="H50" s="10">
        <v>3</v>
      </c>
      <c r="I50" s="11">
        <v>11000</v>
      </c>
      <c r="J50" s="11">
        <f>Table3[[#This Row],[Units]]*Table3[[#This Row],[Cost per Unit]]</f>
        <v>33000</v>
      </c>
      <c r="K50" t="s">
        <v>14</v>
      </c>
    </row>
    <row r="51" spans="1:11" x14ac:dyDescent="0.2">
      <c r="A51" s="7">
        <v>44777</v>
      </c>
      <c r="B51" t="s">
        <v>15</v>
      </c>
      <c r="C51" t="s">
        <v>94</v>
      </c>
      <c r="D51" t="str">
        <f>IF(Table3[[#This Row],[Cost per Unit]]&lt;3000,"FeaturePhone","SmartPhone")</f>
        <v>SmartPhone</v>
      </c>
      <c r="E51" s="8">
        <v>4</v>
      </c>
      <c r="F51" s="8">
        <v>64</v>
      </c>
      <c r="G51" s="9" t="s">
        <v>95</v>
      </c>
      <c r="H51" s="10">
        <v>6</v>
      </c>
      <c r="I51" s="11">
        <v>9000</v>
      </c>
      <c r="J51" s="11">
        <f>Table3[[#This Row],[Units]]*Table3[[#This Row],[Cost per Unit]]</f>
        <v>54000</v>
      </c>
      <c r="K51" t="s">
        <v>14</v>
      </c>
    </row>
    <row r="52" spans="1:11" x14ac:dyDescent="0.2">
      <c r="A52" s="7">
        <v>44779</v>
      </c>
      <c r="B52" t="s">
        <v>28</v>
      </c>
      <c r="C52" t="s">
        <v>29</v>
      </c>
      <c r="D52" t="str">
        <f>IF(Table3[[#This Row],[Cost per Unit]]&lt;3000,"FeaturePhone","SmartPhone")</f>
        <v>SmartPhone</v>
      </c>
      <c r="E52" s="8">
        <v>6</v>
      </c>
      <c r="F52" s="8">
        <v>128</v>
      </c>
      <c r="G52" s="9" t="s">
        <v>30</v>
      </c>
      <c r="H52" s="10">
        <v>3</v>
      </c>
      <c r="I52" s="11">
        <v>15519</v>
      </c>
      <c r="J52" s="11">
        <f>Table3[[#This Row],[Units]]*Table3[[#This Row],[Cost per Unit]]</f>
        <v>46557</v>
      </c>
      <c r="K52" t="s">
        <v>14</v>
      </c>
    </row>
    <row r="53" spans="1:11" x14ac:dyDescent="0.2">
      <c r="A53" s="13">
        <v>44780</v>
      </c>
      <c r="B53" t="s">
        <v>63</v>
      </c>
      <c r="C53" t="s">
        <v>96</v>
      </c>
      <c r="D53" t="str">
        <f>IF(Table3[[#This Row],[Cost per Unit]]&lt;3000,"FeaturePhone","SmartPhone")</f>
        <v>FeaturePhone</v>
      </c>
      <c r="E53" s="8"/>
      <c r="F53" s="8"/>
      <c r="G53" s="9"/>
      <c r="H53" s="10">
        <v>3</v>
      </c>
      <c r="I53" s="11">
        <v>1308</v>
      </c>
      <c r="J53" s="11">
        <f>Table3[[#This Row],[Units]]*Table3[[#This Row],[Cost per Unit]]</f>
        <v>3924</v>
      </c>
      <c r="K53" t="s">
        <v>65</v>
      </c>
    </row>
    <row r="54" spans="1:11" x14ac:dyDescent="0.2">
      <c r="A54" s="13">
        <v>44780</v>
      </c>
      <c r="B54" t="s">
        <v>11</v>
      </c>
      <c r="C54" t="s">
        <v>18</v>
      </c>
      <c r="D54" t="str">
        <f>IF(Table3[[#This Row],[Cost per Unit]]&lt;3000,"FeaturePhone","SmartPhone")</f>
        <v>SmartPhone</v>
      </c>
      <c r="E54" s="8">
        <v>3</v>
      </c>
      <c r="F54" s="8">
        <v>32</v>
      </c>
      <c r="G54" s="9" t="s">
        <v>19</v>
      </c>
      <c r="H54" s="10">
        <v>3</v>
      </c>
      <c r="I54" s="11">
        <v>7028</v>
      </c>
      <c r="J54" s="11">
        <f>Table3[[#This Row],[Units]]*Table3[[#This Row],[Cost per Unit]]</f>
        <v>21084</v>
      </c>
      <c r="K54" t="s">
        <v>20</v>
      </c>
    </row>
    <row r="55" spans="1:11" x14ac:dyDescent="0.2">
      <c r="A55" s="13">
        <v>44781</v>
      </c>
      <c r="B55" t="s">
        <v>63</v>
      </c>
      <c r="C55" t="s">
        <v>98</v>
      </c>
      <c r="D55" t="str">
        <f>IF(Table3[[#This Row],[Cost per Unit]]&lt;3000,"FeaturePhone","SmartPhone")</f>
        <v>FeaturePhone</v>
      </c>
      <c r="E55" s="8"/>
      <c r="F55" s="8"/>
      <c r="G55" s="9"/>
      <c r="H55" s="10">
        <v>7</v>
      </c>
      <c r="I55" s="11">
        <v>1079</v>
      </c>
      <c r="J55" s="11">
        <f>Table3[[#This Row],[Units]]*Table3[[#This Row],[Cost per Unit]]</f>
        <v>7553</v>
      </c>
      <c r="K55" t="s">
        <v>65</v>
      </c>
    </row>
    <row r="56" spans="1:11" x14ac:dyDescent="0.2">
      <c r="A56" s="13">
        <v>44781</v>
      </c>
      <c r="B56" t="s">
        <v>63</v>
      </c>
      <c r="C56" t="s">
        <v>97</v>
      </c>
      <c r="D56" t="str">
        <f>IF(Table3[[#This Row],[Cost per Unit]]&lt;3000,"FeaturePhone","SmartPhone")</f>
        <v>FeaturePhone</v>
      </c>
      <c r="E56" s="8"/>
      <c r="F56" s="8"/>
      <c r="G56" s="9"/>
      <c r="H56" s="10">
        <v>4</v>
      </c>
      <c r="I56" s="11">
        <v>889</v>
      </c>
      <c r="J56" s="11">
        <f>Table3[[#This Row],[Units]]*Table3[[#This Row],[Cost per Unit]]</f>
        <v>3556</v>
      </c>
      <c r="K56" t="s">
        <v>65</v>
      </c>
    </row>
    <row r="57" spans="1:11" x14ac:dyDescent="0.2">
      <c r="A57" s="13">
        <v>44782</v>
      </c>
      <c r="B57" t="s">
        <v>15</v>
      </c>
      <c r="C57" t="s">
        <v>99</v>
      </c>
      <c r="D57" t="str">
        <f>IF(Table3[[#This Row],[Cost per Unit]]&lt;3000,"FeaturePhone","SmartPhone")</f>
        <v>SmartPhone</v>
      </c>
      <c r="E57" s="8">
        <v>4</v>
      </c>
      <c r="F57" s="8">
        <v>64</v>
      </c>
      <c r="G57" s="9" t="s">
        <v>100</v>
      </c>
      <c r="H57" s="10">
        <v>1</v>
      </c>
      <c r="I57" s="11">
        <v>12028</v>
      </c>
      <c r="J57" s="11">
        <f>Table3[[#This Row],[Units]]*Table3[[#This Row],[Cost per Unit]]</f>
        <v>12028</v>
      </c>
      <c r="K57" t="s">
        <v>20</v>
      </c>
    </row>
    <row r="58" spans="1:11" x14ac:dyDescent="0.2">
      <c r="A58" s="7">
        <v>44782</v>
      </c>
      <c r="B58" t="s">
        <v>15</v>
      </c>
      <c r="C58" t="s">
        <v>76</v>
      </c>
      <c r="D58" t="str">
        <f>IF(Table3[[#This Row],[Cost per Unit]]&lt;3000,"FeaturePhone","SmartPhone")</f>
        <v>SmartPhone</v>
      </c>
      <c r="E58" s="8">
        <v>6</v>
      </c>
      <c r="F58" s="8">
        <v>128</v>
      </c>
      <c r="G58" s="9" t="s">
        <v>101</v>
      </c>
      <c r="H58" s="10">
        <v>4</v>
      </c>
      <c r="I58" s="11">
        <v>12000</v>
      </c>
      <c r="J58" s="11">
        <f>Table3[[#This Row],[Units]]*Table3[[#This Row],[Cost per Unit]]</f>
        <v>48000</v>
      </c>
      <c r="K58" t="s">
        <v>14</v>
      </c>
    </row>
    <row r="59" spans="1:11" x14ac:dyDescent="0.2">
      <c r="A59" s="13">
        <v>44782</v>
      </c>
      <c r="B59" t="s">
        <v>11</v>
      </c>
      <c r="C59" t="s">
        <v>58</v>
      </c>
      <c r="D59" t="str">
        <f>IF(Table3[[#This Row],[Cost per Unit]]&lt;3000,"FeaturePhone","SmartPhone")</f>
        <v>SmartPhone</v>
      </c>
      <c r="E59" s="8">
        <v>2</v>
      </c>
      <c r="F59" s="8">
        <v>32</v>
      </c>
      <c r="G59" s="9" t="s">
        <v>70</v>
      </c>
      <c r="H59" s="10">
        <v>2</v>
      </c>
      <c r="I59" s="11">
        <v>6300</v>
      </c>
      <c r="J59" s="11">
        <f>Table3[[#This Row],[Units]]*Table3[[#This Row],[Cost per Unit]]</f>
        <v>12600</v>
      </c>
      <c r="K59" t="s">
        <v>14</v>
      </c>
    </row>
    <row r="60" spans="1:11" x14ac:dyDescent="0.2">
      <c r="A60" s="7">
        <v>44783</v>
      </c>
      <c r="B60" t="s">
        <v>11</v>
      </c>
      <c r="C60" t="s">
        <v>18</v>
      </c>
      <c r="D60" t="str">
        <f>IF(Table3[[#This Row],[Cost per Unit]]&lt;3000,"FeaturePhone","SmartPhone")</f>
        <v>SmartPhone</v>
      </c>
      <c r="E60" s="8">
        <v>4</v>
      </c>
      <c r="F60" s="8">
        <v>64</v>
      </c>
      <c r="G60" s="9" t="s">
        <v>19</v>
      </c>
      <c r="H60" s="10">
        <v>1</v>
      </c>
      <c r="I60" s="11">
        <v>8028</v>
      </c>
      <c r="J60" s="11">
        <f>Table3[[#This Row],[Units]]*Table3[[#This Row],[Cost per Unit]]</f>
        <v>8028</v>
      </c>
      <c r="K60" t="s">
        <v>20</v>
      </c>
    </row>
    <row r="61" spans="1:11" x14ac:dyDescent="0.2">
      <c r="A61" s="7">
        <v>44783</v>
      </c>
      <c r="B61" t="s">
        <v>15</v>
      </c>
      <c r="C61" t="s">
        <v>76</v>
      </c>
      <c r="D61" t="str">
        <f>IF(Table3[[#This Row],[Cost per Unit]]&lt;3000,"FeaturePhone","SmartPhone")</f>
        <v>SmartPhone</v>
      </c>
      <c r="E61" s="8">
        <v>4</v>
      </c>
      <c r="F61" s="14">
        <v>64</v>
      </c>
      <c r="G61" s="9" t="s">
        <v>77</v>
      </c>
      <c r="H61" s="10">
        <v>3</v>
      </c>
      <c r="I61" s="11">
        <v>10060</v>
      </c>
      <c r="J61" s="11">
        <f>Table3[[#This Row],[Units]]*Table3[[#This Row],[Cost per Unit]]</f>
        <v>30180</v>
      </c>
      <c r="K61" t="s">
        <v>14</v>
      </c>
    </row>
    <row r="62" spans="1:11" x14ac:dyDescent="0.2">
      <c r="A62" s="12">
        <v>44789</v>
      </c>
      <c r="B62" t="s">
        <v>53</v>
      </c>
      <c r="C62" t="s">
        <v>104</v>
      </c>
      <c r="D62" t="str">
        <f>IF(Table3[[#This Row],[Cost per Unit]]&lt;3000,"FeaturePhone","SmartPhone")</f>
        <v>FeaturePhone</v>
      </c>
      <c r="E62" s="8"/>
      <c r="F62" s="8"/>
      <c r="G62" s="9"/>
      <c r="H62" s="10">
        <v>3</v>
      </c>
      <c r="I62" s="11">
        <v>910</v>
      </c>
      <c r="J62" s="11">
        <f>Table3[[#This Row],[Units]]*Table3[[#This Row],[Cost per Unit]]</f>
        <v>2730</v>
      </c>
      <c r="K62" t="s">
        <v>102</v>
      </c>
    </row>
    <row r="63" spans="1:11" x14ac:dyDescent="0.2">
      <c r="A63" s="12">
        <v>44789</v>
      </c>
      <c r="B63" t="s">
        <v>53</v>
      </c>
      <c r="C63" t="s">
        <v>103</v>
      </c>
      <c r="D63" t="str">
        <f>IF(Table3[[#This Row],[Cost per Unit]]&lt;3000,"FeaturePhone","SmartPhone")</f>
        <v>FeaturePhone</v>
      </c>
      <c r="E63" s="8"/>
      <c r="F63" s="8"/>
      <c r="G63" s="9"/>
      <c r="H63" s="10">
        <v>1</v>
      </c>
      <c r="I63" s="11">
        <v>790</v>
      </c>
      <c r="J63" s="11">
        <f>Table3[[#This Row],[Units]]*Table3[[#This Row],[Cost per Unit]]</f>
        <v>790</v>
      </c>
      <c r="K63" t="s">
        <v>102</v>
      </c>
    </row>
    <row r="64" spans="1:11" x14ac:dyDescent="0.2">
      <c r="A64" s="12">
        <v>44789</v>
      </c>
      <c r="B64" t="s">
        <v>53</v>
      </c>
      <c r="C64" t="s">
        <v>54</v>
      </c>
      <c r="D64" t="str">
        <f>IF(Table3[[#This Row],[Cost per Unit]]&lt;3000,"FeaturePhone","SmartPhone")</f>
        <v>FeaturePhone</v>
      </c>
      <c r="E64" s="8"/>
      <c r="F64" s="8"/>
      <c r="G64" s="9"/>
      <c r="H64" s="10">
        <v>7</v>
      </c>
      <c r="I64" s="11">
        <v>740</v>
      </c>
      <c r="J64" s="11">
        <f>Table3[[#This Row],[Units]]*Table3[[#This Row],[Cost per Unit]]</f>
        <v>5180</v>
      </c>
      <c r="K64" t="s">
        <v>102</v>
      </c>
    </row>
    <row r="65" spans="1:11" x14ac:dyDescent="0.2">
      <c r="A65" s="12">
        <v>44789</v>
      </c>
      <c r="B65" t="s">
        <v>53</v>
      </c>
      <c r="C65" t="s">
        <v>55</v>
      </c>
      <c r="D65" t="str">
        <f>IF(Table3[[#This Row],[Cost per Unit]]&lt;3000,"FeaturePhone","SmartPhone")</f>
        <v>FeaturePhone</v>
      </c>
      <c r="E65" s="8"/>
      <c r="F65" s="8"/>
      <c r="G65" s="9"/>
      <c r="H65" s="10">
        <v>1</v>
      </c>
      <c r="I65" s="11">
        <v>970</v>
      </c>
      <c r="J65" s="11">
        <f>Table3[[#This Row],[Units]]*Table3[[#This Row],[Cost per Unit]]</f>
        <v>970</v>
      </c>
      <c r="K65" t="s">
        <v>102</v>
      </c>
    </row>
    <row r="66" spans="1:11" x14ac:dyDescent="0.2">
      <c r="A66" s="12">
        <v>44789</v>
      </c>
      <c r="B66" t="s">
        <v>53</v>
      </c>
      <c r="C66" t="s">
        <v>105</v>
      </c>
      <c r="D66" t="str">
        <f>IF(Table3[[#This Row],[Cost per Unit]]&lt;3000,"FeaturePhone","SmartPhone")</f>
        <v>FeaturePhone</v>
      </c>
      <c r="E66" s="8"/>
      <c r="F66" s="8"/>
      <c r="G66" s="9"/>
      <c r="H66" s="10">
        <v>2</v>
      </c>
      <c r="I66" s="11">
        <v>1260</v>
      </c>
      <c r="J66" s="11">
        <f>Table3[[#This Row],[Units]]*Table3[[#This Row],[Cost per Unit]]</f>
        <v>2520</v>
      </c>
      <c r="K66" t="s">
        <v>102</v>
      </c>
    </row>
    <row r="67" spans="1:11" x14ac:dyDescent="0.2">
      <c r="A67" s="12">
        <v>44790</v>
      </c>
      <c r="B67" t="s">
        <v>15</v>
      </c>
      <c r="C67" t="s">
        <v>106</v>
      </c>
      <c r="D67" t="str">
        <f>IF(Table3[[#This Row],[Cost per Unit]]&lt;3000,"FeaturePhone","SmartPhone")</f>
        <v>SmartPhone</v>
      </c>
      <c r="E67" s="8">
        <v>4</v>
      </c>
      <c r="F67" s="8">
        <v>64</v>
      </c>
      <c r="G67" s="9" t="s">
        <v>107</v>
      </c>
      <c r="H67" s="10">
        <v>2</v>
      </c>
      <c r="I67" s="11">
        <v>8828</v>
      </c>
      <c r="J67" s="11">
        <f>Table3[[#This Row],[Units]]*Table3[[#This Row],[Cost per Unit]]</f>
        <v>17656</v>
      </c>
      <c r="K67" t="s">
        <v>20</v>
      </c>
    </row>
    <row r="68" spans="1:11" x14ac:dyDescent="0.2">
      <c r="A68" s="7">
        <v>44791</v>
      </c>
      <c r="B68" t="s">
        <v>15</v>
      </c>
      <c r="C68" t="s">
        <v>109</v>
      </c>
      <c r="D68" t="str">
        <f>IF(Table3[[#This Row],[Cost per Unit]]&lt;3000,"FeaturePhone","SmartPhone")</f>
        <v>SmartPhone</v>
      </c>
      <c r="E68" s="8">
        <v>2</v>
      </c>
      <c r="F68" s="8">
        <v>32</v>
      </c>
      <c r="G68" s="9" t="s">
        <v>110</v>
      </c>
      <c r="H68" s="10">
        <v>2</v>
      </c>
      <c r="I68" s="11">
        <v>6500</v>
      </c>
      <c r="J68" s="11">
        <f>Table3[[#This Row],[Units]]*Table3[[#This Row],[Cost per Unit]]</f>
        <v>13000</v>
      </c>
      <c r="K68" t="s">
        <v>20</v>
      </c>
    </row>
    <row r="69" spans="1:11" x14ac:dyDescent="0.2">
      <c r="A69" s="12">
        <v>44791</v>
      </c>
      <c r="B69" t="s">
        <v>15</v>
      </c>
      <c r="C69" t="s">
        <v>108</v>
      </c>
      <c r="D69" t="str">
        <f>IF(Table3[[#This Row],[Cost per Unit]]&lt;3000,"FeaturePhone","SmartPhone")</f>
        <v>SmartPhone</v>
      </c>
      <c r="E69" s="8">
        <v>6</v>
      </c>
      <c r="F69" s="8">
        <v>128</v>
      </c>
      <c r="G69" s="9" t="s">
        <v>75</v>
      </c>
      <c r="H69" s="10">
        <v>1</v>
      </c>
      <c r="I69" s="11">
        <v>11500</v>
      </c>
      <c r="J69" s="11">
        <f>Table3[[#This Row],[Units]]*Table3[[#This Row],[Cost per Unit]]</f>
        <v>11500</v>
      </c>
      <c r="K69" t="s">
        <v>20</v>
      </c>
    </row>
    <row r="70" spans="1:11" x14ac:dyDescent="0.2">
      <c r="A70" s="12">
        <v>44791</v>
      </c>
      <c r="B70" t="s">
        <v>15</v>
      </c>
      <c r="C70" t="s">
        <v>108</v>
      </c>
      <c r="D70" t="str">
        <f>IF(Table3[[#This Row],[Cost per Unit]]&lt;3000,"FeaturePhone","SmartPhone")</f>
        <v>SmartPhone</v>
      </c>
      <c r="E70" s="8">
        <v>6</v>
      </c>
      <c r="F70" s="8">
        <v>128</v>
      </c>
      <c r="G70" s="9" t="s">
        <v>75</v>
      </c>
      <c r="H70" s="10">
        <v>1</v>
      </c>
      <c r="I70" s="11">
        <v>11500</v>
      </c>
      <c r="J70" s="11">
        <f>Table3[[#This Row],[Units]]*Table3[[#This Row],[Cost per Unit]]</f>
        <v>11500</v>
      </c>
      <c r="K70" t="s">
        <v>20</v>
      </c>
    </row>
    <row r="71" spans="1:11" x14ac:dyDescent="0.2">
      <c r="A71" s="12">
        <v>44792</v>
      </c>
      <c r="B71" t="s">
        <v>15</v>
      </c>
      <c r="C71" t="s">
        <v>111</v>
      </c>
      <c r="D71" t="str">
        <f>IF(Table3[[#This Row],[Cost per Unit]]&lt;3000,"FeaturePhone","SmartPhone")</f>
        <v>SmartPhone</v>
      </c>
      <c r="E71" s="8">
        <v>6</v>
      </c>
      <c r="F71" s="8">
        <v>128</v>
      </c>
      <c r="G71" s="9" t="s">
        <v>112</v>
      </c>
      <c r="H71" s="10">
        <v>3</v>
      </c>
      <c r="I71" s="11">
        <v>14528</v>
      </c>
      <c r="J71" s="11">
        <f>Table3[[#This Row],[Units]]*Table3[[#This Row],[Cost per Unit]]</f>
        <v>43584</v>
      </c>
      <c r="K71" t="s">
        <v>20</v>
      </c>
    </row>
    <row r="72" spans="1:11" x14ac:dyDescent="0.2">
      <c r="A72" s="7">
        <v>44793</v>
      </c>
      <c r="B72" t="s">
        <v>71</v>
      </c>
      <c r="C72" t="s">
        <v>113</v>
      </c>
      <c r="D72" t="str">
        <f>IF(Table3[[#This Row],[Cost per Unit]]&lt;3000,"FeaturePhone","SmartPhone")</f>
        <v>SmartPhone</v>
      </c>
      <c r="E72" s="8">
        <v>4</v>
      </c>
      <c r="F72" s="8">
        <v>64</v>
      </c>
      <c r="G72" s="9" t="s">
        <v>73</v>
      </c>
      <c r="H72" s="10">
        <v>3</v>
      </c>
      <c r="I72" s="11">
        <v>10499</v>
      </c>
      <c r="J72" s="11">
        <f>Table3[[#This Row],[Units]]*Table3[[#This Row],[Cost per Unit]]</f>
        <v>31497</v>
      </c>
      <c r="K72" t="s">
        <v>14</v>
      </c>
    </row>
    <row r="73" spans="1:11" x14ac:dyDescent="0.2">
      <c r="A73" s="7">
        <v>44794</v>
      </c>
      <c r="B73" t="s">
        <v>15</v>
      </c>
      <c r="C73" t="s">
        <v>106</v>
      </c>
      <c r="D73" t="str">
        <f>IF(Table3[[#This Row],[Cost per Unit]]&lt;3000,"FeaturePhone","SmartPhone")</f>
        <v>SmartPhone</v>
      </c>
      <c r="E73" s="8">
        <v>4</v>
      </c>
      <c r="F73" s="8">
        <v>64</v>
      </c>
      <c r="G73" s="9" t="s">
        <v>107</v>
      </c>
      <c r="H73" s="10">
        <v>1</v>
      </c>
      <c r="I73" s="11">
        <v>8628</v>
      </c>
      <c r="J73" s="11">
        <f>Table3[[#This Row],[Units]]*Table3[[#This Row],[Cost per Unit]]</f>
        <v>8628</v>
      </c>
      <c r="K73" t="s">
        <v>20</v>
      </c>
    </row>
    <row r="74" spans="1:11" x14ac:dyDescent="0.2">
      <c r="A74" s="7">
        <v>44796</v>
      </c>
      <c r="B74" t="s">
        <v>15</v>
      </c>
      <c r="C74" t="s">
        <v>116</v>
      </c>
      <c r="D74" t="str">
        <f>IF(Table3[[#This Row],[Cost per Unit]]&lt;3000,"FeaturePhone","SmartPhone")</f>
        <v>SmartPhone</v>
      </c>
      <c r="E74" s="8">
        <v>6</v>
      </c>
      <c r="F74" s="8">
        <v>128</v>
      </c>
      <c r="G74" s="9" t="s">
        <v>223</v>
      </c>
      <c r="H74" s="10">
        <v>1</v>
      </c>
      <c r="I74" s="11">
        <v>14028</v>
      </c>
      <c r="J74" s="11">
        <f>Table3[[#This Row],[Units]]*Table3[[#This Row],[Cost per Unit]]</f>
        <v>14028</v>
      </c>
      <c r="K74" t="s">
        <v>20</v>
      </c>
    </row>
    <row r="75" spans="1:11" x14ac:dyDescent="0.2">
      <c r="A75" s="7">
        <v>44796</v>
      </c>
      <c r="B75" t="s">
        <v>15</v>
      </c>
      <c r="C75" t="s">
        <v>116</v>
      </c>
      <c r="D75" t="str">
        <f>IF(Table3[[#This Row],[Cost per Unit]]&lt;3000,"FeaturePhone","SmartPhone")</f>
        <v>SmartPhone</v>
      </c>
      <c r="E75" s="8">
        <v>6</v>
      </c>
      <c r="F75" s="8">
        <v>128</v>
      </c>
      <c r="G75" s="9" t="s">
        <v>117</v>
      </c>
      <c r="H75" s="10">
        <v>1</v>
      </c>
      <c r="I75" s="11">
        <v>14028</v>
      </c>
      <c r="J75" s="11">
        <f>Table3[[#This Row],[Units]]*Table3[[#This Row],[Cost per Unit]]</f>
        <v>14028</v>
      </c>
      <c r="K75" t="s">
        <v>20</v>
      </c>
    </row>
    <row r="76" spans="1:11" x14ac:dyDescent="0.2">
      <c r="A76" s="7">
        <v>44796</v>
      </c>
      <c r="B76" t="s">
        <v>15</v>
      </c>
      <c r="C76" t="s">
        <v>120</v>
      </c>
      <c r="D76" t="str">
        <f>IF(Table3[[#This Row],[Cost per Unit]]&lt;3000,"FeaturePhone","SmartPhone")</f>
        <v>SmartPhone</v>
      </c>
      <c r="E76" s="8">
        <v>8</v>
      </c>
      <c r="F76" s="8">
        <v>128</v>
      </c>
      <c r="G76" s="9" t="s">
        <v>121</v>
      </c>
      <c r="H76" s="10">
        <v>1</v>
      </c>
      <c r="I76" s="11">
        <v>18599</v>
      </c>
      <c r="J76" s="11">
        <f>Table3[[#This Row],[Units]]*Table3[[#This Row],[Cost per Unit]]</f>
        <v>18599</v>
      </c>
      <c r="K76" t="s">
        <v>20</v>
      </c>
    </row>
    <row r="77" spans="1:11" x14ac:dyDescent="0.2">
      <c r="A77" s="7">
        <v>44796</v>
      </c>
      <c r="B77" t="s">
        <v>60</v>
      </c>
      <c r="C77" t="s">
        <v>114</v>
      </c>
      <c r="D77" t="str">
        <f>IF(Table3[[#This Row],[Cost per Unit]]&lt;3000,"FeaturePhone","SmartPhone")</f>
        <v>SmartPhone</v>
      </c>
      <c r="E77" s="8">
        <v>4</v>
      </c>
      <c r="F77" s="8">
        <v>64</v>
      </c>
      <c r="G77" s="9" t="s">
        <v>115</v>
      </c>
      <c r="H77" s="10">
        <v>2</v>
      </c>
      <c r="I77" s="11">
        <v>11000</v>
      </c>
      <c r="J77" s="11">
        <f>Table3[[#This Row],[Units]]*Table3[[#This Row],[Cost per Unit]]</f>
        <v>22000</v>
      </c>
      <c r="K77" t="s">
        <v>20</v>
      </c>
    </row>
    <row r="78" spans="1:11" x14ac:dyDescent="0.2">
      <c r="A78" s="7">
        <v>44796</v>
      </c>
      <c r="B78" t="s">
        <v>28</v>
      </c>
      <c r="C78" t="s">
        <v>118</v>
      </c>
      <c r="D78" t="str">
        <f>IF(Table3[[#This Row],[Cost per Unit]]&lt;3000,"FeaturePhone","SmartPhone")</f>
        <v>SmartPhone</v>
      </c>
      <c r="E78" s="8">
        <v>6</v>
      </c>
      <c r="F78" s="8">
        <v>128</v>
      </c>
      <c r="G78" s="9" t="s">
        <v>119</v>
      </c>
      <c r="H78" s="10">
        <v>1</v>
      </c>
      <c r="I78" s="11">
        <v>20028</v>
      </c>
      <c r="J78" s="11">
        <f>Table3[[#This Row],[Units]]*Table3[[#This Row],[Cost per Unit]]</f>
        <v>20028</v>
      </c>
      <c r="K78" t="s">
        <v>20</v>
      </c>
    </row>
    <row r="79" spans="1:11" x14ac:dyDescent="0.2">
      <c r="A79" s="7">
        <v>44797</v>
      </c>
      <c r="B79" t="s">
        <v>71</v>
      </c>
      <c r="C79" t="s">
        <v>74</v>
      </c>
      <c r="D79" t="str">
        <f>IF(Table3[[#This Row],[Cost per Unit]]&lt;3000,"FeaturePhone","SmartPhone")</f>
        <v>SmartPhone</v>
      </c>
      <c r="E79" s="8">
        <v>4</v>
      </c>
      <c r="F79" s="8">
        <v>64</v>
      </c>
      <c r="G79" s="9" t="s">
        <v>75</v>
      </c>
      <c r="H79" s="10">
        <v>1</v>
      </c>
      <c r="I79" s="11">
        <v>7780</v>
      </c>
      <c r="J79" s="11">
        <f>Table3[[#This Row],[Units]]*Table3[[#This Row],[Cost per Unit]]</f>
        <v>7780</v>
      </c>
      <c r="K79" t="s">
        <v>20</v>
      </c>
    </row>
    <row r="80" spans="1:11" x14ac:dyDescent="0.2">
      <c r="A80" s="7">
        <v>44797</v>
      </c>
      <c r="B80" t="s">
        <v>15</v>
      </c>
      <c r="C80" t="s">
        <v>122</v>
      </c>
      <c r="D80" t="str">
        <f>IF(Table3[[#This Row],[Cost per Unit]]&lt;3000,"FeaturePhone","SmartPhone")</f>
        <v>SmartPhone</v>
      </c>
      <c r="E80" s="8">
        <v>4</v>
      </c>
      <c r="F80" s="8">
        <v>64</v>
      </c>
      <c r="G80" s="9" t="s">
        <v>40</v>
      </c>
      <c r="H80" s="10">
        <v>1</v>
      </c>
      <c r="I80" s="11">
        <v>11025</v>
      </c>
      <c r="J80" s="11">
        <f>Table3[[#This Row],[Units]]*Table3[[#This Row],[Cost per Unit]]</f>
        <v>11025</v>
      </c>
      <c r="K80" t="s">
        <v>20</v>
      </c>
    </row>
    <row r="81" spans="1:11" x14ac:dyDescent="0.2">
      <c r="A81" s="7">
        <v>44799</v>
      </c>
      <c r="B81" t="s">
        <v>15</v>
      </c>
      <c r="C81" t="s">
        <v>109</v>
      </c>
      <c r="D81" t="str">
        <f>IF(Table3[[#This Row],[Cost per Unit]]&lt;3000,"FeaturePhone","SmartPhone")</f>
        <v>SmartPhone</v>
      </c>
      <c r="E81" s="8">
        <v>2</v>
      </c>
      <c r="F81" s="8">
        <v>32</v>
      </c>
      <c r="G81" s="9" t="s">
        <v>123</v>
      </c>
      <c r="H81" s="10">
        <v>1</v>
      </c>
      <c r="I81" s="11">
        <v>5900</v>
      </c>
      <c r="J81" s="11">
        <f>Table3[[#This Row],[Units]]*Table3[[#This Row],[Cost per Unit]]</f>
        <v>5900</v>
      </c>
      <c r="K81" t="s">
        <v>20</v>
      </c>
    </row>
    <row r="82" spans="1:11" x14ac:dyDescent="0.2">
      <c r="A82" s="7">
        <v>44804</v>
      </c>
      <c r="B82" t="s">
        <v>15</v>
      </c>
      <c r="C82" t="s">
        <v>109</v>
      </c>
      <c r="D82" t="str">
        <f>IF(Table3[[#This Row],[Cost per Unit]]&lt;3000,"FeaturePhone","SmartPhone")</f>
        <v>SmartPhone</v>
      </c>
      <c r="E82" s="8">
        <v>2</v>
      </c>
      <c r="F82" s="8">
        <v>32</v>
      </c>
      <c r="G82" s="9" t="s">
        <v>110</v>
      </c>
      <c r="H82" s="10">
        <v>1</v>
      </c>
      <c r="I82" s="11">
        <v>5928</v>
      </c>
      <c r="J82" s="11">
        <f>Table3[[#This Row],[Units]]*Table3[[#This Row],[Cost per Unit]]</f>
        <v>5928</v>
      </c>
      <c r="K82" t="s">
        <v>20</v>
      </c>
    </row>
    <row r="83" spans="1:11" x14ac:dyDescent="0.2">
      <c r="A83" s="7">
        <v>44804</v>
      </c>
      <c r="B83" t="s">
        <v>15</v>
      </c>
      <c r="C83" t="s">
        <v>124</v>
      </c>
      <c r="D83" t="str">
        <f>IF(Table3[[#This Row],[Cost per Unit]]&lt;3000,"FeaturePhone","SmartPhone")</f>
        <v>SmartPhone</v>
      </c>
      <c r="E83" s="8">
        <v>4</v>
      </c>
      <c r="F83" s="8">
        <v>64</v>
      </c>
      <c r="G83" s="9" t="s">
        <v>125</v>
      </c>
      <c r="H83" s="10">
        <v>1</v>
      </c>
      <c r="I83" s="11">
        <v>9025</v>
      </c>
      <c r="J83" s="11">
        <f>Table3[[#This Row],[Units]]*Table3[[#This Row],[Cost per Unit]]</f>
        <v>9025</v>
      </c>
      <c r="K83" t="s">
        <v>20</v>
      </c>
    </row>
    <row r="84" spans="1:11" x14ac:dyDescent="0.2">
      <c r="A84" s="7">
        <v>44804</v>
      </c>
      <c r="B84" t="s">
        <v>15</v>
      </c>
      <c r="C84" t="s">
        <v>126</v>
      </c>
      <c r="D84" t="str">
        <f>IF(Table3[[#This Row],[Cost per Unit]]&lt;3000,"FeaturePhone","SmartPhone")</f>
        <v>SmartPhone</v>
      </c>
      <c r="E84" s="8">
        <v>6</v>
      </c>
      <c r="F84" s="8">
        <v>128</v>
      </c>
      <c r="G84" s="9" t="s">
        <v>75</v>
      </c>
      <c r="H84" s="10">
        <v>5</v>
      </c>
      <c r="I84" s="11">
        <v>13028</v>
      </c>
      <c r="J84" s="11">
        <f>Table3[[#This Row],[Units]]*Table3[[#This Row],[Cost per Unit]]</f>
        <v>65140</v>
      </c>
      <c r="K84" t="s">
        <v>20</v>
      </c>
    </row>
    <row r="85" spans="1:11" x14ac:dyDescent="0.2">
      <c r="A85" s="7">
        <v>44805</v>
      </c>
      <c r="B85" t="s">
        <v>15</v>
      </c>
      <c r="C85" t="s">
        <v>126</v>
      </c>
      <c r="D85" t="str">
        <f>IF(Table3[[#This Row],[Cost per Unit]]&lt;3000,"FeaturePhone","SmartPhone")</f>
        <v>SmartPhone</v>
      </c>
      <c r="E85" s="8">
        <v>6</v>
      </c>
      <c r="F85" s="8">
        <v>128</v>
      </c>
      <c r="G85" s="9" t="s">
        <v>222</v>
      </c>
      <c r="H85" s="10">
        <v>3</v>
      </c>
      <c r="I85" s="11">
        <v>13028</v>
      </c>
      <c r="J85" s="11">
        <f>Table3[[#This Row],[Units]]*Table3[[#This Row],[Cost per Unit]]</f>
        <v>39084</v>
      </c>
      <c r="K85" t="s">
        <v>20</v>
      </c>
    </row>
    <row r="86" spans="1:11" x14ac:dyDescent="0.2">
      <c r="A86" s="7">
        <v>44807</v>
      </c>
      <c r="B86" t="s">
        <v>11</v>
      </c>
      <c r="C86" t="s">
        <v>127</v>
      </c>
      <c r="D86" t="str">
        <f>IF(Table3[[#This Row],[Cost per Unit]]&lt;3000,"FeaturePhone","SmartPhone")</f>
        <v>SmartPhone</v>
      </c>
      <c r="E86" s="8">
        <v>6</v>
      </c>
      <c r="F86" s="8">
        <v>64</v>
      </c>
      <c r="G86" s="9" t="s">
        <v>86</v>
      </c>
      <c r="H86" s="10">
        <v>3</v>
      </c>
      <c r="I86" s="11">
        <v>10499</v>
      </c>
      <c r="J86" s="11">
        <f>Table3[[#This Row],[Units]]*Table3[[#This Row],[Cost per Unit]]</f>
        <v>31497</v>
      </c>
      <c r="K86" t="s">
        <v>20</v>
      </c>
    </row>
    <row r="87" spans="1:11" x14ac:dyDescent="0.2">
      <c r="A87" s="7">
        <v>44808</v>
      </c>
      <c r="B87" t="s">
        <v>53</v>
      </c>
      <c r="C87" t="s">
        <v>128</v>
      </c>
      <c r="D87" t="str">
        <f>IF(Table3[[#This Row],[Cost per Unit]]&lt;3000,"FeaturePhone","SmartPhone")</f>
        <v>FeaturePhone</v>
      </c>
      <c r="E87" s="8"/>
      <c r="F87" s="8"/>
      <c r="G87" s="9"/>
      <c r="H87" s="10">
        <v>4</v>
      </c>
      <c r="I87" s="11">
        <v>1009</v>
      </c>
      <c r="J87" s="11">
        <f>Table3[[#This Row],[Units]]*Table3[[#This Row],[Cost per Unit]]</f>
        <v>4036</v>
      </c>
      <c r="K87" t="s">
        <v>102</v>
      </c>
    </row>
    <row r="88" spans="1:11" x14ac:dyDescent="0.2">
      <c r="A88" s="7">
        <v>44809</v>
      </c>
      <c r="B88" t="s">
        <v>41</v>
      </c>
      <c r="C88" t="s">
        <v>129</v>
      </c>
      <c r="D88" t="str">
        <f>IF(Table3[[#This Row],[Cost per Unit]]&lt;3000,"FeaturePhone","SmartPhone")</f>
        <v>FeaturePhone</v>
      </c>
      <c r="E88" s="8"/>
      <c r="F88" s="8"/>
      <c r="G88" s="9"/>
      <c r="H88" s="10">
        <v>1</v>
      </c>
      <c r="I88" s="11">
        <v>876</v>
      </c>
      <c r="J88" s="11">
        <f>Table3[[#This Row],[Units]]*Table3[[#This Row],[Cost per Unit]]</f>
        <v>876</v>
      </c>
      <c r="K88" t="s">
        <v>43</v>
      </c>
    </row>
    <row r="89" spans="1:11" x14ac:dyDescent="0.2">
      <c r="A89" s="7">
        <v>44809</v>
      </c>
      <c r="B89" t="s">
        <v>41</v>
      </c>
      <c r="C89" t="s">
        <v>130</v>
      </c>
      <c r="D89" t="str">
        <f>IF(Table3[[#This Row],[Cost per Unit]]&lt;3000,"FeaturePhone","SmartPhone")</f>
        <v>FeaturePhone</v>
      </c>
      <c r="E89" s="8"/>
      <c r="F89" s="8"/>
      <c r="G89" s="9"/>
      <c r="H89" s="10">
        <v>2</v>
      </c>
      <c r="I89" s="11">
        <v>1384</v>
      </c>
      <c r="J89" s="11">
        <f>Table3[[#This Row],[Units]]*Table3[[#This Row],[Cost per Unit]]</f>
        <v>2768</v>
      </c>
      <c r="K89" t="s">
        <v>43</v>
      </c>
    </row>
    <row r="90" spans="1:11" x14ac:dyDescent="0.2">
      <c r="A90" s="7">
        <v>44814</v>
      </c>
      <c r="B90" t="s">
        <v>63</v>
      </c>
      <c r="C90" t="s">
        <v>98</v>
      </c>
      <c r="D90" t="str">
        <f>IF(Table3[[#This Row],[Cost per Unit]]&lt;3000,"FeaturePhone","SmartPhone")</f>
        <v>FeaturePhone</v>
      </c>
      <c r="E90" s="8"/>
      <c r="F90" s="8"/>
      <c r="G90" s="9"/>
      <c r="H90" s="10">
        <v>5</v>
      </c>
      <c r="I90" s="11">
        <v>1079</v>
      </c>
      <c r="J90" s="11">
        <f>Table3[[#This Row],[Units]]*Table3[[#This Row],[Cost per Unit]]</f>
        <v>5395</v>
      </c>
      <c r="K90" t="s">
        <v>65</v>
      </c>
    </row>
    <row r="91" spans="1:11" x14ac:dyDescent="0.2">
      <c r="A91" s="7">
        <v>44814</v>
      </c>
      <c r="B91" t="s">
        <v>63</v>
      </c>
      <c r="C91" t="s">
        <v>97</v>
      </c>
      <c r="D91" t="str">
        <f>IF(Table3[[#This Row],[Cost per Unit]]&lt;3000,"FeaturePhone","SmartPhone")</f>
        <v>FeaturePhone</v>
      </c>
      <c r="E91" s="8"/>
      <c r="F91" s="8"/>
      <c r="G91" s="9"/>
      <c r="H91" s="10">
        <v>4</v>
      </c>
      <c r="I91" s="11">
        <v>889</v>
      </c>
      <c r="J91" s="11">
        <f>Table3[[#This Row],[Units]]*Table3[[#This Row],[Cost per Unit]]</f>
        <v>3556</v>
      </c>
      <c r="K91" t="s">
        <v>65</v>
      </c>
    </row>
    <row r="92" spans="1:11" x14ac:dyDescent="0.2">
      <c r="A92" s="7">
        <v>44814</v>
      </c>
      <c r="B92" t="s">
        <v>63</v>
      </c>
      <c r="C92" t="s">
        <v>131</v>
      </c>
      <c r="D92" t="str">
        <f>IF(Table3[[#This Row],[Cost per Unit]]&lt;3000,"FeaturePhone","SmartPhone")</f>
        <v>FeaturePhone</v>
      </c>
      <c r="E92" s="8"/>
      <c r="F92" s="8"/>
      <c r="G92" s="9"/>
      <c r="H92" s="10">
        <v>1</v>
      </c>
      <c r="I92" s="11">
        <v>979</v>
      </c>
      <c r="J92" s="11">
        <f>Table3[[#This Row],[Units]]*Table3[[#This Row],[Cost per Unit]]</f>
        <v>979</v>
      </c>
      <c r="K92" t="s">
        <v>65</v>
      </c>
    </row>
    <row r="93" spans="1:11" x14ac:dyDescent="0.2">
      <c r="A93" s="7">
        <v>44826</v>
      </c>
      <c r="B93" t="s">
        <v>34</v>
      </c>
      <c r="C93" t="s">
        <v>134</v>
      </c>
      <c r="D93" t="str">
        <f>IF(Table3[[#This Row],[Cost per Unit]]&lt;3000,"FeaturePhone","SmartPhone")</f>
        <v>SmartPhone</v>
      </c>
      <c r="E93" s="8">
        <v>6</v>
      </c>
      <c r="F93" s="8">
        <v>128</v>
      </c>
      <c r="G93" s="9" t="s">
        <v>135</v>
      </c>
      <c r="H93" s="10">
        <v>1</v>
      </c>
      <c r="I93" s="11">
        <v>17000</v>
      </c>
      <c r="J93" s="11">
        <f>Table3[[#This Row],[Units]]*Table3[[#This Row],[Cost per Unit]]</f>
        <v>17000</v>
      </c>
      <c r="K93" t="s">
        <v>14</v>
      </c>
    </row>
    <row r="94" spans="1:11" x14ac:dyDescent="0.2">
      <c r="A94" s="7">
        <v>44826</v>
      </c>
      <c r="B94" t="s">
        <v>11</v>
      </c>
      <c r="C94" t="s">
        <v>18</v>
      </c>
      <c r="D94" t="str">
        <f>IF(Table3[[#This Row],[Cost per Unit]]&lt;3000,"FeaturePhone","SmartPhone")</f>
        <v>SmartPhone</v>
      </c>
      <c r="E94" s="8">
        <v>4</v>
      </c>
      <c r="F94" s="8">
        <v>64</v>
      </c>
      <c r="G94" s="9" t="s">
        <v>19</v>
      </c>
      <c r="H94" s="10">
        <v>1</v>
      </c>
      <c r="I94" s="11">
        <v>7056</v>
      </c>
      <c r="J94" s="11">
        <f>Table3[[#This Row],[Units]]*Table3[[#This Row],[Cost per Unit]]</f>
        <v>7056</v>
      </c>
      <c r="K94" t="s">
        <v>20</v>
      </c>
    </row>
    <row r="95" spans="1:11" x14ac:dyDescent="0.2">
      <c r="A95" s="7">
        <v>44826</v>
      </c>
      <c r="B95" t="s">
        <v>11</v>
      </c>
      <c r="C95" t="s">
        <v>18</v>
      </c>
      <c r="D95" t="str">
        <f>IF(Table3[[#This Row],[Cost per Unit]]&lt;3000,"FeaturePhone","SmartPhone")</f>
        <v>SmartPhone</v>
      </c>
      <c r="E95" s="8">
        <v>3</v>
      </c>
      <c r="F95" s="8">
        <v>32</v>
      </c>
      <c r="G95" s="9" t="s">
        <v>19</v>
      </c>
      <c r="H95" s="10">
        <v>1</v>
      </c>
      <c r="I95" s="11">
        <v>5350</v>
      </c>
      <c r="J95" s="11">
        <f>Table3[[#This Row],[Units]]*Table3[[#This Row],[Cost per Unit]]</f>
        <v>5350</v>
      </c>
      <c r="K95" t="s">
        <v>20</v>
      </c>
    </row>
    <row r="96" spans="1:11" x14ac:dyDescent="0.2">
      <c r="A96" s="7">
        <v>44826</v>
      </c>
      <c r="B96" t="s">
        <v>11</v>
      </c>
      <c r="C96" t="s">
        <v>132</v>
      </c>
      <c r="D96" t="str">
        <f>IF(Table3[[#This Row],[Cost per Unit]]&lt;3000,"FeaturePhone","SmartPhone")</f>
        <v>SmartPhone</v>
      </c>
      <c r="E96" s="8">
        <v>4</v>
      </c>
      <c r="F96" s="8">
        <v>64</v>
      </c>
      <c r="G96" s="9" t="s">
        <v>62</v>
      </c>
      <c r="H96" s="10">
        <v>2</v>
      </c>
      <c r="I96" s="11">
        <v>9394</v>
      </c>
      <c r="J96" s="11">
        <f>Table3[[#This Row],[Units]]*Table3[[#This Row],[Cost per Unit]]</f>
        <v>18788</v>
      </c>
      <c r="K96" t="s">
        <v>14</v>
      </c>
    </row>
    <row r="97" spans="1:11" x14ac:dyDescent="0.2">
      <c r="A97" s="7">
        <v>44826</v>
      </c>
      <c r="B97" t="s">
        <v>15</v>
      </c>
      <c r="C97" t="s">
        <v>16</v>
      </c>
      <c r="D97" t="str">
        <f>IF(Table3[[#This Row],[Cost per Unit]]&lt;3000,"FeaturePhone","SmartPhone")</f>
        <v>SmartPhone</v>
      </c>
      <c r="E97" s="8">
        <v>6</v>
      </c>
      <c r="F97" s="8">
        <v>128</v>
      </c>
      <c r="G97" s="9" t="s">
        <v>17</v>
      </c>
      <c r="H97" s="10">
        <v>1</v>
      </c>
      <c r="I97" s="11">
        <v>13000</v>
      </c>
      <c r="J97" s="11">
        <f>Table3[[#This Row],[Units]]*Table3[[#This Row],[Cost per Unit]]</f>
        <v>13000</v>
      </c>
      <c r="K97" t="s">
        <v>20</v>
      </c>
    </row>
    <row r="98" spans="1:11" x14ac:dyDescent="0.2">
      <c r="A98" s="7">
        <v>44826</v>
      </c>
      <c r="B98" t="s">
        <v>15</v>
      </c>
      <c r="C98" t="s">
        <v>16</v>
      </c>
      <c r="D98" t="str">
        <f>IF(Table3[[#This Row],[Cost per Unit]]&lt;3000,"FeaturePhone","SmartPhone")</f>
        <v>SmartPhone</v>
      </c>
      <c r="E98" s="8">
        <v>6</v>
      </c>
      <c r="F98" s="8">
        <v>128</v>
      </c>
      <c r="G98" s="9" t="s">
        <v>17</v>
      </c>
      <c r="H98" s="10">
        <v>1</v>
      </c>
      <c r="I98" s="11">
        <v>12500</v>
      </c>
      <c r="J98" s="11">
        <f>Table3[[#This Row],[Units]]*Table3[[#This Row],[Cost per Unit]]</f>
        <v>12500</v>
      </c>
      <c r="K98" t="s">
        <v>20</v>
      </c>
    </row>
    <row r="99" spans="1:11" x14ac:dyDescent="0.2">
      <c r="A99" s="7">
        <v>44826</v>
      </c>
      <c r="B99" t="s">
        <v>11</v>
      </c>
      <c r="C99" t="s">
        <v>81</v>
      </c>
      <c r="D99" t="str">
        <f>IF(Table3[[#This Row],[Cost per Unit]]&lt;3000,"FeaturePhone","SmartPhone")</f>
        <v>SmartPhone</v>
      </c>
      <c r="E99" s="8">
        <v>4</v>
      </c>
      <c r="F99" s="8">
        <v>64</v>
      </c>
      <c r="G99" s="9" t="s">
        <v>93</v>
      </c>
      <c r="H99" s="10">
        <v>1</v>
      </c>
      <c r="I99" s="11">
        <v>7054</v>
      </c>
      <c r="J99" s="11">
        <f>Table3[[#This Row],[Units]]*Table3[[#This Row],[Cost per Unit]]</f>
        <v>7054</v>
      </c>
      <c r="K99" t="s">
        <v>14</v>
      </c>
    </row>
    <row r="100" spans="1:11" x14ac:dyDescent="0.2">
      <c r="A100" s="7">
        <v>44826</v>
      </c>
      <c r="B100" t="s">
        <v>11</v>
      </c>
      <c r="C100" t="s">
        <v>133</v>
      </c>
      <c r="D100" t="str">
        <f>IF(Table3[[#This Row],[Cost per Unit]]&lt;3000,"FeaturePhone","SmartPhone")</f>
        <v>SmartPhone</v>
      </c>
      <c r="E100" s="8">
        <v>4</v>
      </c>
      <c r="F100" s="8">
        <v>64</v>
      </c>
      <c r="G100" s="9" t="s">
        <v>93</v>
      </c>
      <c r="H100" s="10">
        <v>3</v>
      </c>
      <c r="I100" s="11">
        <v>7500</v>
      </c>
      <c r="J100" s="11">
        <f>Table3[[#This Row],[Units]]*Table3[[#This Row],[Cost per Unit]]</f>
        <v>22500</v>
      </c>
      <c r="K100" t="s">
        <v>14</v>
      </c>
    </row>
    <row r="101" spans="1:11" x14ac:dyDescent="0.2">
      <c r="A101" s="7">
        <v>44826</v>
      </c>
      <c r="B101" t="s">
        <v>11</v>
      </c>
      <c r="C101" t="s">
        <v>12</v>
      </c>
      <c r="D101" t="str">
        <f>IF(Table3[[#This Row],[Cost per Unit]]&lt;3000,"FeaturePhone","SmartPhone")</f>
        <v>SmartPhone</v>
      </c>
      <c r="E101" s="8">
        <v>4</v>
      </c>
      <c r="F101" s="8">
        <v>64</v>
      </c>
      <c r="G101" s="9" t="s">
        <v>70</v>
      </c>
      <c r="H101" s="10">
        <v>2</v>
      </c>
      <c r="I101" s="11">
        <v>9939</v>
      </c>
      <c r="J101" s="11">
        <f>Table3[[#This Row],[Units]]*Table3[[#This Row],[Cost per Unit]]</f>
        <v>19878</v>
      </c>
      <c r="K101" t="s">
        <v>14</v>
      </c>
    </row>
    <row r="102" spans="1:11" x14ac:dyDescent="0.2">
      <c r="A102" s="7">
        <v>44827</v>
      </c>
      <c r="B102" t="s">
        <v>15</v>
      </c>
      <c r="C102" t="s">
        <v>136</v>
      </c>
      <c r="D102" t="str">
        <f>IF(Table3[[#This Row],[Cost per Unit]]&lt;3000,"FeaturePhone","SmartPhone")</f>
        <v>SmartPhone</v>
      </c>
      <c r="E102" s="8">
        <v>4</v>
      </c>
      <c r="F102" s="14">
        <v>64</v>
      </c>
      <c r="G102" s="9" t="s">
        <v>137</v>
      </c>
      <c r="H102" s="10">
        <v>1</v>
      </c>
      <c r="I102" s="11">
        <v>10999</v>
      </c>
      <c r="J102" s="11">
        <f>Table3[[#This Row],[Units]]*Table3[[#This Row],[Cost per Unit]]</f>
        <v>10999</v>
      </c>
      <c r="K102" t="s">
        <v>14</v>
      </c>
    </row>
    <row r="103" spans="1:11" x14ac:dyDescent="0.2">
      <c r="A103" s="7">
        <v>44827</v>
      </c>
      <c r="B103" t="s">
        <v>11</v>
      </c>
      <c r="C103" t="s">
        <v>138</v>
      </c>
      <c r="D103" t="str">
        <f>IF(Table3[[#This Row],[Cost per Unit]]&lt;3000,"FeaturePhone","SmartPhone")</f>
        <v>SmartPhone</v>
      </c>
      <c r="E103" s="8">
        <v>4</v>
      </c>
      <c r="F103" s="8">
        <v>64</v>
      </c>
      <c r="G103" s="9" t="s">
        <v>139</v>
      </c>
      <c r="H103" s="10">
        <v>4</v>
      </c>
      <c r="I103" s="11">
        <v>8999</v>
      </c>
      <c r="J103" s="11">
        <f>Table3[[#This Row],[Units]]*Table3[[#This Row],[Cost per Unit]]</f>
        <v>35996</v>
      </c>
      <c r="K103" t="s">
        <v>14</v>
      </c>
    </row>
    <row r="104" spans="1:11" x14ac:dyDescent="0.2">
      <c r="A104" s="7">
        <v>44827</v>
      </c>
      <c r="B104" t="s">
        <v>11</v>
      </c>
      <c r="C104" t="s">
        <v>81</v>
      </c>
      <c r="D104" t="str">
        <f>IF(Table3[[#This Row],[Cost per Unit]]&lt;3000,"FeaturePhone","SmartPhone")</f>
        <v>SmartPhone</v>
      </c>
      <c r="E104" s="8">
        <v>4</v>
      </c>
      <c r="F104" s="8">
        <v>64</v>
      </c>
      <c r="G104" s="9" t="s">
        <v>93</v>
      </c>
      <c r="H104" s="10">
        <v>9</v>
      </c>
      <c r="I104" s="11">
        <v>7212</v>
      </c>
      <c r="J104" s="11">
        <f>Table3[[#This Row],[Units]]*Table3[[#This Row],[Cost per Unit]]</f>
        <v>64908</v>
      </c>
      <c r="K104" t="s">
        <v>14</v>
      </c>
    </row>
    <row r="105" spans="1:11" x14ac:dyDescent="0.2">
      <c r="A105" s="7">
        <v>44828</v>
      </c>
      <c r="B105" t="s">
        <v>15</v>
      </c>
      <c r="C105" t="s">
        <v>122</v>
      </c>
      <c r="D105" t="str">
        <f>IF(Table3[[#This Row],[Cost per Unit]]&lt;3000,"FeaturePhone","SmartPhone")</f>
        <v>SmartPhone</v>
      </c>
      <c r="E105" s="8">
        <v>4</v>
      </c>
      <c r="F105" s="8">
        <v>64</v>
      </c>
      <c r="G105" s="9" t="s">
        <v>40</v>
      </c>
      <c r="H105" s="10">
        <v>2</v>
      </c>
      <c r="I105" s="11">
        <v>10850</v>
      </c>
      <c r="J105" s="11">
        <f>Table3[[#This Row],[Units]]*Table3[[#This Row],[Cost per Unit]]</f>
        <v>21700</v>
      </c>
      <c r="K105" t="s">
        <v>20</v>
      </c>
    </row>
    <row r="106" spans="1:11" x14ac:dyDescent="0.2">
      <c r="A106" s="15">
        <v>44828</v>
      </c>
      <c r="B106" t="s">
        <v>15</v>
      </c>
      <c r="C106" t="s">
        <v>99</v>
      </c>
      <c r="D106" t="str">
        <f>IF(Table3[[#This Row],[Cost per Unit]]&lt;3000,"FeaturePhone","SmartPhone")</f>
        <v>SmartPhone</v>
      </c>
      <c r="E106" s="8">
        <v>3</v>
      </c>
      <c r="F106" s="8">
        <v>32</v>
      </c>
      <c r="G106" s="9" t="s">
        <v>100</v>
      </c>
      <c r="H106" s="10">
        <v>1</v>
      </c>
      <c r="I106" s="11">
        <v>7575</v>
      </c>
      <c r="J106" s="11">
        <f>Table3[[#This Row],[Units]]*Table3[[#This Row],[Cost per Unit]]</f>
        <v>7575</v>
      </c>
      <c r="K106" t="s">
        <v>20</v>
      </c>
    </row>
    <row r="107" spans="1:11" x14ac:dyDescent="0.2">
      <c r="A107" s="15">
        <v>44828</v>
      </c>
      <c r="B107" t="s">
        <v>15</v>
      </c>
      <c r="C107" t="s">
        <v>140</v>
      </c>
      <c r="D107" t="str">
        <f>IF(Table3[[#This Row],[Cost per Unit]]&lt;3000,"FeaturePhone","SmartPhone")</f>
        <v>SmartPhone</v>
      </c>
      <c r="E107" s="8">
        <v>4</v>
      </c>
      <c r="F107" s="8">
        <v>64</v>
      </c>
      <c r="G107" s="9" t="s">
        <v>141</v>
      </c>
      <c r="H107" s="10">
        <v>2</v>
      </c>
      <c r="I107" s="11">
        <v>10085</v>
      </c>
      <c r="J107" s="11">
        <f>Table3[[#This Row],[Units]]*Table3[[#This Row],[Cost per Unit]]</f>
        <v>20170</v>
      </c>
      <c r="K107" t="s">
        <v>20</v>
      </c>
    </row>
    <row r="108" spans="1:11" x14ac:dyDescent="0.2">
      <c r="A108" s="15">
        <v>44828</v>
      </c>
      <c r="B108" t="s">
        <v>15</v>
      </c>
      <c r="C108" t="s">
        <v>87</v>
      </c>
      <c r="D108" t="str">
        <f>IF(Table3[[#This Row],[Cost per Unit]]&lt;3000,"FeaturePhone","SmartPhone")</f>
        <v>SmartPhone</v>
      </c>
      <c r="E108" s="8">
        <v>4</v>
      </c>
      <c r="F108" s="8">
        <v>64</v>
      </c>
      <c r="G108" s="9" t="s">
        <v>62</v>
      </c>
      <c r="H108" s="10">
        <v>3</v>
      </c>
      <c r="I108" s="11">
        <v>8500</v>
      </c>
      <c r="J108" s="11">
        <f>Table3[[#This Row],[Units]]*Table3[[#This Row],[Cost per Unit]]</f>
        <v>25500</v>
      </c>
      <c r="K108" t="s">
        <v>14</v>
      </c>
    </row>
    <row r="109" spans="1:11" x14ac:dyDescent="0.2">
      <c r="A109" s="15">
        <v>44828</v>
      </c>
      <c r="B109" t="s">
        <v>15</v>
      </c>
      <c r="C109" t="s">
        <v>87</v>
      </c>
      <c r="D109" t="str">
        <f>IF(Table3[[#This Row],[Cost per Unit]]&lt;3000,"FeaturePhone","SmartPhone")</f>
        <v>SmartPhone</v>
      </c>
      <c r="E109" s="8">
        <v>4</v>
      </c>
      <c r="F109" s="8">
        <v>64</v>
      </c>
      <c r="G109" s="9" t="s">
        <v>62</v>
      </c>
      <c r="H109" s="10">
        <v>1</v>
      </c>
      <c r="I109" s="11">
        <v>8500</v>
      </c>
      <c r="J109" s="11">
        <f>Table3[[#This Row],[Units]]*Table3[[#This Row],[Cost per Unit]]</f>
        <v>8500</v>
      </c>
      <c r="K109" t="s">
        <v>14</v>
      </c>
    </row>
    <row r="110" spans="1:11" x14ac:dyDescent="0.2">
      <c r="A110" s="7">
        <v>44828</v>
      </c>
      <c r="B110" t="s">
        <v>11</v>
      </c>
      <c r="C110" t="s">
        <v>142</v>
      </c>
      <c r="D110" t="str">
        <f>IF(Table3[[#This Row],[Cost per Unit]]&lt;3000,"FeaturePhone","SmartPhone")</f>
        <v>SmartPhone</v>
      </c>
      <c r="E110" s="8">
        <v>4</v>
      </c>
      <c r="F110" s="8">
        <v>64</v>
      </c>
      <c r="G110" s="9" t="s">
        <v>143</v>
      </c>
      <c r="H110" s="10">
        <v>3</v>
      </c>
      <c r="I110" s="11">
        <v>8025</v>
      </c>
      <c r="J110" s="11">
        <f>Table3[[#This Row],[Units]]*Table3[[#This Row],[Cost per Unit]]</f>
        <v>24075</v>
      </c>
      <c r="K110" t="s">
        <v>20</v>
      </c>
    </row>
    <row r="111" spans="1:11" x14ac:dyDescent="0.2">
      <c r="A111" s="15">
        <v>44828</v>
      </c>
      <c r="B111" t="s">
        <v>11</v>
      </c>
      <c r="C111" t="s">
        <v>146</v>
      </c>
      <c r="D111" t="str">
        <f>IF(Table3[[#This Row],[Cost per Unit]]&lt;3000,"FeaturePhone","SmartPhone")</f>
        <v>SmartPhone</v>
      </c>
      <c r="E111" s="8">
        <v>2</v>
      </c>
      <c r="F111" s="8">
        <v>32</v>
      </c>
      <c r="G111" s="9" t="s">
        <v>62</v>
      </c>
      <c r="H111" s="10">
        <v>3</v>
      </c>
      <c r="I111" s="11">
        <v>5425</v>
      </c>
      <c r="J111" s="11">
        <f>Table3[[#This Row],[Units]]*Table3[[#This Row],[Cost per Unit]]</f>
        <v>16275</v>
      </c>
      <c r="K111" t="s">
        <v>14</v>
      </c>
    </row>
    <row r="112" spans="1:11" x14ac:dyDescent="0.2">
      <c r="A112" s="7">
        <v>44828</v>
      </c>
      <c r="B112" t="s">
        <v>11</v>
      </c>
      <c r="C112" t="s">
        <v>144</v>
      </c>
      <c r="D112" t="str">
        <f>IF(Table3[[#This Row],[Cost per Unit]]&lt;3000,"FeaturePhone","SmartPhone")</f>
        <v>SmartPhone</v>
      </c>
      <c r="E112" s="8">
        <v>6</v>
      </c>
      <c r="F112" s="8">
        <v>128</v>
      </c>
      <c r="G112" s="9" t="s">
        <v>145</v>
      </c>
      <c r="H112" s="10">
        <v>1</v>
      </c>
      <c r="I112" s="11">
        <v>13999</v>
      </c>
      <c r="J112" s="11">
        <f>Table3[[#This Row],[Units]]*Table3[[#This Row],[Cost per Unit]]</f>
        <v>13999</v>
      </c>
      <c r="K112" t="s">
        <v>14</v>
      </c>
    </row>
    <row r="113" spans="1:11" x14ac:dyDescent="0.2">
      <c r="A113" s="7">
        <v>44828</v>
      </c>
      <c r="B113" t="s">
        <v>28</v>
      </c>
      <c r="C113" t="s">
        <v>29</v>
      </c>
      <c r="D113" t="str">
        <f>IF(Table3[[#This Row],[Cost per Unit]]&lt;3000,"FeaturePhone","SmartPhone")</f>
        <v>SmartPhone</v>
      </c>
      <c r="E113" s="8">
        <v>6</v>
      </c>
      <c r="F113" s="8">
        <v>128</v>
      </c>
      <c r="G113" s="9" t="s">
        <v>30</v>
      </c>
      <c r="H113" s="10">
        <v>3</v>
      </c>
      <c r="I113" s="11">
        <v>14528</v>
      </c>
      <c r="J113" s="11">
        <f>Table3[[#This Row],[Units]]*Table3[[#This Row],[Cost per Unit]]</f>
        <v>43584</v>
      </c>
      <c r="K113" t="s">
        <v>20</v>
      </c>
    </row>
    <row r="114" spans="1:11" x14ac:dyDescent="0.2">
      <c r="A114" s="15">
        <v>44828</v>
      </c>
      <c r="B114" t="s">
        <v>28</v>
      </c>
      <c r="C114" t="s">
        <v>29</v>
      </c>
      <c r="D114" t="str">
        <f>IF(Table3[[#This Row],[Cost per Unit]]&lt;3000,"FeaturePhone","SmartPhone")</f>
        <v>SmartPhone</v>
      </c>
      <c r="E114" s="8">
        <v>6</v>
      </c>
      <c r="F114" s="8">
        <v>128</v>
      </c>
      <c r="G114" s="9" t="s">
        <v>30</v>
      </c>
      <c r="H114" s="10">
        <v>2</v>
      </c>
      <c r="I114" s="11">
        <v>14578</v>
      </c>
      <c r="J114" s="11">
        <f>Table3[[#This Row],[Units]]*Table3[[#This Row],[Cost per Unit]]</f>
        <v>29156</v>
      </c>
      <c r="K114" t="s">
        <v>20</v>
      </c>
    </row>
    <row r="115" spans="1:11" x14ac:dyDescent="0.2">
      <c r="A115" s="15">
        <v>44830</v>
      </c>
      <c r="B115" t="s">
        <v>11</v>
      </c>
      <c r="C115" t="s">
        <v>132</v>
      </c>
      <c r="D115" t="str">
        <f>IF(Table3[[#This Row],[Cost per Unit]]&lt;3000,"FeaturePhone","SmartPhone")</f>
        <v>SmartPhone</v>
      </c>
      <c r="E115" s="8">
        <v>6</v>
      </c>
      <c r="F115" s="8">
        <v>128</v>
      </c>
      <c r="G115" s="9" t="s">
        <v>62</v>
      </c>
      <c r="H115" s="10">
        <v>1</v>
      </c>
      <c r="I115" s="11">
        <v>10000</v>
      </c>
      <c r="J115" s="11">
        <f>Table3[[#This Row],[Units]]*Table3[[#This Row],[Cost per Unit]]</f>
        <v>10000</v>
      </c>
      <c r="K115" t="s">
        <v>20</v>
      </c>
    </row>
    <row r="116" spans="1:11" x14ac:dyDescent="0.2">
      <c r="A116" s="7">
        <v>44830</v>
      </c>
      <c r="B116" t="s">
        <v>15</v>
      </c>
      <c r="C116" t="s">
        <v>148</v>
      </c>
      <c r="D116" t="str">
        <f>IF(Table3[[#This Row],[Cost per Unit]]&lt;3000,"FeaturePhone","SmartPhone")</f>
        <v>SmartPhone</v>
      </c>
      <c r="E116" s="8">
        <v>6</v>
      </c>
      <c r="F116" s="8">
        <v>128</v>
      </c>
      <c r="G116" s="9" t="s">
        <v>149</v>
      </c>
      <c r="H116" s="10">
        <v>1</v>
      </c>
      <c r="I116" s="11">
        <v>14778</v>
      </c>
      <c r="J116" s="11">
        <f>Table3[[#This Row],[Units]]*Table3[[#This Row],[Cost per Unit]]</f>
        <v>14778</v>
      </c>
      <c r="K116" t="s">
        <v>20</v>
      </c>
    </row>
    <row r="117" spans="1:11" x14ac:dyDescent="0.2">
      <c r="A117" s="15">
        <v>44830</v>
      </c>
      <c r="B117" t="s">
        <v>15</v>
      </c>
      <c r="C117" t="s">
        <v>122</v>
      </c>
      <c r="D117" t="str">
        <f>IF(Table3[[#This Row],[Cost per Unit]]&lt;3000,"FeaturePhone","SmartPhone")</f>
        <v>SmartPhone</v>
      </c>
      <c r="E117" s="8">
        <v>4</v>
      </c>
      <c r="F117" s="8">
        <v>64</v>
      </c>
      <c r="G117" s="9" t="s">
        <v>40</v>
      </c>
      <c r="H117" s="10">
        <v>2</v>
      </c>
      <c r="I117" s="11">
        <v>11025</v>
      </c>
      <c r="J117" s="11">
        <f>Table3[[#This Row],[Units]]*Table3[[#This Row],[Cost per Unit]]</f>
        <v>22050</v>
      </c>
      <c r="K117" t="s">
        <v>20</v>
      </c>
    </row>
    <row r="118" spans="1:11" x14ac:dyDescent="0.2">
      <c r="A118" s="7">
        <v>44830</v>
      </c>
      <c r="B118" t="s">
        <v>15</v>
      </c>
      <c r="C118" t="s">
        <v>99</v>
      </c>
      <c r="D118" t="str">
        <f>IF(Table3[[#This Row],[Cost per Unit]]&lt;3000,"FeaturePhone","SmartPhone")</f>
        <v>SmartPhone</v>
      </c>
      <c r="E118" s="8">
        <v>3</v>
      </c>
      <c r="F118" s="8">
        <v>32</v>
      </c>
      <c r="G118" s="9" t="s">
        <v>147</v>
      </c>
      <c r="H118" s="10">
        <v>1</v>
      </c>
      <c r="I118" s="11">
        <v>8025</v>
      </c>
      <c r="J118" s="11">
        <f>Table3[[#This Row],[Units]]*Table3[[#This Row],[Cost per Unit]]</f>
        <v>8025</v>
      </c>
      <c r="K118" t="s">
        <v>20</v>
      </c>
    </row>
    <row r="119" spans="1:11" x14ac:dyDescent="0.2">
      <c r="A119" s="7">
        <v>44830</v>
      </c>
      <c r="B119" t="s">
        <v>15</v>
      </c>
      <c r="C119" t="s">
        <v>140</v>
      </c>
      <c r="D119" t="str">
        <f>IF(Table3[[#This Row],[Cost per Unit]]&lt;3000,"FeaturePhone","SmartPhone")</f>
        <v>SmartPhone</v>
      </c>
      <c r="E119" s="8">
        <v>4</v>
      </c>
      <c r="F119" s="8">
        <v>64</v>
      </c>
      <c r="G119" s="9" t="s">
        <v>141</v>
      </c>
      <c r="H119" s="10">
        <v>2</v>
      </c>
      <c r="I119" s="11">
        <v>10085</v>
      </c>
      <c r="J119" s="11">
        <f>Table3[[#This Row],[Units]]*Table3[[#This Row],[Cost per Unit]]</f>
        <v>20170</v>
      </c>
      <c r="K119" t="s">
        <v>20</v>
      </c>
    </row>
    <row r="120" spans="1:11" x14ac:dyDescent="0.2">
      <c r="A120" s="7">
        <v>44830</v>
      </c>
      <c r="B120" t="s">
        <v>11</v>
      </c>
      <c r="C120" t="s">
        <v>138</v>
      </c>
      <c r="D120" t="str">
        <f>IF(Table3[[#This Row],[Cost per Unit]]&lt;3000,"FeaturePhone","SmartPhone")</f>
        <v>SmartPhone</v>
      </c>
      <c r="E120" s="8">
        <v>4</v>
      </c>
      <c r="F120" s="8">
        <v>64</v>
      </c>
      <c r="G120" s="9" t="s">
        <v>150</v>
      </c>
      <c r="H120" s="10">
        <v>1</v>
      </c>
      <c r="I120" s="11">
        <v>9000</v>
      </c>
      <c r="J120" s="11">
        <f>Table3[[#This Row],[Units]]*Table3[[#This Row],[Cost per Unit]]</f>
        <v>9000</v>
      </c>
      <c r="K120" t="s">
        <v>14</v>
      </c>
    </row>
    <row r="121" spans="1:11" x14ac:dyDescent="0.2">
      <c r="A121" s="7">
        <v>44830</v>
      </c>
      <c r="B121" t="s">
        <v>11</v>
      </c>
      <c r="C121" t="s">
        <v>146</v>
      </c>
      <c r="D121" t="str">
        <f>IF(Table3[[#This Row],[Cost per Unit]]&lt;3000,"FeaturePhone","SmartPhone")</f>
        <v>SmartPhone</v>
      </c>
      <c r="E121" s="8">
        <v>2</v>
      </c>
      <c r="F121" s="8">
        <v>32</v>
      </c>
      <c r="G121" s="9" t="s">
        <v>101</v>
      </c>
      <c r="H121" s="10">
        <v>3</v>
      </c>
      <c r="I121" s="11">
        <v>5350</v>
      </c>
      <c r="J121" s="11">
        <f>Table3[[#This Row],[Units]]*Table3[[#This Row],[Cost per Unit]]</f>
        <v>16050</v>
      </c>
      <c r="K121" t="s">
        <v>14</v>
      </c>
    </row>
    <row r="122" spans="1:11" x14ac:dyDescent="0.2">
      <c r="A122" s="7">
        <v>44830</v>
      </c>
      <c r="B122" t="s">
        <v>11</v>
      </c>
      <c r="C122" t="s">
        <v>12</v>
      </c>
      <c r="D122" t="str">
        <f>IF(Table3[[#This Row],[Cost per Unit]]&lt;3000,"FeaturePhone","SmartPhone")</f>
        <v>SmartPhone</v>
      </c>
      <c r="E122" s="8">
        <v>4</v>
      </c>
      <c r="F122" s="8">
        <v>64</v>
      </c>
      <c r="G122" s="9" t="s">
        <v>70</v>
      </c>
      <c r="H122" s="10">
        <v>1</v>
      </c>
      <c r="I122" s="11">
        <v>10000</v>
      </c>
      <c r="J122" s="11">
        <f>Table3[[#This Row],[Units]]*Table3[[#This Row],[Cost per Unit]]</f>
        <v>10000</v>
      </c>
      <c r="K122" t="s">
        <v>14</v>
      </c>
    </row>
    <row r="123" spans="1:11" x14ac:dyDescent="0.2">
      <c r="A123" s="7">
        <v>44831</v>
      </c>
      <c r="B123" t="s">
        <v>15</v>
      </c>
      <c r="C123" t="s">
        <v>99</v>
      </c>
      <c r="D123" t="str">
        <f>IF(Table3[[#This Row],[Cost per Unit]]&lt;3000,"FeaturePhone","SmartPhone")</f>
        <v>SmartPhone</v>
      </c>
      <c r="E123" s="8">
        <v>3</v>
      </c>
      <c r="F123" s="8">
        <v>32</v>
      </c>
      <c r="G123" s="9" t="s">
        <v>100</v>
      </c>
      <c r="H123" s="10">
        <v>1</v>
      </c>
      <c r="I123" s="11">
        <v>8025</v>
      </c>
      <c r="J123" s="11">
        <f>Table3[[#This Row],[Units]]*Table3[[#This Row],[Cost per Unit]]</f>
        <v>8025</v>
      </c>
      <c r="K123" t="s">
        <v>20</v>
      </c>
    </row>
    <row r="124" spans="1:11" x14ac:dyDescent="0.2">
      <c r="A124" s="7">
        <v>44831</v>
      </c>
      <c r="B124" t="s">
        <v>11</v>
      </c>
      <c r="C124" t="s">
        <v>81</v>
      </c>
      <c r="D124" t="str">
        <f>IF(Table3[[#This Row],[Cost per Unit]]&lt;3000,"FeaturePhone","SmartPhone")</f>
        <v>SmartPhone</v>
      </c>
      <c r="E124" s="8">
        <v>4</v>
      </c>
      <c r="F124" s="8">
        <v>64</v>
      </c>
      <c r="G124" s="9" t="s">
        <v>93</v>
      </c>
      <c r="H124" s="10">
        <v>7</v>
      </c>
      <c r="I124" s="11">
        <v>7000</v>
      </c>
      <c r="J124" s="11">
        <f>Table3[[#This Row],[Units]]*Table3[[#This Row],[Cost per Unit]]</f>
        <v>49000</v>
      </c>
      <c r="K124" t="s">
        <v>14</v>
      </c>
    </row>
    <row r="125" spans="1:11" x14ac:dyDescent="0.2">
      <c r="A125" s="7">
        <v>44831</v>
      </c>
      <c r="B125" t="s">
        <v>11</v>
      </c>
      <c r="C125" t="s">
        <v>133</v>
      </c>
      <c r="D125" t="str">
        <f>IF(Table3[[#This Row],[Cost per Unit]]&lt;3000,"FeaturePhone","SmartPhone")</f>
        <v>SmartPhone</v>
      </c>
      <c r="E125" s="8">
        <v>4</v>
      </c>
      <c r="F125" s="8">
        <v>64</v>
      </c>
      <c r="G125" s="9" t="s">
        <v>93</v>
      </c>
      <c r="H125" s="10">
        <v>3</v>
      </c>
      <c r="I125" s="11">
        <v>7500</v>
      </c>
      <c r="J125" s="11">
        <f>Table3[[#This Row],[Units]]*Table3[[#This Row],[Cost per Unit]]</f>
        <v>22500</v>
      </c>
      <c r="K125" t="s">
        <v>14</v>
      </c>
    </row>
    <row r="126" spans="1:11" x14ac:dyDescent="0.2">
      <c r="A126" s="7">
        <v>44832</v>
      </c>
      <c r="B126" t="s">
        <v>11</v>
      </c>
      <c r="C126" t="s">
        <v>132</v>
      </c>
      <c r="D126" t="str">
        <f>IF(Table3[[#This Row],[Cost per Unit]]&lt;3000,"FeaturePhone","SmartPhone")</f>
        <v>SmartPhone</v>
      </c>
      <c r="E126" s="8">
        <v>6</v>
      </c>
      <c r="F126" s="8">
        <v>128</v>
      </c>
      <c r="G126" s="9" t="s">
        <v>62</v>
      </c>
      <c r="H126" s="10">
        <v>1</v>
      </c>
      <c r="I126" s="11">
        <v>9999</v>
      </c>
      <c r="J126" s="11">
        <f>Table3[[#This Row],[Units]]*Table3[[#This Row],[Cost per Unit]]</f>
        <v>9999</v>
      </c>
      <c r="K126" t="s">
        <v>20</v>
      </c>
    </row>
    <row r="127" spans="1:11" x14ac:dyDescent="0.2">
      <c r="A127" s="7">
        <v>44832</v>
      </c>
      <c r="B127" t="s">
        <v>11</v>
      </c>
      <c r="C127" t="s">
        <v>142</v>
      </c>
      <c r="D127" t="str">
        <f>IF(Table3[[#This Row],[Cost per Unit]]&lt;3000,"FeaturePhone","SmartPhone")</f>
        <v>SmartPhone</v>
      </c>
      <c r="E127" s="8">
        <v>4</v>
      </c>
      <c r="F127" s="8">
        <v>64</v>
      </c>
      <c r="G127" s="9" t="s">
        <v>143</v>
      </c>
      <c r="H127" s="10">
        <v>3</v>
      </c>
      <c r="I127" s="11">
        <v>8500</v>
      </c>
      <c r="J127" s="11">
        <f>Table3[[#This Row],[Units]]*Table3[[#This Row],[Cost per Unit]]</f>
        <v>25500</v>
      </c>
      <c r="K127" t="s">
        <v>20</v>
      </c>
    </row>
    <row r="128" spans="1:11" x14ac:dyDescent="0.2">
      <c r="A128" s="7">
        <v>44832</v>
      </c>
      <c r="B128" t="s">
        <v>11</v>
      </c>
      <c r="C128" t="s">
        <v>12</v>
      </c>
      <c r="D128" t="str">
        <f>IF(Table3[[#This Row],[Cost per Unit]]&lt;3000,"FeaturePhone","SmartPhone")</f>
        <v>SmartPhone</v>
      </c>
      <c r="E128" s="8">
        <v>4</v>
      </c>
      <c r="F128" s="8">
        <v>64</v>
      </c>
      <c r="G128" s="9" t="s">
        <v>70</v>
      </c>
      <c r="H128" s="10">
        <v>2</v>
      </c>
      <c r="I128" s="11">
        <v>10000</v>
      </c>
      <c r="J128" s="11">
        <f>Table3[[#This Row],[Units]]*Table3[[#This Row],[Cost per Unit]]</f>
        <v>20000</v>
      </c>
      <c r="K128" t="s">
        <v>14</v>
      </c>
    </row>
    <row r="129" spans="1:11" x14ac:dyDescent="0.2">
      <c r="A129" s="7">
        <v>44832</v>
      </c>
      <c r="B129" t="s">
        <v>28</v>
      </c>
      <c r="C129" t="s">
        <v>151</v>
      </c>
      <c r="D129" t="str">
        <f>IF(Table3[[#This Row],[Cost per Unit]]&lt;3000,"FeaturePhone","SmartPhone")</f>
        <v>SmartPhone</v>
      </c>
      <c r="E129" s="8">
        <v>4</v>
      </c>
      <c r="F129" s="8">
        <v>64</v>
      </c>
      <c r="G129" s="9" t="s">
        <v>152</v>
      </c>
      <c r="H129" s="10">
        <v>2</v>
      </c>
      <c r="I129" s="11">
        <v>10145</v>
      </c>
      <c r="J129" s="11">
        <f>Table3[[#This Row],[Units]]*Table3[[#This Row],[Cost per Unit]]</f>
        <v>20290</v>
      </c>
      <c r="K129" t="s">
        <v>20</v>
      </c>
    </row>
    <row r="130" spans="1:11" x14ac:dyDescent="0.2">
      <c r="A130" s="7">
        <v>44833</v>
      </c>
      <c r="B130" t="s">
        <v>71</v>
      </c>
      <c r="C130" t="s">
        <v>153</v>
      </c>
      <c r="D130" t="str">
        <f>IF(Table3[[#This Row],[Cost per Unit]]&lt;3000,"FeaturePhone","SmartPhone")</f>
        <v>SmartPhone</v>
      </c>
      <c r="E130" s="8">
        <v>2</v>
      </c>
      <c r="F130" s="8">
        <v>32</v>
      </c>
      <c r="G130" s="9" t="s">
        <v>154</v>
      </c>
      <c r="H130" s="10">
        <v>2</v>
      </c>
      <c r="I130" s="11">
        <v>5250</v>
      </c>
      <c r="J130" s="11">
        <f>Table3[[#This Row],[Units]]*Table3[[#This Row],[Cost per Unit]]</f>
        <v>10500</v>
      </c>
      <c r="K130" t="s">
        <v>20</v>
      </c>
    </row>
    <row r="131" spans="1:11" x14ac:dyDescent="0.2">
      <c r="A131" s="7">
        <v>44833</v>
      </c>
      <c r="B131" t="s">
        <v>23</v>
      </c>
      <c r="C131" t="s">
        <v>24</v>
      </c>
      <c r="D131" t="str">
        <f>IF(Table3[[#This Row],[Cost per Unit]]&lt;3000,"FeaturePhone","SmartPhone")</f>
        <v>SmartPhone</v>
      </c>
      <c r="E131" s="8">
        <v>6</v>
      </c>
      <c r="F131" s="8">
        <v>128</v>
      </c>
      <c r="G131" s="9" t="s">
        <v>155</v>
      </c>
      <c r="H131" s="10">
        <v>2</v>
      </c>
      <c r="I131" s="11">
        <v>14778</v>
      </c>
      <c r="J131" s="11">
        <f>Table3[[#This Row],[Units]]*Table3[[#This Row],[Cost per Unit]]</f>
        <v>29556</v>
      </c>
      <c r="K131" t="s">
        <v>20</v>
      </c>
    </row>
    <row r="132" spans="1:11" x14ac:dyDescent="0.2">
      <c r="A132" s="7">
        <v>44834</v>
      </c>
      <c r="B132" t="s">
        <v>15</v>
      </c>
      <c r="C132" t="s">
        <v>76</v>
      </c>
      <c r="D132" t="str">
        <f>IF(Table3[[#This Row],[Cost per Unit]]&lt;3000,"FeaturePhone","SmartPhone")</f>
        <v>SmartPhone</v>
      </c>
      <c r="E132" s="8">
        <v>4</v>
      </c>
      <c r="F132" s="14">
        <v>64</v>
      </c>
      <c r="G132" s="9" t="s">
        <v>77</v>
      </c>
      <c r="H132" s="10">
        <v>2</v>
      </c>
      <c r="I132" s="11">
        <v>10000</v>
      </c>
      <c r="J132" s="11">
        <f>Table3[[#This Row],[Units]]*Table3[[#This Row],[Cost per Unit]]</f>
        <v>20000</v>
      </c>
      <c r="K132" t="s">
        <v>14</v>
      </c>
    </row>
    <row r="133" spans="1:11" x14ac:dyDescent="0.2">
      <c r="A133" s="7">
        <v>44834</v>
      </c>
      <c r="B133" t="s">
        <v>15</v>
      </c>
      <c r="C133" t="s">
        <v>136</v>
      </c>
      <c r="D133" t="str">
        <f>IF(Table3[[#This Row],[Cost per Unit]]&lt;3000,"FeaturePhone","SmartPhone")</f>
        <v>SmartPhone</v>
      </c>
      <c r="E133" s="8">
        <v>4</v>
      </c>
      <c r="F133" s="14">
        <v>64</v>
      </c>
      <c r="G133" s="9" t="s">
        <v>137</v>
      </c>
      <c r="H133" s="10">
        <v>2</v>
      </c>
      <c r="I133" s="11">
        <v>10500</v>
      </c>
      <c r="J133" s="11">
        <f>Table3[[#This Row],[Units]]*Table3[[#This Row],[Cost per Unit]]</f>
        <v>21000</v>
      </c>
      <c r="K133" t="s">
        <v>14</v>
      </c>
    </row>
    <row r="134" spans="1:11" x14ac:dyDescent="0.2">
      <c r="A134" s="7">
        <v>44834</v>
      </c>
      <c r="B134" t="s">
        <v>15</v>
      </c>
      <c r="C134" t="s">
        <v>156</v>
      </c>
      <c r="D134" t="str">
        <f>IF(Table3[[#This Row],[Cost per Unit]]&lt;3000,"FeaturePhone","SmartPhone")</f>
        <v>SmartPhone</v>
      </c>
      <c r="E134" s="8">
        <v>6</v>
      </c>
      <c r="F134" s="8">
        <v>128</v>
      </c>
      <c r="G134" s="9" t="s">
        <v>137</v>
      </c>
      <c r="H134" s="10">
        <v>1</v>
      </c>
      <c r="I134" s="11">
        <v>15249</v>
      </c>
      <c r="J134" s="11">
        <f>Table3[[#This Row],[Units]]*Table3[[#This Row],[Cost per Unit]]</f>
        <v>15249</v>
      </c>
      <c r="K134" t="s">
        <v>14</v>
      </c>
    </row>
    <row r="135" spans="1:11" x14ac:dyDescent="0.2">
      <c r="A135" s="7">
        <v>44834</v>
      </c>
      <c r="B135" t="s">
        <v>15</v>
      </c>
      <c r="C135" t="s">
        <v>87</v>
      </c>
      <c r="D135" t="str">
        <f>IF(Table3[[#This Row],[Cost per Unit]]&lt;3000,"FeaturePhone","SmartPhone")</f>
        <v>SmartPhone</v>
      </c>
      <c r="E135" s="8">
        <v>4</v>
      </c>
      <c r="F135" s="8">
        <v>128</v>
      </c>
      <c r="G135" s="9" t="s">
        <v>62</v>
      </c>
      <c r="H135" s="10">
        <v>2</v>
      </c>
      <c r="I135" s="11">
        <v>9049</v>
      </c>
      <c r="J135" s="11">
        <f>Table3[[#This Row],[Units]]*Table3[[#This Row],[Cost per Unit]]</f>
        <v>18098</v>
      </c>
      <c r="K135" t="s">
        <v>14</v>
      </c>
    </row>
    <row r="136" spans="1:11" x14ac:dyDescent="0.2">
      <c r="A136" s="7">
        <v>44835</v>
      </c>
      <c r="B136" t="s">
        <v>89</v>
      </c>
      <c r="C136" t="s">
        <v>91</v>
      </c>
      <c r="D136" t="str">
        <f>IF(Table3[[#This Row],[Cost per Unit]]&lt;3000,"FeaturePhone","SmartPhone")</f>
        <v>FeaturePhone</v>
      </c>
      <c r="E136" s="8"/>
      <c r="F136" s="14"/>
      <c r="G136" s="9"/>
      <c r="H136" s="10">
        <v>8</v>
      </c>
      <c r="I136" s="11">
        <v>1209</v>
      </c>
      <c r="J136" s="11">
        <f>Table3[[#This Row],[Units]]*Table3[[#This Row],[Cost per Unit]]</f>
        <v>9672</v>
      </c>
      <c r="K136" t="s">
        <v>43</v>
      </c>
    </row>
    <row r="137" spans="1:11" x14ac:dyDescent="0.2">
      <c r="A137" s="7">
        <v>44837</v>
      </c>
      <c r="B137" t="s">
        <v>15</v>
      </c>
      <c r="C137" t="s">
        <v>157</v>
      </c>
      <c r="D137" t="str">
        <f>IF(Table3[[#This Row],[Cost per Unit]]&lt;3000,"FeaturePhone","SmartPhone")</f>
        <v>SmartPhone</v>
      </c>
      <c r="E137" s="8">
        <v>4</v>
      </c>
      <c r="F137" s="14">
        <v>64</v>
      </c>
      <c r="G137" s="9" t="s">
        <v>158</v>
      </c>
      <c r="H137" s="10">
        <v>1</v>
      </c>
      <c r="I137" s="11">
        <v>12499</v>
      </c>
      <c r="J137" s="11">
        <f>Table3[[#This Row],[Units]]*Table3[[#This Row],[Cost per Unit]]</f>
        <v>12499</v>
      </c>
      <c r="K137" t="s">
        <v>14</v>
      </c>
    </row>
    <row r="138" spans="1:11" x14ac:dyDescent="0.2">
      <c r="A138" s="7">
        <v>44838</v>
      </c>
      <c r="B138" t="s">
        <v>63</v>
      </c>
      <c r="C138" t="s">
        <v>159</v>
      </c>
      <c r="D138" t="str">
        <f>IF(Table3[[#This Row],[Cost per Unit]]&lt;3000,"FeaturePhone","SmartPhone")</f>
        <v>FeaturePhone</v>
      </c>
      <c r="E138" s="8"/>
      <c r="F138" s="14"/>
      <c r="G138" s="9"/>
      <c r="H138" s="10">
        <v>2</v>
      </c>
      <c r="I138" s="11">
        <v>710</v>
      </c>
      <c r="J138" s="11">
        <f>Table3[[#This Row],[Units]]*Table3[[#This Row],[Cost per Unit]]</f>
        <v>1420</v>
      </c>
      <c r="K138" t="s">
        <v>65</v>
      </c>
    </row>
    <row r="139" spans="1:11" x14ac:dyDescent="0.2">
      <c r="A139" s="7">
        <v>44838</v>
      </c>
      <c r="B139" t="s">
        <v>63</v>
      </c>
      <c r="C139" t="s">
        <v>160</v>
      </c>
      <c r="D139" t="str">
        <f>IF(Table3[[#This Row],[Cost per Unit]]&lt;3000,"FeaturePhone","SmartPhone")</f>
        <v>FeaturePhone</v>
      </c>
      <c r="E139" s="8"/>
      <c r="F139" s="14"/>
      <c r="G139" s="9"/>
      <c r="H139" s="10">
        <v>3</v>
      </c>
      <c r="I139" s="11">
        <v>1199</v>
      </c>
      <c r="J139" s="11">
        <f>Table3[[#This Row],[Units]]*Table3[[#This Row],[Cost per Unit]]</f>
        <v>3597</v>
      </c>
      <c r="K139" t="s">
        <v>65</v>
      </c>
    </row>
    <row r="140" spans="1:11" x14ac:dyDescent="0.2">
      <c r="A140" s="7">
        <v>44842</v>
      </c>
      <c r="B140" t="s">
        <v>71</v>
      </c>
      <c r="C140" t="s">
        <v>153</v>
      </c>
      <c r="D140" t="str">
        <f>IF(Table3[[#This Row],[Cost per Unit]]&lt;3000,"FeaturePhone","SmartPhone")</f>
        <v>SmartPhone</v>
      </c>
      <c r="E140" s="8">
        <v>2</v>
      </c>
      <c r="F140" s="8">
        <v>32</v>
      </c>
      <c r="G140" s="9" t="s">
        <v>165</v>
      </c>
      <c r="H140" s="10">
        <v>2</v>
      </c>
      <c r="I140" s="11">
        <v>5300</v>
      </c>
      <c r="J140" s="11">
        <f>Table3[[#This Row],[Units]]*Table3[[#This Row],[Cost per Unit]]</f>
        <v>10600</v>
      </c>
      <c r="K140" t="s">
        <v>20</v>
      </c>
    </row>
    <row r="141" spans="1:11" x14ac:dyDescent="0.2">
      <c r="A141" s="7">
        <v>44842</v>
      </c>
      <c r="B141" t="s">
        <v>63</v>
      </c>
      <c r="C141" t="s">
        <v>82</v>
      </c>
      <c r="D141" t="str">
        <f>IF(Table3[[#This Row],[Cost per Unit]]&lt;3000,"FeaturePhone","SmartPhone")</f>
        <v>FeaturePhone</v>
      </c>
      <c r="E141" s="8"/>
      <c r="F141" s="8"/>
      <c r="G141" s="9"/>
      <c r="H141" s="10">
        <v>8</v>
      </c>
      <c r="I141" s="11">
        <v>860</v>
      </c>
      <c r="J141" s="11">
        <f>Table3[[#This Row],[Units]]*Table3[[#This Row],[Cost per Unit]]</f>
        <v>6880</v>
      </c>
      <c r="K141" t="s">
        <v>65</v>
      </c>
    </row>
    <row r="142" spans="1:11" x14ac:dyDescent="0.2">
      <c r="A142" s="7">
        <v>44842</v>
      </c>
      <c r="B142" t="s">
        <v>15</v>
      </c>
      <c r="C142" t="s">
        <v>161</v>
      </c>
      <c r="D142" t="str">
        <f>IF(Table3[[#This Row],[Cost per Unit]]&lt;3000,"FeaturePhone","SmartPhone")</f>
        <v>SmartPhone</v>
      </c>
      <c r="E142" s="8">
        <v>3</v>
      </c>
      <c r="F142" s="8">
        <v>32</v>
      </c>
      <c r="G142" s="9" t="s">
        <v>162</v>
      </c>
      <c r="H142" s="10">
        <v>1</v>
      </c>
      <c r="I142" s="11">
        <v>6996</v>
      </c>
      <c r="J142" s="11">
        <f>Table3[[#This Row],[Units]]*Table3[[#This Row],[Cost per Unit]]</f>
        <v>6996</v>
      </c>
      <c r="K142" t="s">
        <v>14</v>
      </c>
    </row>
    <row r="143" spans="1:11" x14ac:dyDescent="0.2">
      <c r="A143" s="7">
        <v>44842</v>
      </c>
      <c r="B143" t="s">
        <v>11</v>
      </c>
      <c r="C143" t="s">
        <v>163</v>
      </c>
      <c r="D143" t="str">
        <f>IF(Table3[[#This Row],[Cost per Unit]]&lt;3000,"FeaturePhone","SmartPhone")</f>
        <v>SmartPhone</v>
      </c>
      <c r="E143" s="8">
        <v>6</v>
      </c>
      <c r="F143" s="8">
        <v>64</v>
      </c>
      <c r="G143" s="9" t="s">
        <v>164</v>
      </c>
      <c r="H143" s="10">
        <v>3</v>
      </c>
      <c r="I143" s="11">
        <v>11000</v>
      </c>
      <c r="J143" s="11">
        <f>Table3[[#This Row],[Units]]*Table3[[#This Row],[Cost per Unit]]</f>
        <v>33000</v>
      </c>
      <c r="K143" t="s">
        <v>20</v>
      </c>
    </row>
    <row r="144" spans="1:11" x14ac:dyDescent="0.2">
      <c r="A144" s="7">
        <v>44842</v>
      </c>
      <c r="B144" t="s">
        <v>28</v>
      </c>
      <c r="C144" t="s">
        <v>78</v>
      </c>
      <c r="D144" t="str">
        <f>IF(Table3[[#This Row],[Cost per Unit]]&lt;3000,"FeaturePhone","SmartPhone")</f>
        <v>SmartPhone</v>
      </c>
      <c r="E144" s="8">
        <v>4</v>
      </c>
      <c r="F144" s="8">
        <v>128</v>
      </c>
      <c r="G144" s="9" t="s">
        <v>79</v>
      </c>
      <c r="H144" s="10">
        <v>1</v>
      </c>
      <c r="I144" s="11">
        <v>12499</v>
      </c>
      <c r="J144" s="11">
        <f>Table3[[#This Row],[Units]]*Table3[[#This Row],[Cost per Unit]]</f>
        <v>12499</v>
      </c>
      <c r="K144" t="s">
        <v>20</v>
      </c>
    </row>
    <row r="145" spans="1:11" x14ac:dyDescent="0.2">
      <c r="A145" s="7">
        <v>44845</v>
      </c>
      <c r="B145" t="s">
        <v>71</v>
      </c>
      <c r="C145" t="s">
        <v>74</v>
      </c>
      <c r="D145" t="str">
        <f>IF(Table3[[#This Row],[Cost per Unit]]&lt;3000,"FeaturePhone","SmartPhone")</f>
        <v>SmartPhone</v>
      </c>
      <c r="E145" s="8">
        <v>4</v>
      </c>
      <c r="F145" s="8">
        <v>64</v>
      </c>
      <c r="G145" s="9" t="s">
        <v>80</v>
      </c>
      <c r="H145" s="10">
        <v>3</v>
      </c>
      <c r="I145" s="11">
        <v>7200</v>
      </c>
      <c r="J145" s="11">
        <f>Table3[[#This Row],[Units]]*Table3[[#This Row],[Cost per Unit]]</f>
        <v>21600</v>
      </c>
      <c r="K145" t="s">
        <v>20</v>
      </c>
    </row>
    <row r="146" spans="1:11" x14ac:dyDescent="0.2">
      <c r="A146" s="7">
        <v>44845</v>
      </c>
      <c r="B146" t="s">
        <v>15</v>
      </c>
      <c r="C146" t="s">
        <v>122</v>
      </c>
      <c r="D146" t="str">
        <f>IF(Table3[[#This Row],[Cost per Unit]]&lt;3000,"FeaturePhone","SmartPhone")</f>
        <v>SmartPhone</v>
      </c>
      <c r="E146" s="8">
        <v>4</v>
      </c>
      <c r="F146" s="8">
        <v>64</v>
      </c>
      <c r="G146" s="9" t="s">
        <v>40</v>
      </c>
      <c r="H146" s="10">
        <v>1</v>
      </c>
      <c r="I146" s="11">
        <v>12000</v>
      </c>
      <c r="J146" s="11">
        <f>Table3[[#This Row],[Units]]*Table3[[#This Row],[Cost per Unit]]</f>
        <v>12000</v>
      </c>
      <c r="K146" t="s">
        <v>20</v>
      </c>
    </row>
    <row r="147" spans="1:11" x14ac:dyDescent="0.2">
      <c r="A147" s="7">
        <v>44845</v>
      </c>
      <c r="B147" t="s">
        <v>11</v>
      </c>
      <c r="C147" t="s">
        <v>142</v>
      </c>
      <c r="D147" t="str">
        <f>IF(Table3[[#This Row],[Cost per Unit]]&lt;3000,"FeaturePhone","SmartPhone")</f>
        <v>SmartPhone</v>
      </c>
      <c r="E147" s="8">
        <v>4</v>
      </c>
      <c r="F147" s="8">
        <v>64</v>
      </c>
      <c r="G147" s="9" t="s">
        <v>143</v>
      </c>
      <c r="H147" s="10">
        <v>2</v>
      </c>
      <c r="I147" s="11">
        <v>8000</v>
      </c>
      <c r="J147" s="11">
        <f>Table3[[#This Row],[Units]]*Table3[[#This Row],[Cost per Unit]]</f>
        <v>16000</v>
      </c>
      <c r="K147" t="s">
        <v>20</v>
      </c>
    </row>
    <row r="148" spans="1:11" x14ac:dyDescent="0.2">
      <c r="A148" s="7">
        <v>44845</v>
      </c>
      <c r="B148" t="s">
        <v>11</v>
      </c>
      <c r="C148" t="s">
        <v>146</v>
      </c>
      <c r="D148" t="str">
        <f>IF(Table3[[#This Row],[Cost per Unit]]&lt;3000,"FeaturePhone","SmartPhone")</f>
        <v>SmartPhone</v>
      </c>
      <c r="E148" s="8">
        <v>2</v>
      </c>
      <c r="F148" s="8">
        <v>32</v>
      </c>
      <c r="G148" s="9" t="s">
        <v>62</v>
      </c>
      <c r="H148" s="10">
        <v>2</v>
      </c>
      <c r="I148" s="11">
        <v>5319</v>
      </c>
      <c r="J148" s="11">
        <f>Table3[[#This Row],[Units]]*Table3[[#This Row],[Cost per Unit]]</f>
        <v>10638</v>
      </c>
      <c r="K148" t="s">
        <v>14</v>
      </c>
    </row>
    <row r="149" spans="1:11" x14ac:dyDescent="0.2">
      <c r="A149" s="7">
        <v>44845</v>
      </c>
      <c r="B149" t="s">
        <v>60</v>
      </c>
      <c r="C149" t="s">
        <v>166</v>
      </c>
      <c r="D149" t="str">
        <f>IF(Table3[[#This Row],[Cost per Unit]]&lt;3000,"FeaturePhone","SmartPhone")</f>
        <v>SmartPhone</v>
      </c>
      <c r="E149" s="8">
        <v>4</v>
      </c>
      <c r="F149" s="8">
        <v>64</v>
      </c>
      <c r="G149" s="9" t="s">
        <v>167</v>
      </c>
      <c r="H149" s="10">
        <v>1</v>
      </c>
      <c r="I149" s="11">
        <v>8520</v>
      </c>
      <c r="J149" s="11">
        <f>Table3[[#This Row],[Units]]*Table3[[#This Row],[Cost per Unit]]</f>
        <v>8520</v>
      </c>
      <c r="K149" t="s">
        <v>20</v>
      </c>
    </row>
    <row r="150" spans="1:11" x14ac:dyDescent="0.2">
      <c r="A150" s="7">
        <v>44845</v>
      </c>
      <c r="B150" t="s">
        <v>60</v>
      </c>
      <c r="C150" t="s">
        <v>168</v>
      </c>
      <c r="D150" t="str">
        <f>IF(Table3[[#This Row],[Cost per Unit]]&lt;3000,"FeaturePhone","SmartPhone")</f>
        <v>SmartPhone</v>
      </c>
      <c r="E150" s="8">
        <v>4</v>
      </c>
      <c r="F150" s="8">
        <v>64</v>
      </c>
      <c r="G150" s="9" t="s">
        <v>100</v>
      </c>
      <c r="H150" s="10">
        <v>1</v>
      </c>
      <c r="I150" s="11">
        <v>12749</v>
      </c>
      <c r="J150" s="11">
        <f>Table3[[#This Row],[Units]]*Table3[[#This Row],[Cost per Unit]]</f>
        <v>12749</v>
      </c>
      <c r="K150" t="s">
        <v>20</v>
      </c>
    </row>
    <row r="151" spans="1:11" x14ac:dyDescent="0.2">
      <c r="A151" s="7">
        <v>44845</v>
      </c>
      <c r="B151" t="s">
        <v>28</v>
      </c>
      <c r="C151" t="s">
        <v>78</v>
      </c>
      <c r="D151" t="str">
        <f>IF(Table3[[#This Row],[Cost per Unit]]&lt;3000,"FeaturePhone","SmartPhone")</f>
        <v>SmartPhone</v>
      </c>
      <c r="E151" s="8">
        <v>4</v>
      </c>
      <c r="F151" s="8">
        <v>128</v>
      </c>
      <c r="G151" s="9" t="s">
        <v>79</v>
      </c>
      <c r="H151" s="10">
        <v>1</v>
      </c>
      <c r="I151" s="11">
        <v>12500</v>
      </c>
      <c r="J151" s="11">
        <f>Table3[[#This Row],[Units]]*Table3[[#This Row],[Cost per Unit]]</f>
        <v>12500</v>
      </c>
      <c r="K151" t="s">
        <v>20</v>
      </c>
    </row>
    <row r="152" spans="1:11" x14ac:dyDescent="0.2">
      <c r="A152" s="7">
        <v>44846</v>
      </c>
      <c r="B152" t="s">
        <v>15</v>
      </c>
      <c r="C152" t="s">
        <v>109</v>
      </c>
      <c r="D152" t="str">
        <f>IF(Table3[[#This Row],[Cost per Unit]]&lt;3000,"FeaturePhone","SmartPhone")</f>
        <v>SmartPhone</v>
      </c>
      <c r="E152" s="8">
        <v>2</v>
      </c>
      <c r="F152" s="8">
        <v>32</v>
      </c>
      <c r="G152" s="9" t="s">
        <v>110</v>
      </c>
      <c r="H152" s="10">
        <v>1</v>
      </c>
      <c r="I152" s="11">
        <v>5128</v>
      </c>
      <c r="J152" s="11">
        <f>Table3[[#This Row],[Units]]*Table3[[#This Row],[Cost per Unit]]</f>
        <v>5128</v>
      </c>
      <c r="K152" t="s">
        <v>20</v>
      </c>
    </row>
    <row r="153" spans="1:11" x14ac:dyDescent="0.2">
      <c r="A153" s="7">
        <v>44846</v>
      </c>
      <c r="B153" t="s">
        <v>15</v>
      </c>
      <c r="C153" t="s">
        <v>169</v>
      </c>
      <c r="D153" t="str">
        <f>IF(Table3[[#This Row],[Cost per Unit]]&lt;3000,"FeaturePhone","SmartPhone")</f>
        <v>SmartPhone</v>
      </c>
      <c r="E153" s="8">
        <v>12</v>
      </c>
      <c r="F153" s="8">
        <v>256</v>
      </c>
      <c r="G153" s="9" t="s">
        <v>170</v>
      </c>
      <c r="H153" s="10">
        <v>3</v>
      </c>
      <c r="I153" s="11">
        <v>28000</v>
      </c>
      <c r="J153" s="11">
        <f>Table3[[#This Row],[Units]]*Table3[[#This Row],[Cost per Unit]]</f>
        <v>84000</v>
      </c>
      <c r="K153" t="s">
        <v>20</v>
      </c>
    </row>
    <row r="154" spans="1:11" x14ac:dyDescent="0.2">
      <c r="A154" s="7">
        <v>44847</v>
      </c>
      <c r="B154" t="s">
        <v>15</v>
      </c>
      <c r="C154" t="s">
        <v>21</v>
      </c>
      <c r="D154" t="str">
        <f>IF(Table3[[#This Row],[Cost per Unit]]&lt;3000,"FeaturePhone","SmartPhone")</f>
        <v>SmartPhone</v>
      </c>
      <c r="E154" s="8">
        <v>2</v>
      </c>
      <c r="F154" s="8">
        <v>32</v>
      </c>
      <c r="G154" s="9" t="s">
        <v>171</v>
      </c>
      <c r="H154" s="10">
        <v>1</v>
      </c>
      <c r="I154" s="11">
        <v>5499</v>
      </c>
      <c r="J154" s="11">
        <f>Table3[[#This Row],[Units]]*Table3[[#This Row],[Cost per Unit]]</f>
        <v>5499</v>
      </c>
      <c r="K154" t="s">
        <v>14</v>
      </c>
    </row>
    <row r="155" spans="1:11" x14ac:dyDescent="0.2">
      <c r="A155" s="15">
        <v>44847</v>
      </c>
      <c r="B155" t="s">
        <v>60</v>
      </c>
      <c r="C155" t="s">
        <v>172</v>
      </c>
      <c r="D155" t="str">
        <f>IF(Table3[[#This Row],[Cost per Unit]]&lt;3000,"FeaturePhone","SmartPhone")</f>
        <v>FeaturePhone</v>
      </c>
      <c r="E155" s="8"/>
      <c r="F155" s="8"/>
      <c r="G155" s="9"/>
      <c r="H155" s="10">
        <v>15</v>
      </c>
      <c r="I155" s="11">
        <v>1335</v>
      </c>
      <c r="J155" s="11">
        <f>Table3[[#This Row],[Units]]*Table3[[#This Row],[Cost per Unit]]</f>
        <v>20025</v>
      </c>
      <c r="K155" t="s">
        <v>173</v>
      </c>
    </row>
    <row r="156" spans="1:11" x14ac:dyDescent="0.2">
      <c r="A156" s="15">
        <v>44849</v>
      </c>
      <c r="B156" t="s">
        <v>15</v>
      </c>
      <c r="C156" t="s">
        <v>122</v>
      </c>
      <c r="D156" t="str">
        <f>IF(Table3[[#This Row],[Cost per Unit]]&lt;3000,"FeaturePhone","SmartPhone")</f>
        <v>SmartPhone</v>
      </c>
      <c r="E156" s="8">
        <v>4</v>
      </c>
      <c r="F156" s="8">
        <v>64</v>
      </c>
      <c r="G156" s="9" t="s">
        <v>40</v>
      </c>
      <c r="H156" s="10">
        <v>1</v>
      </c>
      <c r="I156" s="11">
        <v>11749</v>
      </c>
      <c r="J156" s="11">
        <f>Table3[[#This Row],[Units]]*Table3[[#This Row],[Cost per Unit]]</f>
        <v>11749</v>
      </c>
      <c r="K156" t="s">
        <v>14</v>
      </c>
    </row>
    <row r="157" spans="1:11" x14ac:dyDescent="0.2">
      <c r="A157" s="7">
        <v>44849</v>
      </c>
      <c r="B157" t="s">
        <v>15</v>
      </c>
      <c r="C157" t="s">
        <v>109</v>
      </c>
      <c r="D157" t="str">
        <f>IF(Table3[[#This Row],[Cost per Unit]]&lt;3000,"FeaturePhone","SmartPhone")</f>
        <v>SmartPhone</v>
      </c>
      <c r="E157" s="8">
        <v>2</v>
      </c>
      <c r="F157" s="8">
        <v>32</v>
      </c>
      <c r="G157" s="9" t="s">
        <v>123</v>
      </c>
      <c r="H157" s="10">
        <v>1</v>
      </c>
      <c r="I157" s="11">
        <v>5100</v>
      </c>
      <c r="J157" s="11">
        <f>Table3[[#This Row],[Units]]*Table3[[#This Row],[Cost per Unit]]</f>
        <v>5100</v>
      </c>
      <c r="K157" t="s">
        <v>14</v>
      </c>
    </row>
    <row r="158" spans="1:11" x14ac:dyDescent="0.2">
      <c r="A158" s="7">
        <v>44849</v>
      </c>
      <c r="B158" t="s">
        <v>15</v>
      </c>
      <c r="C158" t="s">
        <v>161</v>
      </c>
      <c r="D158" t="str">
        <f>IF(Table3[[#This Row],[Cost per Unit]]&lt;3000,"FeaturePhone","SmartPhone")</f>
        <v>SmartPhone</v>
      </c>
      <c r="E158" s="8">
        <v>3</v>
      </c>
      <c r="F158" s="8">
        <v>32</v>
      </c>
      <c r="G158" s="9" t="s">
        <v>162</v>
      </c>
      <c r="H158" s="10">
        <v>1</v>
      </c>
      <c r="I158" s="11">
        <v>6999</v>
      </c>
      <c r="J158" s="11">
        <f>Table3[[#This Row],[Units]]*Table3[[#This Row],[Cost per Unit]]</f>
        <v>6999</v>
      </c>
      <c r="K158" t="s">
        <v>14</v>
      </c>
    </row>
    <row r="159" spans="1:11" x14ac:dyDescent="0.2">
      <c r="A159" s="7">
        <v>44850</v>
      </c>
      <c r="B159" t="s">
        <v>15</v>
      </c>
      <c r="C159" t="s">
        <v>99</v>
      </c>
      <c r="D159" t="str">
        <f>IF(Table3[[#This Row],[Cost per Unit]]&lt;3000,"FeaturePhone","SmartPhone")</f>
        <v>SmartPhone</v>
      </c>
      <c r="E159" s="8">
        <v>3</v>
      </c>
      <c r="F159" s="8">
        <v>32</v>
      </c>
      <c r="G159" s="9" t="s">
        <v>147</v>
      </c>
      <c r="H159" s="10">
        <v>1</v>
      </c>
      <c r="I159" s="11">
        <v>6850</v>
      </c>
      <c r="J159" s="11">
        <f>Table3[[#This Row],[Units]]*Table3[[#This Row],[Cost per Unit]]</f>
        <v>6850</v>
      </c>
      <c r="K159" t="s">
        <v>20</v>
      </c>
    </row>
    <row r="160" spans="1:11" x14ac:dyDescent="0.2">
      <c r="A160" s="7">
        <v>44851</v>
      </c>
      <c r="B160" t="s">
        <v>15</v>
      </c>
      <c r="C160" t="s">
        <v>161</v>
      </c>
      <c r="D160" t="str">
        <f>IF(Table3[[#This Row],[Cost per Unit]]&lt;3000,"FeaturePhone","SmartPhone")</f>
        <v>SmartPhone</v>
      </c>
      <c r="E160" s="8">
        <v>3</v>
      </c>
      <c r="F160" s="8">
        <v>32</v>
      </c>
      <c r="G160" s="9" t="s">
        <v>162</v>
      </c>
      <c r="H160" s="10">
        <v>1</v>
      </c>
      <c r="I160" s="11">
        <v>7052</v>
      </c>
      <c r="J160" s="11">
        <f>Table3[[#This Row],[Units]]*Table3[[#This Row],[Cost per Unit]]</f>
        <v>7052</v>
      </c>
      <c r="K160" t="s">
        <v>14</v>
      </c>
    </row>
    <row r="161" spans="1:11" x14ac:dyDescent="0.2">
      <c r="A161" s="7">
        <v>44853</v>
      </c>
      <c r="B161" t="s">
        <v>53</v>
      </c>
      <c r="C161" t="s">
        <v>174</v>
      </c>
      <c r="D161" t="str">
        <f>IF(Table3[[#This Row],[Cost per Unit]]&lt;3000,"FeaturePhone","SmartPhone")</f>
        <v>FeaturePhone</v>
      </c>
      <c r="E161" s="8"/>
      <c r="F161" s="8"/>
      <c r="G161" s="9"/>
      <c r="H161" s="10">
        <v>3</v>
      </c>
      <c r="I161" s="11">
        <v>809</v>
      </c>
      <c r="J161" s="11">
        <f>Table3[[#This Row],[Units]]*Table3[[#This Row],[Cost per Unit]]</f>
        <v>2427</v>
      </c>
      <c r="K161" t="s">
        <v>43</v>
      </c>
    </row>
    <row r="162" spans="1:11" x14ac:dyDescent="0.2">
      <c r="A162" s="7">
        <v>44853</v>
      </c>
      <c r="B162" t="s">
        <v>53</v>
      </c>
      <c r="C162" t="s">
        <v>175</v>
      </c>
      <c r="D162" t="str">
        <f>IF(Table3[[#This Row],[Cost per Unit]]&lt;3000,"FeaturePhone","SmartPhone")</f>
        <v>FeaturePhone</v>
      </c>
      <c r="E162" s="8"/>
      <c r="F162" s="8"/>
      <c r="G162" s="9"/>
      <c r="H162" s="10">
        <v>1</v>
      </c>
      <c r="I162" s="11">
        <v>825</v>
      </c>
      <c r="J162" s="11">
        <f>Table3[[#This Row],[Units]]*Table3[[#This Row],[Cost per Unit]]</f>
        <v>825</v>
      </c>
      <c r="K162" t="s">
        <v>43</v>
      </c>
    </row>
    <row r="163" spans="1:11" x14ac:dyDescent="0.2">
      <c r="A163" s="7">
        <v>44853</v>
      </c>
      <c r="B163" t="s">
        <v>53</v>
      </c>
      <c r="C163" t="s">
        <v>176</v>
      </c>
      <c r="D163" t="str">
        <f>IF(Table3[[#This Row],[Cost per Unit]]&lt;3000,"FeaturePhone","SmartPhone")</f>
        <v>FeaturePhone</v>
      </c>
      <c r="E163" s="8"/>
      <c r="F163" s="8"/>
      <c r="G163" s="9"/>
      <c r="H163" s="10">
        <v>1</v>
      </c>
      <c r="I163" s="11">
        <v>1010</v>
      </c>
      <c r="J163" s="11">
        <f>Table3[[#This Row],[Units]]*Table3[[#This Row],[Cost per Unit]]</f>
        <v>1010</v>
      </c>
      <c r="K163" t="s">
        <v>43</v>
      </c>
    </row>
    <row r="164" spans="1:11" x14ac:dyDescent="0.2">
      <c r="A164" s="7">
        <v>44853</v>
      </c>
      <c r="B164" t="s">
        <v>53</v>
      </c>
      <c r="C164" t="s">
        <v>128</v>
      </c>
      <c r="D164" t="str">
        <f>IF(Table3[[#This Row],[Cost per Unit]]&lt;3000,"FeaturePhone","SmartPhone")</f>
        <v>FeaturePhone</v>
      </c>
      <c r="E164" s="8"/>
      <c r="F164" s="8"/>
      <c r="G164" s="9"/>
      <c r="H164" s="10">
        <v>3</v>
      </c>
      <c r="I164" s="11">
        <v>950</v>
      </c>
      <c r="J164" s="11">
        <f>Table3[[#This Row],[Units]]*Table3[[#This Row],[Cost per Unit]]</f>
        <v>2850</v>
      </c>
      <c r="K164" t="s">
        <v>43</v>
      </c>
    </row>
    <row r="165" spans="1:11" x14ac:dyDescent="0.2">
      <c r="A165" s="7">
        <v>44853</v>
      </c>
      <c r="B165" t="s">
        <v>53</v>
      </c>
      <c r="C165" t="s">
        <v>56</v>
      </c>
      <c r="D165" t="str">
        <f>IF(Table3[[#This Row],[Cost per Unit]]&lt;3000,"FeaturePhone","SmartPhone")</f>
        <v>FeaturePhone</v>
      </c>
      <c r="E165" s="8"/>
      <c r="F165" s="8"/>
      <c r="G165" s="9"/>
      <c r="H165" s="10">
        <v>1</v>
      </c>
      <c r="I165" s="11">
        <v>1159</v>
      </c>
      <c r="J165" s="11">
        <f>Table3[[#This Row],[Units]]*Table3[[#This Row],[Cost per Unit]]</f>
        <v>1159</v>
      </c>
      <c r="K165" t="s">
        <v>43</v>
      </c>
    </row>
    <row r="166" spans="1:11" x14ac:dyDescent="0.2">
      <c r="A166" s="7">
        <v>44853</v>
      </c>
      <c r="B166" t="s">
        <v>15</v>
      </c>
      <c r="C166" t="s">
        <v>161</v>
      </c>
      <c r="D166" t="str">
        <f>IF(Table3[[#This Row],[Cost per Unit]]&lt;3000,"FeaturePhone","SmartPhone")</f>
        <v>SmartPhone</v>
      </c>
      <c r="E166" s="8">
        <v>3</v>
      </c>
      <c r="F166" s="8">
        <v>32</v>
      </c>
      <c r="G166" s="9" t="s">
        <v>162</v>
      </c>
      <c r="H166" s="10">
        <v>1</v>
      </c>
      <c r="I166" s="11">
        <v>7050</v>
      </c>
      <c r="J166" s="11">
        <f>Table3[[#This Row],[Units]]*Table3[[#This Row],[Cost per Unit]]</f>
        <v>7050</v>
      </c>
      <c r="K166" t="s">
        <v>14</v>
      </c>
    </row>
    <row r="167" spans="1:11" x14ac:dyDescent="0.2">
      <c r="A167" s="7">
        <v>44853</v>
      </c>
      <c r="B167" t="s">
        <v>28</v>
      </c>
      <c r="C167" t="s">
        <v>29</v>
      </c>
      <c r="D167" t="str">
        <f>IF(Table3[[#This Row],[Cost per Unit]]&lt;3000,"FeaturePhone","SmartPhone")</f>
        <v>SmartPhone</v>
      </c>
      <c r="E167" s="8">
        <v>6</v>
      </c>
      <c r="F167" s="8">
        <v>128</v>
      </c>
      <c r="G167" s="9" t="s">
        <v>30</v>
      </c>
      <c r="H167" s="10">
        <v>1</v>
      </c>
      <c r="I167" s="11">
        <v>15400</v>
      </c>
      <c r="J167" s="11">
        <f>Table3[[#This Row],[Units]]*Table3[[#This Row],[Cost per Unit]]</f>
        <v>15400</v>
      </c>
      <c r="K167" t="s">
        <v>14</v>
      </c>
    </row>
    <row r="168" spans="1:11" x14ac:dyDescent="0.2">
      <c r="A168" s="7">
        <v>44855</v>
      </c>
      <c r="B168" t="s">
        <v>11</v>
      </c>
      <c r="C168" t="s">
        <v>177</v>
      </c>
      <c r="D168" t="str">
        <f>IF(Table3[[#This Row],[Cost per Unit]]&lt;3000,"FeaturePhone","SmartPhone")</f>
        <v>SmartPhone</v>
      </c>
      <c r="E168" s="14">
        <v>6</v>
      </c>
      <c r="F168" s="14">
        <v>128</v>
      </c>
      <c r="G168" s="9" t="s">
        <v>67</v>
      </c>
      <c r="H168" s="10">
        <v>1</v>
      </c>
      <c r="I168" s="11">
        <v>16999</v>
      </c>
      <c r="J168" s="11">
        <f>Table3[[#This Row],[Units]]*Table3[[#This Row],[Cost per Unit]]</f>
        <v>16999</v>
      </c>
      <c r="K168" t="s">
        <v>20</v>
      </c>
    </row>
    <row r="169" spans="1:11" x14ac:dyDescent="0.2">
      <c r="A169" s="7">
        <v>44856</v>
      </c>
      <c r="B169" t="s">
        <v>11</v>
      </c>
      <c r="C169" t="s">
        <v>178</v>
      </c>
      <c r="D169" t="str">
        <f>IF(Table3[[#This Row],[Cost per Unit]]&lt;3000,"FeaturePhone","SmartPhone")</f>
        <v>SmartPhone</v>
      </c>
      <c r="E169" s="8">
        <v>6</v>
      </c>
      <c r="F169" s="8">
        <v>64</v>
      </c>
      <c r="G169" s="9" t="s">
        <v>179</v>
      </c>
      <c r="H169" s="10">
        <v>1</v>
      </c>
      <c r="I169" s="11">
        <v>14028</v>
      </c>
      <c r="J169" s="11">
        <f>Table3[[#This Row],[Units]]*Table3[[#This Row],[Cost per Unit]]</f>
        <v>14028</v>
      </c>
      <c r="K169" t="s">
        <v>20</v>
      </c>
    </row>
    <row r="170" spans="1:11" x14ac:dyDescent="0.2">
      <c r="A170" s="7">
        <v>44867</v>
      </c>
      <c r="B170" t="s">
        <v>53</v>
      </c>
      <c r="C170" t="s">
        <v>180</v>
      </c>
      <c r="D170" t="str">
        <f>IF(Table3[[#This Row],[Cost per Unit]]&lt;3000,"FeaturePhone","SmartPhone")</f>
        <v>FeaturePhone</v>
      </c>
      <c r="E170" s="8"/>
      <c r="F170" s="8"/>
      <c r="G170" s="9"/>
      <c r="H170" s="10">
        <v>1</v>
      </c>
      <c r="I170" s="11">
        <v>799</v>
      </c>
      <c r="J170" s="11">
        <f>Table3[[#This Row],[Units]]*Table3[[#This Row],[Cost per Unit]]</f>
        <v>799</v>
      </c>
      <c r="K170" t="s">
        <v>43</v>
      </c>
    </row>
    <row r="171" spans="1:11" x14ac:dyDescent="0.2">
      <c r="A171" s="7">
        <v>44867</v>
      </c>
      <c r="B171" t="s">
        <v>53</v>
      </c>
      <c r="C171" t="s">
        <v>175</v>
      </c>
      <c r="D171" t="str">
        <f>IF(Table3[[#This Row],[Cost per Unit]]&lt;3000,"FeaturePhone","SmartPhone")</f>
        <v>FeaturePhone</v>
      </c>
      <c r="E171" s="8"/>
      <c r="F171" s="8"/>
      <c r="G171" s="9"/>
      <c r="H171" s="10">
        <v>1</v>
      </c>
      <c r="I171" s="11">
        <v>850</v>
      </c>
      <c r="J171" s="11">
        <f>Table3[[#This Row],[Units]]*Table3[[#This Row],[Cost per Unit]]</f>
        <v>850</v>
      </c>
      <c r="K171" t="s">
        <v>43</v>
      </c>
    </row>
    <row r="172" spans="1:11" x14ac:dyDescent="0.2">
      <c r="A172" s="7">
        <v>44867</v>
      </c>
      <c r="B172" t="s">
        <v>60</v>
      </c>
      <c r="C172" t="s">
        <v>172</v>
      </c>
      <c r="D172" t="str">
        <f>IF(Table3[[#This Row],[Cost per Unit]]&lt;3000,"FeaturePhone","SmartPhone")</f>
        <v>FeaturePhone</v>
      </c>
      <c r="E172" s="8"/>
      <c r="F172" s="8"/>
      <c r="G172" s="9"/>
      <c r="H172" s="10">
        <v>10</v>
      </c>
      <c r="I172" s="11">
        <v>1335</v>
      </c>
      <c r="J172" s="11">
        <f>Table3[[#This Row],[Units]]*Table3[[#This Row],[Cost per Unit]]</f>
        <v>13350</v>
      </c>
      <c r="K172" t="s">
        <v>173</v>
      </c>
    </row>
    <row r="173" spans="1:11" x14ac:dyDescent="0.2">
      <c r="A173" s="7">
        <v>44873</v>
      </c>
      <c r="B173" t="s">
        <v>28</v>
      </c>
      <c r="C173" t="s">
        <v>181</v>
      </c>
      <c r="D173" t="str">
        <f>IF(Table3[[#This Row],[Cost per Unit]]&lt;3000,"FeaturePhone","SmartPhone")</f>
        <v>SmartPhone</v>
      </c>
      <c r="E173" s="8">
        <v>4</v>
      </c>
      <c r="F173" s="8">
        <v>64</v>
      </c>
      <c r="G173" s="9" t="s">
        <v>182</v>
      </c>
      <c r="H173" s="10">
        <v>1</v>
      </c>
      <c r="I173" s="11">
        <v>11500</v>
      </c>
      <c r="J173" s="11">
        <f>Table3[[#This Row],[Units]]*Table3[[#This Row],[Cost per Unit]]</f>
        <v>11500</v>
      </c>
      <c r="K173" t="s">
        <v>183</v>
      </c>
    </row>
    <row r="174" spans="1:11" x14ac:dyDescent="0.2">
      <c r="A174" s="7">
        <v>44873</v>
      </c>
      <c r="B174" t="s">
        <v>28</v>
      </c>
      <c r="C174" t="s">
        <v>181</v>
      </c>
      <c r="D174" t="str">
        <f>IF(Table3[[#This Row],[Cost per Unit]]&lt;3000,"FeaturePhone","SmartPhone")</f>
        <v>SmartPhone</v>
      </c>
      <c r="E174" s="8">
        <v>3</v>
      </c>
      <c r="F174" s="8">
        <v>32</v>
      </c>
      <c r="G174" s="9" t="s">
        <v>182</v>
      </c>
      <c r="H174" s="10">
        <v>1</v>
      </c>
      <c r="I174" s="11">
        <v>9400</v>
      </c>
      <c r="J174" s="11">
        <f>Table3[[#This Row],[Units]]*Table3[[#This Row],[Cost per Unit]]</f>
        <v>9400</v>
      </c>
      <c r="K174" t="s">
        <v>183</v>
      </c>
    </row>
    <row r="175" spans="1:11" x14ac:dyDescent="0.2">
      <c r="A175" s="7">
        <v>44874</v>
      </c>
      <c r="B175" t="s">
        <v>28</v>
      </c>
      <c r="C175" t="s">
        <v>184</v>
      </c>
      <c r="D175" t="str">
        <f>IF(Table3[[#This Row],[Cost per Unit]]&lt;3000,"FeaturePhone","SmartPhone")</f>
        <v>SmartPhone</v>
      </c>
      <c r="E175" s="8">
        <v>8</v>
      </c>
      <c r="F175" s="8">
        <v>128</v>
      </c>
      <c r="G175" s="9" t="s">
        <v>185</v>
      </c>
      <c r="H175" s="10">
        <v>3</v>
      </c>
      <c r="I175" s="11">
        <v>25799</v>
      </c>
      <c r="J175" s="11">
        <f>Table3[[#This Row],[Units]]*Table3[[#This Row],[Cost per Unit]]</f>
        <v>77397</v>
      </c>
      <c r="K175" t="s">
        <v>20</v>
      </c>
    </row>
    <row r="176" spans="1:11" x14ac:dyDescent="0.2">
      <c r="A176" s="7">
        <v>44875</v>
      </c>
      <c r="B176" t="s">
        <v>71</v>
      </c>
      <c r="C176" t="s">
        <v>186</v>
      </c>
      <c r="D176" t="str">
        <f>IF(Table3[[#This Row],[Cost per Unit]]&lt;3000,"FeaturePhone","SmartPhone")</f>
        <v>SmartPhone</v>
      </c>
      <c r="E176" s="8">
        <v>4</v>
      </c>
      <c r="F176" s="8">
        <v>64</v>
      </c>
      <c r="G176" s="9" t="s">
        <v>149</v>
      </c>
      <c r="H176" s="10">
        <v>1</v>
      </c>
      <c r="I176" s="11">
        <v>7499</v>
      </c>
      <c r="J176" s="11">
        <f>Table3[[#This Row],[Units]]*Table3[[#This Row],[Cost per Unit]]</f>
        <v>7499</v>
      </c>
      <c r="K176" t="s">
        <v>20</v>
      </c>
    </row>
    <row r="177" spans="1:11" x14ac:dyDescent="0.2">
      <c r="A177" s="7">
        <v>44875</v>
      </c>
      <c r="B177" t="s">
        <v>71</v>
      </c>
      <c r="C177" t="s">
        <v>113</v>
      </c>
      <c r="D177" t="str">
        <f>IF(Table3[[#This Row],[Cost per Unit]]&lt;3000,"FeaturePhone","SmartPhone")</f>
        <v>SmartPhone</v>
      </c>
      <c r="E177" s="8">
        <v>8</v>
      </c>
      <c r="F177" s="8">
        <v>128</v>
      </c>
      <c r="G177" s="9" t="s">
        <v>73</v>
      </c>
      <c r="H177" s="10">
        <v>1</v>
      </c>
      <c r="I177" s="11">
        <v>12000</v>
      </c>
      <c r="J177" s="11">
        <f>Table3[[#This Row],[Units]]*Table3[[#This Row],[Cost per Unit]]</f>
        <v>12000</v>
      </c>
      <c r="K177" t="s">
        <v>20</v>
      </c>
    </row>
    <row r="178" spans="1:11" x14ac:dyDescent="0.2">
      <c r="A178" s="7">
        <v>44881</v>
      </c>
      <c r="B178" t="s">
        <v>53</v>
      </c>
      <c r="C178" t="s">
        <v>187</v>
      </c>
      <c r="D178" t="str">
        <f>IF(Table3[[#This Row],[Cost per Unit]]&lt;3000,"FeaturePhone","SmartPhone")</f>
        <v>FeaturePhone</v>
      </c>
      <c r="E178" s="8"/>
      <c r="F178" s="8"/>
      <c r="G178" s="9"/>
      <c r="H178" s="10">
        <v>1</v>
      </c>
      <c r="I178" s="11">
        <v>989</v>
      </c>
      <c r="J178" s="11">
        <f>Table3[[#This Row],[Units]]*Table3[[#This Row],[Cost per Unit]]</f>
        <v>989</v>
      </c>
      <c r="K178" t="s">
        <v>43</v>
      </c>
    </row>
    <row r="179" spans="1:11" x14ac:dyDescent="0.2">
      <c r="A179" s="7">
        <v>44881</v>
      </c>
      <c r="B179" t="s">
        <v>53</v>
      </c>
      <c r="C179" t="s">
        <v>105</v>
      </c>
      <c r="D179" t="str">
        <f>IF(Table3[[#This Row],[Cost per Unit]]&lt;3000,"FeaturePhone","SmartPhone")</f>
        <v>FeaturePhone</v>
      </c>
      <c r="E179" s="8"/>
      <c r="F179" s="8"/>
      <c r="G179" s="9"/>
      <c r="H179" s="10">
        <v>1</v>
      </c>
      <c r="I179" s="11">
        <v>1299</v>
      </c>
      <c r="J179" s="11">
        <f>Table3[[#This Row],[Units]]*Table3[[#This Row],[Cost per Unit]]</f>
        <v>1299</v>
      </c>
      <c r="K179" t="s">
        <v>43</v>
      </c>
    </row>
    <row r="180" spans="1:11" x14ac:dyDescent="0.2">
      <c r="A180" s="7">
        <v>44888</v>
      </c>
      <c r="B180" t="s">
        <v>53</v>
      </c>
      <c r="C180" t="s">
        <v>174</v>
      </c>
      <c r="D180" t="str">
        <f>IF(Table3[[#This Row],[Cost per Unit]]&lt;3000,"FeaturePhone","SmartPhone")</f>
        <v>FeaturePhone</v>
      </c>
      <c r="E180" s="8"/>
      <c r="F180" s="8"/>
      <c r="G180" s="9"/>
      <c r="H180" s="10">
        <v>3</v>
      </c>
      <c r="I180" s="11">
        <v>818</v>
      </c>
      <c r="J180" s="11">
        <f>Table3[[#This Row],[Units]]*Table3[[#This Row],[Cost per Unit]]</f>
        <v>2454</v>
      </c>
      <c r="K180" t="s">
        <v>43</v>
      </c>
    </row>
    <row r="181" spans="1:11" x14ac:dyDescent="0.2">
      <c r="A181" s="7">
        <v>44894</v>
      </c>
      <c r="B181" t="s">
        <v>23</v>
      </c>
      <c r="C181" t="s">
        <v>191</v>
      </c>
      <c r="D181" t="str">
        <f>IF(Table3[[#This Row],[Cost per Unit]]&lt;3000,"FeaturePhone","SmartPhone")</f>
        <v>SmartPhone</v>
      </c>
      <c r="E181" s="8">
        <v>4</v>
      </c>
      <c r="F181" s="8">
        <v>64</v>
      </c>
      <c r="G181" s="9" t="s">
        <v>110</v>
      </c>
      <c r="H181" s="10">
        <v>3</v>
      </c>
      <c r="I181" s="11">
        <v>12254</v>
      </c>
      <c r="J181" s="11">
        <f>Table3[[#This Row],[Units]]*Table3[[#This Row],[Cost per Unit]]</f>
        <v>36762</v>
      </c>
      <c r="K181" t="s">
        <v>190</v>
      </c>
    </row>
    <row r="182" spans="1:11" x14ac:dyDescent="0.2">
      <c r="A182" s="7">
        <v>44894</v>
      </c>
      <c r="B182" t="s">
        <v>23</v>
      </c>
      <c r="C182" t="s">
        <v>188</v>
      </c>
      <c r="D182" t="str">
        <f>IF(Table3[[#This Row],[Cost per Unit]]&lt;3000,"FeaturePhone","SmartPhone")</f>
        <v>SmartPhone</v>
      </c>
      <c r="E182" s="8">
        <v>3</v>
      </c>
      <c r="F182" s="8">
        <v>64</v>
      </c>
      <c r="G182" s="9" t="s">
        <v>189</v>
      </c>
      <c r="H182" s="10">
        <v>3</v>
      </c>
      <c r="I182" s="11">
        <v>9803</v>
      </c>
      <c r="J182" s="11">
        <f>Table3[[#This Row],[Units]]*Table3[[#This Row],[Cost per Unit]]</f>
        <v>29409</v>
      </c>
      <c r="K182" t="s">
        <v>190</v>
      </c>
    </row>
    <row r="183" spans="1:11" x14ac:dyDescent="0.2">
      <c r="A183" s="7">
        <v>44895</v>
      </c>
      <c r="B183" t="s">
        <v>53</v>
      </c>
      <c r="C183" t="s">
        <v>174</v>
      </c>
      <c r="D183" t="str">
        <f>IF(Table3[[#This Row],[Cost per Unit]]&lt;3000,"FeaturePhone","SmartPhone")</f>
        <v>FeaturePhone</v>
      </c>
      <c r="E183" s="8"/>
      <c r="F183" s="8"/>
      <c r="G183" s="9"/>
      <c r="H183" s="10">
        <v>1</v>
      </c>
      <c r="I183" s="11">
        <v>835</v>
      </c>
      <c r="J183" s="11">
        <f>Table3[[#This Row],[Units]]*Table3[[#This Row],[Cost per Unit]]</f>
        <v>835</v>
      </c>
      <c r="K183" t="s">
        <v>43</v>
      </c>
    </row>
    <row r="184" spans="1:11" x14ac:dyDescent="0.2">
      <c r="A184" s="7">
        <v>44895</v>
      </c>
      <c r="B184" t="s">
        <v>53</v>
      </c>
      <c r="C184" t="s">
        <v>192</v>
      </c>
      <c r="D184" t="str">
        <f>IF(Table3[[#This Row],[Cost per Unit]]&lt;3000,"FeaturePhone","SmartPhone")</f>
        <v>FeaturePhone</v>
      </c>
      <c r="E184" s="8"/>
      <c r="F184" s="8"/>
      <c r="G184" s="9"/>
      <c r="H184" s="10">
        <v>1</v>
      </c>
      <c r="I184" s="11">
        <v>1259</v>
      </c>
      <c r="J184" s="11">
        <f>Table3[[#This Row],[Units]]*Table3[[#This Row],[Cost per Unit]]</f>
        <v>1259</v>
      </c>
      <c r="K184" t="s">
        <v>43</v>
      </c>
    </row>
    <row r="185" spans="1:11" x14ac:dyDescent="0.2">
      <c r="A185" s="7">
        <v>44895</v>
      </c>
      <c r="B185" t="s">
        <v>15</v>
      </c>
      <c r="C185" t="s">
        <v>99</v>
      </c>
      <c r="D185" t="str">
        <f>IF(Table3[[#This Row],[Cost per Unit]]&lt;3000,"FeaturePhone","SmartPhone")</f>
        <v>SmartPhone</v>
      </c>
      <c r="E185" s="8">
        <v>3</v>
      </c>
      <c r="F185" s="8">
        <v>32</v>
      </c>
      <c r="G185" s="9" t="s">
        <v>100</v>
      </c>
      <c r="H185" s="10">
        <v>1</v>
      </c>
      <c r="I185" s="11">
        <v>8128</v>
      </c>
      <c r="J185" s="11">
        <f>Table3[[#This Row],[Units]]*Table3[[#This Row],[Cost per Unit]]</f>
        <v>8128</v>
      </c>
      <c r="K185" t="s">
        <v>20</v>
      </c>
    </row>
    <row r="186" spans="1:11" x14ac:dyDescent="0.2">
      <c r="A186" s="7">
        <v>44895</v>
      </c>
      <c r="B186" t="s">
        <v>15</v>
      </c>
      <c r="C186" t="s">
        <v>99</v>
      </c>
      <c r="D186" t="str">
        <f>IF(Table3[[#This Row],[Cost per Unit]]&lt;3000,"FeaturePhone","SmartPhone")</f>
        <v>SmartPhone</v>
      </c>
      <c r="E186" s="8">
        <v>4</v>
      </c>
      <c r="F186" s="8">
        <v>64</v>
      </c>
      <c r="G186" s="9" t="s">
        <v>100</v>
      </c>
      <c r="H186" s="10">
        <v>2</v>
      </c>
      <c r="I186" s="11">
        <v>9028</v>
      </c>
      <c r="J186" s="11">
        <f>Table3[[#This Row],[Units]]*Table3[[#This Row],[Cost per Unit]]</f>
        <v>18056</v>
      </c>
      <c r="K186" t="s">
        <v>20</v>
      </c>
    </row>
    <row r="187" spans="1:11" x14ac:dyDescent="0.2">
      <c r="A187" s="7">
        <v>44895</v>
      </c>
      <c r="B187" t="s">
        <v>15</v>
      </c>
      <c r="C187" t="s">
        <v>140</v>
      </c>
      <c r="D187" t="str">
        <f>IF(Table3[[#This Row],[Cost per Unit]]&lt;3000,"FeaturePhone","SmartPhone")</f>
        <v>SmartPhone</v>
      </c>
      <c r="E187" s="8">
        <v>4</v>
      </c>
      <c r="F187" s="8">
        <v>64</v>
      </c>
      <c r="G187" s="9" t="s">
        <v>141</v>
      </c>
      <c r="H187" s="10">
        <v>1</v>
      </c>
      <c r="I187" s="11">
        <v>10749</v>
      </c>
      <c r="J187" s="11">
        <f>Table3[[#This Row],[Units]]*Table3[[#This Row],[Cost per Unit]]</f>
        <v>10749</v>
      </c>
      <c r="K187" t="s">
        <v>20</v>
      </c>
    </row>
    <row r="188" spans="1:11" x14ac:dyDescent="0.2">
      <c r="A188" s="7">
        <v>44899</v>
      </c>
      <c r="B188" t="s">
        <v>11</v>
      </c>
      <c r="C188" t="s">
        <v>193</v>
      </c>
      <c r="D188" t="str">
        <f>IF(Table3[[#This Row],[Cost per Unit]]&lt;3000,"FeaturePhone","SmartPhone")</f>
        <v>SmartPhone</v>
      </c>
      <c r="E188" s="8">
        <v>6</v>
      </c>
      <c r="F188" s="8">
        <v>64</v>
      </c>
      <c r="G188" s="9" t="s">
        <v>86</v>
      </c>
      <c r="H188" s="10">
        <v>4</v>
      </c>
      <c r="I188" s="11">
        <v>10000</v>
      </c>
      <c r="J188" s="11">
        <f>Table3[[#This Row],[Units]]*Table3[[#This Row],[Cost per Unit]]</f>
        <v>40000</v>
      </c>
      <c r="K188" t="s">
        <v>14</v>
      </c>
    </row>
    <row r="189" spans="1:11" x14ac:dyDescent="0.2">
      <c r="A189" s="7">
        <v>44902</v>
      </c>
      <c r="B189" t="s">
        <v>11</v>
      </c>
      <c r="C189" t="s">
        <v>18</v>
      </c>
      <c r="D189" t="str">
        <f>IF(Table3[[#This Row],[Cost per Unit]]&lt;3000,"FeaturePhone","SmartPhone")</f>
        <v>SmartPhone</v>
      </c>
      <c r="E189" s="8">
        <v>4</v>
      </c>
      <c r="F189" s="8">
        <v>64</v>
      </c>
      <c r="G189" s="9" t="s">
        <v>19</v>
      </c>
      <c r="H189" s="10">
        <v>1</v>
      </c>
      <c r="I189" s="11">
        <v>7528</v>
      </c>
      <c r="J189" s="11">
        <f>Table3[[#This Row],[Units]]*Table3[[#This Row],[Cost per Unit]]</f>
        <v>7528</v>
      </c>
      <c r="K189" t="s">
        <v>20</v>
      </c>
    </row>
    <row r="190" spans="1:11" x14ac:dyDescent="0.2">
      <c r="A190" s="7">
        <v>44902</v>
      </c>
      <c r="B190" t="s">
        <v>11</v>
      </c>
      <c r="C190" t="s">
        <v>163</v>
      </c>
      <c r="D190" t="str">
        <f>IF(Table3[[#This Row],[Cost per Unit]]&lt;3000,"FeaturePhone","SmartPhone")</f>
        <v>SmartPhone</v>
      </c>
      <c r="E190" s="8">
        <v>6</v>
      </c>
      <c r="F190" s="14">
        <v>64</v>
      </c>
      <c r="G190" s="9" t="s">
        <v>164</v>
      </c>
      <c r="H190" s="10">
        <v>1</v>
      </c>
      <c r="I190" s="11">
        <v>11028</v>
      </c>
      <c r="J190" s="11">
        <f>Table3[[#This Row],[Units]]*Table3[[#This Row],[Cost per Unit]]</f>
        <v>11028</v>
      </c>
      <c r="K190" t="s">
        <v>20</v>
      </c>
    </row>
    <row r="191" spans="1:11" x14ac:dyDescent="0.2">
      <c r="A191" s="7">
        <v>44902</v>
      </c>
      <c r="B191" t="s">
        <v>28</v>
      </c>
      <c r="C191" t="s">
        <v>151</v>
      </c>
      <c r="D191" t="str">
        <f>IF(Table3[[#This Row],[Cost per Unit]]&lt;3000,"FeaturePhone","SmartPhone")</f>
        <v>SmartPhone</v>
      </c>
      <c r="E191" s="8">
        <v>4</v>
      </c>
      <c r="F191" s="8">
        <v>64</v>
      </c>
      <c r="G191" s="9" t="s">
        <v>152</v>
      </c>
      <c r="H191" s="10">
        <v>3</v>
      </c>
      <c r="I191" s="11">
        <v>10994</v>
      </c>
      <c r="J191" s="11">
        <f>Table3[[#This Row],[Units]]*Table3[[#This Row],[Cost per Unit]]</f>
        <v>32982</v>
      </c>
      <c r="K191" t="s">
        <v>20</v>
      </c>
    </row>
    <row r="192" spans="1:11" x14ac:dyDescent="0.2">
      <c r="A192" s="7">
        <v>44903</v>
      </c>
      <c r="B192" t="s">
        <v>15</v>
      </c>
      <c r="C192" t="s">
        <v>194</v>
      </c>
      <c r="D192" t="str">
        <f>IF(Table3[[#This Row],[Cost per Unit]]&lt;3000,"FeaturePhone","SmartPhone")</f>
        <v>SmartPhone</v>
      </c>
      <c r="E192" s="8">
        <v>3</v>
      </c>
      <c r="F192" s="8">
        <v>32</v>
      </c>
      <c r="G192" s="9" t="s">
        <v>125</v>
      </c>
      <c r="H192" s="10">
        <v>4</v>
      </c>
      <c r="I192" s="11">
        <v>8128</v>
      </c>
      <c r="J192" s="11">
        <f>Table3[[#This Row],[Units]]*Table3[[#This Row],[Cost per Unit]]</f>
        <v>32512</v>
      </c>
      <c r="K192" t="s">
        <v>20</v>
      </c>
    </row>
    <row r="193" spans="1:11" x14ac:dyDescent="0.2">
      <c r="A193" s="7">
        <v>44903</v>
      </c>
      <c r="B193" t="s">
        <v>11</v>
      </c>
      <c r="C193" t="s">
        <v>163</v>
      </c>
      <c r="D193" t="str">
        <f>IF(Table3[[#This Row],[Cost per Unit]]&lt;3000,"FeaturePhone","SmartPhone")</f>
        <v>SmartPhone</v>
      </c>
      <c r="E193" s="8">
        <v>6</v>
      </c>
      <c r="F193" s="8">
        <v>64</v>
      </c>
      <c r="G193" s="9" t="s">
        <v>164</v>
      </c>
      <c r="H193" s="10">
        <v>1</v>
      </c>
      <c r="I193" s="11">
        <v>11028</v>
      </c>
      <c r="J193" s="11">
        <f>Table3[[#This Row],[Units]]*Table3[[#This Row],[Cost per Unit]]</f>
        <v>11028</v>
      </c>
      <c r="K193" t="s">
        <v>20</v>
      </c>
    </row>
    <row r="194" spans="1:11" x14ac:dyDescent="0.2">
      <c r="A194" s="7">
        <v>44904</v>
      </c>
      <c r="B194" t="s">
        <v>11</v>
      </c>
      <c r="C194" t="s">
        <v>18</v>
      </c>
      <c r="D194" t="str">
        <f>IF(Table3[[#This Row],[Cost per Unit]]&lt;3000,"FeaturePhone","SmartPhone")</f>
        <v>SmartPhone</v>
      </c>
      <c r="E194" s="8">
        <v>3</v>
      </c>
      <c r="F194" s="8">
        <v>32</v>
      </c>
      <c r="G194" s="9" t="s">
        <v>19</v>
      </c>
      <c r="H194" s="10">
        <v>1</v>
      </c>
      <c r="I194" s="11">
        <v>6528</v>
      </c>
      <c r="J194" s="11">
        <f>Table3[[#This Row],[Units]]*Table3[[#This Row],[Cost per Unit]]</f>
        <v>6528</v>
      </c>
      <c r="K194" t="s">
        <v>20</v>
      </c>
    </row>
    <row r="195" spans="1:11" x14ac:dyDescent="0.2">
      <c r="A195" s="7">
        <v>44904</v>
      </c>
      <c r="B195" t="s">
        <v>11</v>
      </c>
      <c r="C195" t="s">
        <v>178</v>
      </c>
      <c r="D195" t="str">
        <f>IF(Table3[[#This Row],[Cost per Unit]]&lt;3000,"FeaturePhone","SmartPhone")</f>
        <v>SmartPhone</v>
      </c>
      <c r="E195" s="8">
        <v>6</v>
      </c>
      <c r="F195" s="8">
        <v>128</v>
      </c>
      <c r="G195" s="9" t="s">
        <v>179</v>
      </c>
      <c r="H195" s="10">
        <v>1</v>
      </c>
      <c r="I195" s="11">
        <v>16048</v>
      </c>
      <c r="J195" s="11">
        <f>Table3[[#This Row],[Units]]*Table3[[#This Row],[Cost per Unit]]</f>
        <v>16048</v>
      </c>
      <c r="K195" t="s">
        <v>20</v>
      </c>
    </row>
    <row r="196" spans="1:11" x14ac:dyDescent="0.2">
      <c r="A196" s="7">
        <v>44904</v>
      </c>
      <c r="B196" t="s">
        <v>11</v>
      </c>
      <c r="C196" t="s">
        <v>163</v>
      </c>
      <c r="D196" t="str">
        <f>IF(Table3[[#This Row],[Cost per Unit]]&lt;3000,"FeaturePhone","SmartPhone")</f>
        <v>SmartPhone</v>
      </c>
      <c r="E196" s="8">
        <v>6</v>
      </c>
      <c r="F196" s="8">
        <v>64</v>
      </c>
      <c r="G196" s="9" t="s">
        <v>164</v>
      </c>
      <c r="H196" s="10">
        <v>1</v>
      </c>
      <c r="I196" s="11">
        <v>11048</v>
      </c>
      <c r="J196" s="11">
        <f>Table3[[#This Row],[Units]]*Table3[[#This Row],[Cost per Unit]]</f>
        <v>11048</v>
      </c>
      <c r="K196" t="s">
        <v>20</v>
      </c>
    </row>
    <row r="197" spans="1:11" x14ac:dyDescent="0.2">
      <c r="A197" s="7">
        <v>44905</v>
      </c>
      <c r="B197" t="s">
        <v>11</v>
      </c>
      <c r="C197" t="s">
        <v>51</v>
      </c>
      <c r="D197" t="str">
        <f>IF(Table3[[#This Row],[Cost per Unit]]&lt;3000,"FeaturePhone","SmartPhone")</f>
        <v>SmartPhone</v>
      </c>
      <c r="E197" s="8">
        <v>4</v>
      </c>
      <c r="F197" s="8">
        <v>64</v>
      </c>
      <c r="G197" s="9" t="s">
        <v>195</v>
      </c>
      <c r="H197" s="10">
        <v>1</v>
      </c>
      <c r="I197" s="11">
        <v>7999</v>
      </c>
      <c r="J197" s="11">
        <f>Table3[[#This Row],[Units]]*Table3[[#This Row],[Cost per Unit]]</f>
        <v>7999</v>
      </c>
      <c r="K197" t="s">
        <v>14</v>
      </c>
    </row>
    <row r="198" spans="1:11" x14ac:dyDescent="0.2">
      <c r="A198" s="7">
        <v>44905</v>
      </c>
      <c r="B198" t="s">
        <v>11</v>
      </c>
      <c r="C198" t="s">
        <v>146</v>
      </c>
      <c r="D198" t="str">
        <f>IF(Table3[[#This Row],[Cost per Unit]]&lt;3000,"FeaturePhone","SmartPhone")</f>
        <v>SmartPhone</v>
      </c>
      <c r="E198" s="8">
        <v>2</v>
      </c>
      <c r="F198" s="8">
        <v>32</v>
      </c>
      <c r="G198" s="9" t="s">
        <v>101</v>
      </c>
      <c r="H198" s="10">
        <v>1</v>
      </c>
      <c r="I198" s="11">
        <v>6199</v>
      </c>
      <c r="J198" s="11">
        <f>Table3[[#This Row],[Units]]*Table3[[#This Row],[Cost per Unit]]</f>
        <v>6199</v>
      </c>
      <c r="K198" t="s">
        <v>14</v>
      </c>
    </row>
    <row r="199" spans="1:11" x14ac:dyDescent="0.2">
      <c r="A199" s="7">
        <v>44905</v>
      </c>
      <c r="B199" t="s">
        <v>28</v>
      </c>
      <c r="C199" t="s">
        <v>151</v>
      </c>
      <c r="D199" t="str">
        <f>IF(Table3[[#This Row],[Cost per Unit]]&lt;3000,"FeaturePhone","SmartPhone")</f>
        <v>SmartPhone</v>
      </c>
      <c r="E199" s="8">
        <v>4</v>
      </c>
      <c r="F199" s="8">
        <v>64</v>
      </c>
      <c r="G199" s="9" t="s">
        <v>152</v>
      </c>
      <c r="H199" s="10">
        <v>2</v>
      </c>
      <c r="I199" s="11">
        <v>10748</v>
      </c>
      <c r="J199" s="11">
        <f>Table3[[#This Row],[Units]]*Table3[[#This Row],[Cost per Unit]]</f>
        <v>21496</v>
      </c>
      <c r="K199" t="s">
        <v>20</v>
      </c>
    </row>
    <row r="200" spans="1:11" x14ac:dyDescent="0.2">
      <c r="A200" s="7">
        <v>44908</v>
      </c>
      <c r="B200" t="s">
        <v>23</v>
      </c>
      <c r="C200" t="s">
        <v>196</v>
      </c>
      <c r="D200" t="str">
        <f>IF(Table3[[#This Row],[Cost per Unit]]&lt;3000,"FeaturePhone","SmartPhone")</f>
        <v>SmartPhone</v>
      </c>
      <c r="E200" s="8">
        <v>6</v>
      </c>
      <c r="F200" s="8">
        <v>128</v>
      </c>
      <c r="G200" s="9" t="s">
        <v>25</v>
      </c>
      <c r="H200" s="10">
        <v>1</v>
      </c>
      <c r="I200" s="11">
        <v>13039</v>
      </c>
      <c r="J200" s="11">
        <f>Table3[[#This Row],[Units]]*Table3[[#This Row],[Cost per Unit]]</f>
        <v>13039</v>
      </c>
      <c r="K200" t="s">
        <v>20</v>
      </c>
    </row>
    <row r="201" spans="1:11" x14ac:dyDescent="0.2">
      <c r="A201" s="7">
        <v>44909</v>
      </c>
      <c r="B201" t="s">
        <v>53</v>
      </c>
      <c r="C201" t="s">
        <v>180</v>
      </c>
      <c r="D201" t="str">
        <f>IF(Table3[[#This Row],[Cost per Unit]]&lt;3000,"FeaturePhone","SmartPhone")</f>
        <v>FeaturePhone</v>
      </c>
      <c r="E201" s="8"/>
      <c r="F201" s="8"/>
      <c r="G201" s="9"/>
      <c r="H201" s="10">
        <v>1</v>
      </c>
      <c r="I201" s="11">
        <v>799</v>
      </c>
      <c r="J201" s="11">
        <f>Table3[[#This Row],[Units]]*Table3[[#This Row],[Cost per Unit]]</f>
        <v>799</v>
      </c>
      <c r="K201" t="s">
        <v>43</v>
      </c>
    </row>
    <row r="202" spans="1:11" x14ac:dyDescent="0.2">
      <c r="A202" s="7">
        <v>44909</v>
      </c>
      <c r="B202" t="s">
        <v>53</v>
      </c>
      <c r="C202" t="s">
        <v>197</v>
      </c>
      <c r="D202" t="str">
        <f>IF(Table3[[#This Row],[Cost per Unit]]&lt;3000,"FeaturePhone","SmartPhone")</f>
        <v>FeaturePhone</v>
      </c>
      <c r="E202" s="8"/>
      <c r="F202" s="8"/>
      <c r="G202" s="9"/>
      <c r="H202" s="10">
        <v>1</v>
      </c>
      <c r="I202" s="11">
        <v>925</v>
      </c>
      <c r="J202" s="11">
        <f>Table3[[#This Row],[Units]]*Table3[[#This Row],[Cost per Unit]]</f>
        <v>925</v>
      </c>
      <c r="K202" t="s">
        <v>43</v>
      </c>
    </row>
    <row r="203" spans="1:11" x14ac:dyDescent="0.2">
      <c r="A203" s="7">
        <v>44909</v>
      </c>
      <c r="B203" t="s">
        <v>53</v>
      </c>
      <c r="C203" t="s">
        <v>187</v>
      </c>
      <c r="D203" t="str">
        <f>IF(Table3[[#This Row],[Cost per Unit]]&lt;3000,"FeaturePhone","SmartPhone")</f>
        <v>FeaturePhone</v>
      </c>
      <c r="E203" s="8"/>
      <c r="F203" s="8"/>
      <c r="G203" s="9"/>
      <c r="H203" s="10">
        <v>1</v>
      </c>
      <c r="I203" s="11">
        <v>1079</v>
      </c>
      <c r="J203" s="11">
        <f>Table3[[#This Row],[Units]]*Table3[[#This Row],[Cost per Unit]]</f>
        <v>1079</v>
      </c>
      <c r="K203" t="s">
        <v>43</v>
      </c>
    </row>
    <row r="204" spans="1:11" x14ac:dyDescent="0.2">
      <c r="A204" s="7">
        <v>44909</v>
      </c>
      <c r="B204" t="s">
        <v>34</v>
      </c>
      <c r="C204" t="s">
        <v>201</v>
      </c>
      <c r="D204" t="str">
        <f>IF(Table3[[#This Row],[Cost per Unit]]&lt;3000,"FeaturePhone","SmartPhone")</f>
        <v>SmartPhone</v>
      </c>
      <c r="E204" s="8">
        <v>8</v>
      </c>
      <c r="F204" s="8">
        <v>128</v>
      </c>
      <c r="G204" s="9" t="s">
        <v>202</v>
      </c>
      <c r="H204" s="10">
        <v>1</v>
      </c>
      <c r="I204" s="11">
        <v>28999</v>
      </c>
      <c r="J204" s="11">
        <f>Table3[[#This Row],[Units]]*Table3[[#This Row],[Cost per Unit]]</f>
        <v>28999</v>
      </c>
      <c r="K204" t="s">
        <v>14</v>
      </c>
    </row>
    <row r="205" spans="1:11" x14ac:dyDescent="0.2">
      <c r="A205" s="7">
        <v>44909</v>
      </c>
      <c r="B205" t="s">
        <v>34</v>
      </c>
      <c r="C205" t="s">
        <v>134</v>
      </c>
      <c r="D205" t="str">
        <f>IF(Table3[[#This Row],[Cost per Unit]]&lt;3000,"FeaturePhone","SmartPhone")</f>
        <v>SmartPhone</v>
      </c>
      <c r="E205" s="8">
        <v>6</v>
      </c>
      <c r="F205" s="8">
        <v>128</v>
      </c>
      <c r="G205" s="9" t="s">
        <v>198</v>
      </c>
      <c r="H205" s="10">
        <v>2</v>
      </c>
      <c r="I205" s="11">
        <v>18999</v>
      </c>
      <c r="J205" s="11">
        <f>Table3[[#This Row],[Units]]*Table3[[#This Row],[Cost per Unit]]</f>
        <v>37998</v>
      </c>
      <c r="K205" t="s">
        <v>14</v>
      </c>
    </row>
    <row r="206" spans="1:11" x14ac:dyDescent="0.2">
      <c r="A206" s="7">
        <v>44909</v>
      </c>
      <c r="B206" t="s">
        <v>11</v>
      </c>
      <c r="C206" t="s">
        <v>199</v>
      </c>
      <c r="D206" t="str">
        <f>IF(Table3[[#This Row],[Cost per Unit]]&lt;3000,"FeaturePhone","SmartPhone")</f>
        <v>SmartPhone</v>
      </c>
      <c r="E206" s="8">
        <v>4</v>
      </c>
      <c r="F206" s="8">
        <v>64</v>
      </c>
      <c r="G206" s="9" t="s">
        <v>200</v>
      </c>
      <c r="H206" s="10">
        <v>1</v>
      </c>
      <c r="I206" s="11">
        <v>12999</v>
      </c>
      <c r="J206" s="11">
        <f>Table3[[#This Row],[Units]]*Table3[[#This Row],[Cost per Unit]]</f>
        <v>12999</v>
      </c>
      <c r="K206" t="s">
        <v>14</v>
      </c>
    </row>
    <row r="207" spans="1:11" x14ac:dyDescent="0.2">
      <c r="A207" s="7">
        <v>44909</v>
      </c>
      <c r="B207" t="s">
        <v>28</v>
      </c>
      <c r="C207" t="s">
        <v>78</v>
      </c>
      <c r="D207" t="str">
        <f>IF(Table3[[#This Row],[Cost per Unit]]&lt;3000,"FeaturePhone","SmartPhone")</f>
        <v>SmartPhone</v>
      </c>
      <c r="E207" s="8">
        <v>4</v>
      </c>
      <c r="F207" s="8">
        <v>128</v>
      </c>
      <c r="G207" s="9" t="s">
        <v>79</v>
      </c>
      <c r="H207" s="10">
        <v>1</v>
      </c>
      <c r="I207" s="11">
        <v>13048</v>
      </c>
      <c r="J207" s="11">
        <f>Table3[[#This Row],[Units]]*Table3[[#This Row],[Cost per Unit]]</f>
        <v>13048</v>
      </c>
      <c r="K207" t="s">
        <v>20</v>
      </c>
    </row>
    <row r="208" spans="1:11" x14ac:dyDescent="0.2">
      <c r="A208" s="7">
        <v>44910</v>
      </c>
      <c r="B208" t="s">
        <v>28</v>
      </c>
      <c r="C208" t="s">
        <v>78</v>
      </c>
      <c r="D208" t="str">
        <f>IF(Table3[[#This Row],[Cost per Unit]]&lt;3000,"FeaturePhone","SmartPhone")</f>
        <v>SmartPhone</v>
      </c>
      <c r="E208" s="8">
        <v>4</v>
      </c>
      <c r="F208" s="8">
        <v>128</v>
      </c>
      <c r="G208" s="9" t="s">
        <v>79</v>
      </c>
      <c r="H208" s="10">
        <v>1</v>
      </c>
      <c r="I208" s="11">
        <v>13048</v>
      </c>
      <c r="J208" s="11">
        <f>Table3[[#This Row],[Units]]*Table3[[#This Row],[Cost per Unit]]</f>
        <v>13048</v>
      </c>
      <c r="K208" t="s">
        <v>20</v>
      </c>
    </row>
    <row r="209" spans="1:11" x14ac:dyDescent="0.2">
      <c r="A209" s="7">
        <v>44911</v>
      </c>
      <c r="B209" t="s">
        <v>23</v>
      </c>
      <c r="C209" t="s">
        <v>24</v>
      </c>
      <c r="D209" t="str">
        <f>IF(Table3[[#This Row],[Cost per Unit]]&lt;3000,"FeaturePhone","SmartPhone")</f>
        <v>SmartPhone</v>
      </c>
      <c r="E209" s="8">
        <v>6</v>
      </c>
      <c r="F209" s="8">
        <v>128</v>
      </c>
      <c r="G209" s="9" t="s">
        <v>155</v>
      </c>
      <c r="H209" s="10">
        <v>1</v>
      </c>
      <c r="I209" s="11">
        <v>12539</v>
      </c>
      <c r="J209" s="11">
        <f>Table3[[#This Row],[Units]]*Table3[[#This Row],[Cost per Unit]]</f>
        <v>12539</v>
      </c>
      <c r="K209" t="s">
        <v>20</v>
      </c>
    </row>
    <row r="210" spans="1:11" x14ac:dyDescent="0.2">
      <c r="A210" s="7">
        <v>44912</v>
      </c>
      <c r="B210" t="s">
        <v>203</v>
      </c>
      <c r="C210" t="s">
        <v>206</v>
      </c>
      <c r="D210" t="str">
        <f>IF(Table3[[#This Row],[Cost per Unit]]&lt;3000,"FeaturePhone","SmartPhone")</f>
        <v>FeaturePhone</v>
      </c>
      <c r="E210" s="8"/>
      <c r="F210" s="8"/>
      <c r="G210" s="9"/>
      <c r="H210" s="10">
        <v>1</v>
      </c>
      <c r="I210" s="11">
        <v>734</v>
      </c>
      <c r="J210" s="11">
        <f>Table3[[#This Row],[Units]]*Table3[[#This Row],[Cost per Unit]]</f>
        <v>734</v>
      </c>
      <c r="K210" t="s">
        <v>102</v>
      </c>
    </row>
    <row r="211" spans="1:11" x14ac:dyDescent="0.2">
      <c r="A211" s="7">
        <v>44912</v>
      </c>
      <c r="B211" t="s">
        <v>203</v>
      </c>
      <c r="C211" t="s">
        <v>207</v>
      </c>
      <c r="D211" t="str">
        <f>IF(Table3[[#This Row],[Cost per Unit]]&lt;3000,"FeaturePhone","SmartPhone")</f>
        <v>FeaturePhone</v>
      </c>
      <c r="E211" s="8"/>
      <c r="F211" s="8"/>
      <c r="G211" s="9"/>
      <c r="H211" s="10">
        <v>1</v>
      </c>
      <c r="I211" s="11">
        <v>810</v>
      </c>
      <c r="J211" s="11">
        <f>Table3[[#This Row],[Units]]*Table3[[#This Row],[Cost per Unit]]</f>
        <v>810</v>
      </c>
      <c r="K211" t="s">
        <v>102</v>
      </c>
    </row>
    <row r="212" spans="1:11" x14ac:dyDescent="0.2">
      <c r="A212" s="7">
        <v>44912</v>
      </c>
      <c r="B212" t="s">
        <v>203</v>
      </c>
      <c r="C212" t="s">
        <v>204</v>
      </c>
      <c r="D212" t="str">
        <f>IF(Table3[[#This Row],[Cost per Unit]]&lt;3000,"FeaturePhone","SmartPhone")</f>
        <v>FeaturePhone</v>
      </c>
      <c r="E212" s="8"/>
      <c r="F212" s="8"/>
      <c r="G212" s="9"/>
      <c r="H212" s="10">
        <v>1</v>
      </c>
      <c r="I212" s="11">
        <v>956</v>
      </c>
      <c r="J212" s="11">
        <f>Table3[[#This Row],[Units]]*Table3[[#This Row],[Cost per Unit]]</f>
        <v>956</v>
      </c>
      <c r="K212" t="s">
        <v>102</v>
      </c>
    </row>
    <row r="213" spans="1:11" x14ac:dyDescent="0.2">
      <c r="A213" s="7">
        <v>44912</v>
      </c>
      <c r="B213" t="s">
        <v>203</v>
      </c>
      <c r="C213" t="s">
        <v>205</v>
      </c>
      <c r="D213" t="str">
        <f>IF(Table3[[#This Row],[Cost per Unit]]&lt;3000,"FeaturePhone","SmartPhone")</f>
        <v>FeaturePhone</v>
      </c>
      <c r="E213" s="8"/>
      <c r="F213" s="8"/>
      <c r="G213" s="9"/>
      <c r="H213" s="10">
        <v>2</v>
      </c>
      <c r="I213" s="11">
        <v>778</v>
      </c>
      <c r="J213" s="11">
        <f>Table3[[#This Row],[Units]]*Table3[[#This Row],[Cost per Unit]]</f>
        <v>1556</v>
      </c>
      <c r="K213" t="s">
        <v>102</v>
      </c>
    </row>
    <row r="214" spans="1:11" x14ac:dyDescent="0.2">
      <c r="A214" s="7">
        <v>44912</v>
      </c>
      <c r="B214" t="s">
        <v>34</v>
      </c>
      <c r="C214" t="s">
        <v>134</v>
      </c>
      <c r="D214" t="str">
        <f>IF(Table3[[#This Row],[Cost per Unit]]&lt;3000,"FeaturePhone","SmartPhone")</f>
        <v>SmartPhone</v>
      </c>
      <c r="E214" s="8">
        <v>6</v>
      </c>
      <c r="F214" s="8">
        <v>128</v>
      </c>
      <c r="G214" s="9" t="s">
        <v>198</v>
      </c>
      <c r="H214" s="10">
        <v>1</v>
      </c>
      <c r="I214" s="11">
        <v>18999</v>
      </c>
      <c r="J214" s="11">
        <f>Table3[[#This Row],[Units]]*Table3[[#This Row],[Cost per Unit]]</f>
        <v>18999</v>
      </c>
      <c r="K214" t="s">
        <v>14</v>
      </c>
    </row>
    <row r="215" spans="1:11" x14ac:dyDescent="0.2">
      <c r="A215" s="7">
        <v>44913</v>
      </c>
      <c r="B215" t="s">
        <v>208</v>
      </c>
      <c r="C215" t="s">
        <v>210</v>
      </c>
      <c r="D215" t="str">
        <f>IF(Table3[[#This Row],[Cost per Unit]]&lt;3000,"FeaturePhone","SmartPhone")</f>
        <v>FeaturePhone</v>
      </c>
      <c r="E215" s="8"/>
      <c r="F215" s="8"/>
      <c r="G215" s="9"/>
      <c r="H215" s="10">
        <v>1</v>
      </c>
      <c r="I215" s="11">
        <v>830</v>
      </c>
      <c r="J215" s="11">
        <f>Table3[[#This Row],[Units]]*Table3[[#This Row],[Cost per Unit]]</f>
        <v>830</v>
      </c>
      <c r="K215" t="s">
        <v>43</v>
      </c>
    </row>
    <row r="216" spans="1:11" x14ac:dyDescent="0.2">
      <c r="A216" s="7">
        <v>44913</v>
      </c>
      <c r="B216" t="s">
        <v>208</v>
      </c>
      <c r="C216" t="s">
        <v>209</v>
      </c>
      <c r="D216" t="str">
        <f>IF(Table3[[#This Row],[Cost per Unit]]&lt;3000,"FeaturePhone","SmartPhone")</f>
        <v>FeaturePhone</v>
      </c>
      <c r="E216" s="8"/>
      <c r="F216" s="8"/>
      <c r="G216" s="9"/>
      <c r="H216" s="10">
        <v>1</v>
      </c>
      <c r="I216" s="11">
        <v>900</v>
      </c>
      <c r="J216" s="11">
        <f>Table3[[#This Row],[Units]]*Table3[[#This Row],[Cost per Unit]]</f>
        <v>900</v>
      </c>
      <c r="K216" t="s">
        <v>43</v>
      </c>
    </row>
    <row r="217" spans="1:11" x14ac:dyDescent="0.2">
      <c r="A217" s="7">
        <v>44913</v>
      </c>
      <c r="B217" t="s">
        <v>208</v>
      </c>
      <c r="C217" t="s">
        <v>211</v>
      </c>
      <c r="D217" t="str">
        <f>IF(Table3[[#This Row],[Cost per Unit]]&lt;3000,"FeaturePhone","SmartPhone")</f>
        <v>FeaturePhone</v>
      </c>
      <c r="E217" s="8"/>
      <c r="F217" s="8"/>
      <c r="G217" s="9"/>
      <c r="H217" s="10">
        <v>1</v>
      </c>
      <c r="I217" s="11">
        <v>850</v>
      </c>
      <c r="J217" s="11">
        <f>Table3[[#This Row],[Units]]*Table3[[#This Row],[Cost per Unit]]</f>
        <v>850</v>
      </c>
      <c r="K217" t="s">
        <v>43</v>
      </c>
    </row>
    <row r="218" spans="1:11" x14ac:dyDescent="0.2">
      <c r="A218" s="7">
        <v>44919</v>
      </c>
      <c r="B218" t="s">
        <v>63</v>
      </c>
      <c r="C218" t="s">
        <v>212</v>
      </c>
      <c r="D218" t="str">
        <f>IF(Table3[[#This Row],[Cost per Unit]]&lt;3000,"FeaturePhone","SmartPhone")</f>
        <v>FeaturePhone</v>
      </c>
      <c r="E218" s="8"/>
      <c r="F218" s="8"/>
      <c r="G218" s="9"/>
      <c r="H218" s="10">
        <v>2</v>
      </c>
      <c r="I218" s="11">
        <v>1140</v>
      </c>
      <c r="J218" s="11">
        <f>Table3[[#This Row],[Units]]*Table3[[#This Row],[Cost per Unit]]</f>
        <v>2280</v>
      </c>
      <c r="K218" t="s">
        <v>65</v>
      </c>
    </row>
    <row r="219" spans="1:11" x14ac:dyDescent="0.2">
      <c r="A219" s="7">
        <v>44923</v>
      </c>
      <c r="B219" t="s">
        <v>203</v>
      </c>
      <c r="C219" t="s">
        <v>213</v>
      </c>
      <c r="D219" t="str">
        <f>IF(Table3[[#This Row],[Cost per Unit]]&lt;3000,"FeaturePhone","SmartPhone")</f>
        <v>FeaturePhone</v>
      </c>
      <c r="E219" s="8"/>
      <c r="F219" s="8"/>
      <c r="G219" s="9"/>
      <c r="H219" s="10">
        <v>1</v>
      </c>
      <c r="I219" s="11">
        <v>757</v>
      </c>
      <c r="J219" s="11">
        <f>Table3[[#This Row],[Units]]*Table3[[#This Row],[Cost per Unit]]</f>
        <v>757</v>
      </c>
      <c r="K219" t="s">
        <v>102</v>
      </c>
    </row>
    <row r="220" spans="1:11" x14ac:dyDescent="0.2">
      <c r="A220" s="7">
        <v>44923</v>
      </c>
      <c r="B220" t="s">
        <v>203</v>
      </c>
      <c r="C220" t="s">
        <v>206</v>
      </c>
      <c r="D220" t="str">
        <f>IF(Table3[[#This Row],[Cost per Unit]]&lt;3000,"FeaturePhone","SmartPhone")</f>
        <v>FeaturePhone</v>
      </c>
      <c r="E220" s="8"/>
      <c r="F220" s="8"/>
      <c r="G220" s="9"/>
      <c r="H220" s="10">
        <v>1</v>
      </c>
      <c r="I220" s="11">
        <v>734</v>
      </c>
      <c r="J220" s="11">
        <f>Table3[[#This Row],[Units]]*Table3[[#This Row],[Cost per Unit]]</f>
        <v>734</v>
      </c>
      <c r="K220" t="s">
        <v>102</v>
      </c>
    </row>
    <row r="221" spans="1:11" x14ac:dyDescent="0.2">
      <c r="A221" s="7">
        <v>44923</v>
      </c>
      <c r="B221" t="s">
        <v>203</v>
      </c>
      <c r="C221" t="s">
        <v>215</v>
      </c>
      <c r="D221" t="str">
        <f>IF(Table3[[#This Row],[Cost per Unit]]&lt;3000,"FeaturePhone","SmartPhone")</f>
        <v>FeaturePhone</v>
      </c>
      <c r="E221" s="8"/>
      <c r="F221" s="8"/>
      <c r="G221" s="9"/>
      <c r="H221" s="10">
        <v>1</v>
      </c>
      <c r="I221" s="11">
        <v>1080</v>
      </c>
      <c r="J221" s="11">
        <f>Table3[[#This Row],[Units]]*Table3[[#This Row],[Cost per Unit]]</f>
        <v>1080</v>
      </c>
      <c r="K221" t="s">
        <v>102</v>
      </c>
    </row>
    <row r="222" spans="1:11" x14ac:dyDescent="0.2">
      <c r="A222" s="7">
        <v>44923</v>
      </c>
      <c r="B222" t="s">
        <v>203</v>
      </c>
      <c r="C222" t="s">
        <v>214</v>
      </c>
      <c r="D222" t="str">
        <f>IF(Table3[[#This Row],[Cost per Unit]]&lt;3000,"FeaturePhone","SmartPhone")</f>
        <v>FeaturePhone</v>
      </c>
      <c r="E222" s="8"/>
      <c r="F222" s="8"/>
      <c r="G222" s="9"/>
      <c r="H222" s="10">
        <v>2</v>
      </c>
      <c r="I222" s="11">
        <v>1091</v>
      </c>
      <c r="J222" s="11">
        <f>Table3[[#This Row],[Units]]*Table3[[#This Row],[Cost per Unit]]</f>
        <v>2182</v>
      </c>
      <c r="K222" t="s">
        <v>102</v>
      </c>
    </row>
    <row r="223" spans="1:11" x14ac:dyDescent="0.2">
      <c r="A223" s="7">
        <v>44923</v>
      </c>
      <c r="B223" t="s">
        <v>203</v>
      </c>
      <c r="C223" t="s">
        <v>216</v>
      </c>
      <c r="D223" t="str">
        <f>IF(Table3[[#This Row],[Cost per Unit]]&lt;3000,"FeaturePhone","SmartPhone")</f>
        <v>FeaturePhone</v>
      </c>
      <c r="E223" s="8"/>
      <c r="F223" s="8"/>
      <c r="G223" s="9"/>
      <c r="H223" s="10">
        <v>1</v>
      </c>
      <c r="I223" s="11">
        <v>1188</v>
      </c>
      <c r="J223" s="11">
        <f>Table3[[#This Row],[Units]]*Table3[[#This Row],[Cost per Unit]]</f>
        <v>1188</v>
      </c>
      <c r="K223" t="s">
        <v>102</v>
      </c>
    </row>
    <row r="224" spans="1:11" x14ac:dyDescent="0.2">
      <c r="A224" s="7">
        <v>44924</v>
      </c>
      <c r="B224" t="s">
        <v>217</v>
      </c>
      <c r="C224" t="s">
        <v>218</v>
      </c>
      <c r="D224" t="str">
        <f>IF(Table3[[#This Row],[Cost per Unit]]&lt;3000,"FeaturePhone","SmartPhone")</f>
        <v>SmartPhone</v>
      </c>
      <c r="E224" s="8">
        <v>12</v>
      </c>
      <c r="F224" s="8">
        <v>256</v>
      </c>
      <c r="G224" s="9" t="s">
        <v>219</v>
      </c>
      <c r="H224" s="10">
        <v>1</v>
      </c>
      <c r="I224" s="11">
        <v>30999</v>
      </c>
      <c r="J224" s="11">
        <f>Table3[[#This Row],[Units]]*Table3[[#This Row],[Cost per Unit]]</f>
        <v>30999</v>
      </c>
      <c r="K224" t="s">
        <v>14</v>
      </c>
    </row>
    <row r="225" spans="1:11" x14ac:dyDescent="0.2">
      <c r="A225" s="7">
        <v>44924</v>
      </c>
      <c r="B225" t="s">
        <v>15</v>
      </c>
      <c r="C225" t="s">
        <v>220</v>
      </c>
      <c r="D225" t="str">
        <f>IF(Table3[[#This Row],[Cost per Unit]]&lt;3000,"FeaturePhone","SmartPhone")</f>
        <v>SmartPhone</v>
      </c>
      <c r="E225" s="8">
        <v>6</v>
      </c>
      <c r="F225" s="8">
        <v>128</v>
      </c>
      <c r="G225" s="9" t="s">
        <v>221</v>
      </c>
      <c r="H225" s="10">
        <v>2</v>
      </c>
      <c r="I225" s="11">
        <v>23499</v>
      </c>
      <c r="J225" s="11">
        <f>Table3[[#This Row],[Units]]*Table3[[#This Row],[Cost per Unit]]</f>
        <v>46998</v>
      </c>
      <c r="K225" t="s">
        <v>14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6834-1341-F84F-9778-8D92495D71DF}">
  <dimension ref="A1:I419"/>
  <sheetViews>
    <sheetView tabSelected="1" workbookViewId="0">
      <selection activeCell="M24" sqref="M24"/>
    </sheetView>
  </sheetViews>
  <sheetFormatPr baseColWidth="10" defaultRowHeight="16" x14ac:dyDescent="0.2"/>
  <cols>
    <col min="1" max="1" width="12.1640625" customWidth="1"/>
    <col min="2" max="2" width="20" customWidth="1"/>
    <col min="3" max="3" width="12.6640625" customWidth="1"/>
    <col min="4" max="4" width="25.33203125" customWidth="1"/>
    <col min="5" max="5" width="13.5" customWidth="1"/>
    <col min="6" max="6" width="10.83203125" customWidth="1"/>
    <col min="7" max="7" width="11" customWidth="1"/>
    <col min="8" max="8" width="15.33203125" customWidth="1"/>
    <col min="9" max="9" width="15.5" customWidth="1"/>
  </cols>
  <sheetData>
    <row r="1" spans="1:9" x14ac:dyDescent="0.2">
      <c r="A1" s="7" t="s">
        <v>0</v>
      </c>
      <c r="B1" t="s">
        <v>224</v>
      </c>
      <c r="C1" t="s">
        <v>1</v>
      </c>
      <c r="D1" t="s">
        <v>2</v>
      </c>
      <c r="E1" t="s">
        <v>3</v>
      </c>
      <c r="F1" t="s">
        <v>225</v>
      </c>
      <c r="G1" t="s">
        <v>226</v>
      </c>
      <c r="H1" t="s">
        <v>6</v>
      </c>
      <c r="I1" s="16" t="s">
        <v>227</v>
      </c>
    </row>
    <row r="2" spans="1:9" x14ac:dyDescent="0.2">
      <c r="A2" s="7">
        <v>44757</v>
      </c>
      <c r="B2" t="s">
        <v>228</v>
      </c>
      <c r="C2" t="s">
        <v>15</v>
      </c>
      <c r="D2" t="s">
        <v>126</v>
      </c>
      <c r="E2" t="s">
        <v>229</v>
      </c>
      <c r="F2">
        <v>6</v>
      </c>
      <c r="G2">
        <v>128</v>
      </c>
      <c r="H2" t="s">
        <v>75</v>
      </c>
      <c r="I2" s="16">
        <v>15000</v>
      </c>
    </row>
    <row r="3" spans="1:9" x14ac:dyDescent="0.2">
      <c r="A3" s="7">
        <v>44758</v>
      </c>
      <c r="B3" t="s">
        <v>230</v>
      </c>
      <c r="C3" t="s">
        <v>53</v>
      </c>
      <c r="D3" t="s">
        <v>54</v>
      </c>
      <c r="E3" t="s">
        <v>231</v>
      </c>
      <c r="I3" s="16">
        <v>1000</v>
      </c>
    </row>
    <row r="4" spans="1:9" x14ac:dyDescent="0.2">
      <c r="A4" s="7">
        <v>44758</v>
      </c>
      <c r="B4" t="s">
        <v>232</v>
      </c>
      <c r="C4" t="s">
        <v>11</v>
      </c>
      <c r="D4" t="s">
        <v>18</v>
      </c>
      <c r="E4" t="s">
        <v>229</v>
      </c>
      <c r="F4">
        <v>4</v>
      </c>
      <c r="G4">
        <v>64</v>
      </c>
      <c r="H4" t="s">
        <v>19</v>
      </c>
      <c r="I4" s="16">
        <v>8000</v>
      </c>
    </row>
    <row r="5" spans="1:9" x14ac:dyDescent="0.2">
      <c r="A5" s="7">
        <v>44761</v>
      </c>
      <c r="B5" t="s">
        <v>233</v>
      </c>
      <c r="C5" t="s">
        <v>11</v>
      </c>
      <c r="D5" t="s">
        <v>51</v>
      </c>
      <c r="E5" t="s">
        <v>229</v>
      </c>
      <c r="F5">
        <v>4</v>
      </c>
      <c r="G5">
        <v>64</v>
      </c>
      <c r="H5" t="s">
        <v>195</v>
      </c>
      <c r="I5" s="16">
        <v>9300</v>
      </c>
    </row>
    <row r="6" spans="1:9" x14ac:dyDescent="0.2">
      <c r="A6" s="7">
        <v>44763</v>
      </c>
      <c r="B6" t="s">
        <v>234</v>
      </c>
      <c r="C6" t="s">
        <v>63</v>
      </c>
      <c r="D6" t="s">
        <v>84</v>
      </c>
      <c r="E6" t="s">
        <v>231</v>
      </c>
      <c r="I6" s="16">
        <v>1100</v>
      </c>
    </row>
    <row r="7" spans="1:9" x14ac:dyDescent="0.2">
      <c r="A7" s="7">
        <v>44765</v>
      </c>
      <c r="B7" t="s">
        <v>235</v>
      </c>
      <c r="C7" t="s">
        <v>60</v>
      </c>
      <c r="D7" t="s">
        <v>61</v>
      </c>
      <c r="E7" t="s">
        <v>229</v>
      </c>
      <c r="F7">
        <v>4</v>
      </c>
      <c r="G7">
        <v>64</v>
      </c>
      <c r="H7" t="s">
        <v>62</v>
      </c>
      <c r="I7" s="16">
        <v>11800</v>
      </c>
    </row>
    <row r="8" spans="1:9" x14ac:dyDescent="0.2">
      <c r="A8" s="7">
        <v>44765</v>
      </c>
      <c r="B8" t="s">
        <v>236</v>
      </c>
      <c r="C8" t="s">
        <v>60</v>
      </c>
      <c r="D8" t="s">
        <v>172</v>
      </c>
      <c r="E8" t="s">
        <v>231</v>
      </c>
      <c r="I8" s="16">
        <v>1400</v>
      </c>
    </row>
    <row r="9" spans="1:9" x14ac:dyDescent="0.2">
      <c r="A9" s="7">
        <v>44767</v>
      </c>
      <c r="B9" t="s">
        <v>237</v>
      </c>
      <c r="C9" t="s">
        <v>11</v>
      </c>
      <c r="D9" t="s">
        <v>68</v>
      </c>
      <c r="E9" t="s">
        <v>229</v>
      </c>
      <c r="F9">
        <v>4</v>
      </c>
      <c r="G9">
        <v>64</v>
      </c>
      <c r="H9" t="s">
        <v>69</v>
      </c>
      <c r="I9" s="16">
        <v>12500</v>
      </c>
    </row>
    <row r="10" spans="1:9" x14ac:dyDescent="0.2">
      <c r="A10" s="7">
        <v>44768</v>
      </c>
      <c r="B10" t="s">
        <v>238</v>
      </c>
      <c r="C10" t="s">
        <v>15</v>
      </c>
      <c r="D10" t="s">
        <v>194</v>
      </c>
      <c r="E10" t="s">
        <v>229</v>
      </c>
      <c r="F10">
        <v>3</v>
      </c>
      <c r="G10">
        <v>32</v>
      </c>
      <c r="H10" t="s">
        <v>125</v>
      </c>
      <c r="I10" s="16">
        <v>9000</v>
      </c>
    </row>
    <row r="11" spans="1:9" x14ac:dyDescent="0.2">
      <c r="A11" s="7">
        <v>44769</v>
      </c>
      <c r="B11" t="s">
        <v>239</v>
      </c>
      <c r="C11" t="s">
        <v>48</v>
      </c>
      <c r="D11" t="s">
        <v>50</v>
      </c>
      <c r="E11" t="s">
        <v>231</v>
      </c>
      <c r="I11" s="16">
        <v>1000</v>
      </c>
    </row>
    <row r="12" spans="1:9" x14ac:dyDescent="0.2">
      <c r="A12" s="7">
        <v>44769</v>
      </c>
      <c r="B12" t="s">
        <v>240</v>
      </c>
      <c r="C12" t="s">
        <v>15</v>
      </c>
      <c r="D12" t="s">
        <v>126</v>
      </c>
      <c r="E12" t="s">
        <v>229</v>
      </c>
      <c r="F12">
        <v>6</v>
      </c>
      <c r="G12">
        <v>128</v>
      </c>
      <c r="H12" t="s">
        <v>75</v>
      </c>
      <c r="I12" s="16">
        <v>15000</v>
      </c>
    </row>
    <row r="13" spans="1:9" x14ac:dyDescent="0.2">
      <c r="A13" s="7">
        <v>44770</v>
      </c>
      <c r="B13" t="s">
        <v>241</v>
      </c>
      <c r="C13" t="s">
        <v>63</v>
      </c>
      <c r="D13" t="s">
        <v>64</v>
      </c>
      <c r="E13" t="s">
        <v>231</v>
      </c>
      <c r="I13" s="16">
        <v>1500</v>
      </c>
    </row>
    <row r="14" spans="1:9" x14ac:dyDescent="0.2">
      <c r="A14" s="7">
        <v>44773</v>
      </c>
      <c r="B14" t="s">
        <v>242</v>
      </c>
      <c r="C14" t="s">
        <v>71</v>
      </c>
      <c r="D14" t="s">
        <v>74</v>
      </c>
      <c r="E14" t="s">
        <v>229</v>
      </c>
      <c r="F14">
        <v>4</v>
      </c>
      <c r="G14">
        <v>64</v>
      </c>
      <c r="H14" t="s">
        <v>80</v>
      </c>
      <c r="I14" s="16">
        <v>8999</v>
      </c>
    </row>
    <row r="15" spans="1:9" x14ac:dyDescent="0.2">
      <c r="A15" s="7">
        <v>44773</v>
      </c>
      <c r="B15" t="s">
        <v>243</v>
      </c>
      <c r="C15" t="s">
        <v>15</v>
      </c>
      <c r="D15" t="s">
        <v>122</v>
      </c>
      <c r="E15" t="s">
        <v>229</v>
      </c>
      <c r="F15">
        <v>4</v>
      </c>
      <c r="G15">
        <v>64</v>
      </c>
      <c r="H15" t="s">
        <v>40</v>
      </c>
      <c r="I15" s="16">
        <v>15000</v>
      </c>
    </row>
    <row r="16" spans="1:9" x14ac:dyDescent="0.2">
      <c r="A16" s="7">
        <v>44774</v>
      </c>
      <c r="B16" t="s">
        <v>244</v>
      </c>
      <c r="C16" t="s">
        <v>63</v>
      </c>
      <c r="D16" t="s">
        <v>97</v>
      </c>
      <c r="E16" t="s">
        <v>231</v>
      </c>
      <c r="I16" s="16">
        <v>1400</v>
      </c>
    </row>
    <row r="17" spans="1:9" x14ac:dyDescent="0.2">
      <c r="A17" s="7">
        <v>44774</v>
      </c>
      <c r="B17" t="s">
        <v>245</v>
      </c>
      <c r="C17" t="s">
        <v>41</v>
      </c>
      <c r="D17" t="s">
        <v>42</v>
      </c>
      <c r="E17" t="s">
        <v>231</v>
      </c>
      <c r="I17" s="16">
        <v>1250</v>
      </c>
    </row>
    <row r="18" spans="1:9" x14ac:dyDescent="0.2">
      <c r="A18" s="7">
        <v>44775</v>
      </c>
      <c r="B18" t="s">
        <v>246</v>
      </c>
      <c r="C18" t="s">
        <v>63</v>
      </c>
      <c r="D18" t="s">
        <v>84</v>
      </c>
      <c r="E18" t="s">
        <v>231</v>
      </c>
      <c r="I18" s="16">
        <v>1000</v>
      </c>
    </row>
    <row r="19" spans="1:9" x14ac:dyDescent="0.2">
      <c r="A19" s="7">
        <v>44775</v>
      </c>
      <c r="B19" t="s">
        <v>247</v>
      </c>
      <c r="C19" t="s">
        <v>89</v>
      </c>
      <c r="D19" t="s">
        <v>91</v>
      </c>
      <c r="E19" t="s">
        <v>231</v>
      </c>
      <c r="I19" s="16">
        <v>1350</v>
      </c>
    </row>
    <row r="20" spans="1:9" x14ac:dyDescent="0.2">
      <c r="A20" s="7">
        <v>44776</v>
      </c>
      <c r="B20" t="s">
        <v>248</v>
      </c>
      <c r="C20" t="s">
        <v>11</v>
      </c>
      <c r="D20" t="s">
        <v>138</v>
      </c>
      <c r="E20" t="s">
        <v>229</v>
      </c>
      <c r="F20">
        <v>4</v>
      </c>
      <c r="G20">
        <v>64</v>
      </c>
      <c r="H20" t="s">
        <v>249</v>
      </c>
      <c r="I20" s="16">
        <v>11500</v>
      </c>
    </row>
    <row r="21" spans="1:9" x14ac:dyDescent="0.2">
      <c r="A21" s="7">
        <v>44777</v>
      </c>
      <c r="B21" t="s">
        <v>250</v>
      </c>
      <c r="C21" t="s">
        <v>53</v>
      </c>
      <c r="D21" t="s">
        <v>54</v>
      </c>
      <c r="E21" t="s">
        <v>231</v>
      </c>
      <c r="I21" s="16">
        <v>1000</v>
      </c>
    </row>
    <row r="22" spans="1:9" x14ac:dyDescent="0.2">
      <c r="A22" s="7">
        <v>44777</v>
      </c>
      <c r="B22" t="s">
        <v>251</v>
      </c>
      <c r="C22" t="s">
        <v>15</v>
      </c>
      <c r="D22" t="s">
        <v>87</v>
      </c>
      <c r="E22" t="s">
        <v>229</v>
      </c>
      <c r="F22">
        <v>4</v>
      </c>
      <c r="G22">
        <v>128</v>
      </c>
      <c r="H22" t="s">
        <v>62</v>
      </c>
      <c r="I22" s="16">
        <v>11500</v>
      </c>
    </row>
    <row r="23" spans="1:9" x14ac:dyDescent="0.2">
      <c r="A23" s="7">
        <v>44777</v>
      </c>
      <c r="B23" t="s">
        <v>252</v>
      </c>
      <c r="C23" t="s">
        <v>15</v>
      </c>
      <c r="D23" t="s">
        <v>21</v>
      </c>
      <c r="E23" t="s">
        <v>229</v>
      </c>
      <c r="F23">
        <v>2</v>
      </c>
      <c r="G23">
        <v>32</v>
      </c>
      <c r="H23" t="s">
        <v>22</v>
      </c>
      <c r="I23" s="16">
        <v>7500</v>
      </c>
    </row>
    <row r="24" spans="1:9" x14ac:dyDescent="0.2">
      <c r="A24" s="7">
        <v>44777</v>
      </c>
      <c r="B24" t="s">
        <v>253</v>
      </c>
      <c r="C24" t="s">
        <v>31</v>
      </c>
      <c r="D24" t="s">
        <v>32</v>
      </c>
      <c r="E24" t="s">
        <v>229</v>
      </c>
      <c r="F24">
        <v>2</v>
      </c>
      <c r="G24">
        <v>32</v>
      </c>
      <c r="H24" t="s">
        <v>33</v>
      </c>
      <c r="I24" s="16">
        <v>6500</v>
      </c>
    </row>
    <row r="25" spans="1:9" x14ac:dyDescent="0.2">
      <c r="A25" s="7">
        <v>44777</v>
      </c>
      <c r="B25" t="s">
        <v>254</v>
      </c>
      <c r="C25" t="s">
        <v>28</v>
      </c>
      <c r="D25" t="s">
        <v>29</v>
      </c>
      <c r="E25" t="s">
        <v>229</v>
      </c>
      <c r="F25">
        <v>6</v>
      </c>
      <c r="G25">
        <v>128</v>
      </c>
      <c r="H25" t="s">
        <v>30</v>
      </c>
      <c r="I25" s="16">
        <v>17000</v>
      </c>
    </row>
    <row r="26" spans="1:9" x14ac:dyDescent="0.2">
      <c r="A26" s="7">
        <v>44779</v>
      </c>
      <c r="B26" t="s">
        <v>255</v>
      </c>
      <c r="C26" t="s">
        <v>53</v>
      </c>
      <c r="D26" t="s">
        <v>54</v>
      </c>
      <c r="E26" t="s">
        <v>231</v>
      </c>
      <c r="I26" s="16">
        <v>1000</v>
      </c>
    </row>
    <row r="27" spans="1:9" x14ac:dyDescent="0.2">
      <c r="A27" s="7">
        <v>44779</v>
      </c>
      <c r="B27" t="s">
        <v>256</v>
      </c>
      <c r="C27" t="s">
        <v>11</v>
      </c>
      <c r="D27" t="s">
        <v>18</v>
      </c>
      <c r="E27" t="s">
        <v>229</v>
      </c>
      <c r="F27">
        <v>4</v>
      </c>
      <c r="G27">
        <v>64</v>
      </c>
      <c r="H27" t="s">
        <v>19</v>
      </c>
      <c r="I27" s="16">
        <v>9000</v>
      </c>
    </row>
    <row r="28" spans="1:9" x14ac:dyDescent="0.2">
      <c r="A28" s="7">
        <v>44780</v>
      </c>
      <c r="B28" t="s">
        <v>257</v>
      </c>
      <c r="C28" t="s">
        <v>53</v>
      </c>
      <c r="D28" t="s">
        <v>57</v>
      </c>
      <c r="E28" t="s">
        <v>231</v>
      </c>
      <c r="I28" s="16">
        <v>1500</v>
      </c>
    </row>
    <row r="29" spans="1:9" x14ac:dyDescent="0.2">
      <c r="A29" s="7">
        <v>44780</v>
      </c>
      <c r="B29" t="s">
        <v>258</v>
      </c>
      <c r="C29" t="s">
        <v>15</v>
      </c>
      <c r="D29" t="s">
        <v>85</v>
      </c>
      <c r="E29" t="s">
        <v>229</v>
      </c>
      <c r="F29">
        <v>2</v>
      </c>
      <c r="G29">
        <v>32</v>
      </c>
      <c r="H29" t="s">
        <v>86</v>
      </c>
      <c r="I29" s="16">
        <v>7000</v>
      </c>
    </row>
    <row r="30" spans="1:9" x14ac:dyDescent="0.2">
      <c r="A30" s="7">
        <v>44781</v>
      </c>
      <c r="B30" t="s">
        <v>259</v>
      </c>
      <c r="C30" t="s">
        <v>15</v>
      </c>
      <c r="D30" t="s">
        <v>76</v>
      </c>
      <c r="E30" t="s">
        <v>229</v>
      </c>
      <c r="F30">
        <v>4</v>
      </c>
      <c r="G30">
        <v>64</v>
      </c>
      <c r="H30" t="s">
        <v>260</v>
      </c>
      <c r="I30" s="16">
        <v>12000</v>
      </c>
    </row>
    <row r="31" spans="1:9" x14ac:dyDescent="0.2">
      <c r="A31" s="7">
        <v>44781</v>
      </c>
      <c r="B31" t="s">
        <v>261</v>
      </c>
      <c r="C31" t="s">
        <v>11</v>
      </c>
      <c r="D31" t="s">
        <v>133</v>
      </c>
      <c r="E31" t="s">
        <v>229</v>
      </c>
      <c r="F31">
        <v>4</v>
      </c>
      <c r="G31">
        <v>64</v>
      </c>
      <c r="H31" t="s">
        <v>93</v>
      </c>
      <c r="I31" s="16">
        <v>8500</v>
      </c>
    </row>
    <row r="32" spans="1:9" x14ac:dyDescent="0.2">
      <c r="A32" s="7">
        <v>44781</v>
      </c>
      <c r="B32" t="s">
        <v>262</v>
      </c>
      <c r="C32" t="s">
        <v>11</v>
      </c>
      <c r="D32" t="s">
        <v>58</v>
      </c>
      <c r="E32" t="s">
        <v>229</v>
      </c>
      <c r="F32">
        <v>2</v>
      </c>
      <c r="G32">
        <v>32</v>
      </c>
      <c r="H32" t="s">
        <v>59</v>
      </c>
      <c r="I32" s="16">
        <v>7500</v>
      </c>
    </row>
    <row r="33" spans="1:9" x14ac:dyDescent="0.2">
      <c r="A33" s="7">
        <v>44781</v>
      </c>
      <c r="B33" t="s">
        <v>263</v>
      </c>
      <c r="C33" t="s">
        <v>11</v>
      </c>
      <c r="D33" t="s">
        <v>146</v>
      </c>
      <c r="E33" t="s">
        <v>229</v>
      </c>
      <c r="F33">
        <v>2</v>
      </c>
      <c r="G33">
        <v>32</v>
      </c>
      <c r="H33" t="s">
        <v>101</v>
      </c>
      <c r="I33" s="16">
        <v>6800</v>
      </c>
    </row>
    <row r="34" spans="1:9" x14ac:dyDescent="0.2">
      <c r="A34" s="7">
        <v>44782</v>
      </c>
      <c r="B34" t="s">
        <v>264</v>
      </c>
      <c r="C34" t="s">
        <v>63</v>
      </c>
      <c r="D34" t="s">
        <v>97</v>
      </c>
      <c r="E34" t="s">
        <v>231</v>
      </c>
      <c r="I34" s="16">
        <v>1000</v>
      </c>
    </row>
    <row r="35" spans="1:9" x14ac:dyDescent="0.2">
      <c r="A35" s="7">
        <v>44782</v>
      </c>
      <c r="B35" t="s">
        <v>265</v>
      </c>
      <c r="C35" t="s">
        <v>53</v>
      </c>
      <c r="D35" t="s">
        <v>54</v>
      </c>
      <c r="E35" t="s">
        <v>231</v>
      </c>
      <c r="I35" s="16">
        <v>950</v>
      </c>
    </row>
    <row r="36" spans="1:9" x14ac:dyDescent="0.2">
      <c r="A36" s="7">
        <v>44782</v>
      </c>
      <c r="B36" t="s">
        <v>266</v>
      </c>
      <c r="C36" t="s">
        <v>11</v>
      </c>
      <c r="D36" t="s">
        <v>58</v>
      </c>
      <c r="E36" t="s">
        <v>229</v>
      </c>
      <c r="F36">
        <v>2</v>
      </c>
      <c r="G36">
        <v>32</v>
      </c>
      <c r="H36" t="s">
        <v>267</v>
      </c>
      <c r="I36" s="16">
        <v>7000</v>
      </c>
    </row>
    <row r="37" spans="1:9" x14ac:dyDescent="0.2">
      <c r="A37" s="7">
        <v>44783</v>
      </c>
      <c r="B37" t="s">
        <v>268</v>
      </c>
      <c r="C37" t="s">
        <v>41</v>
      </c>
      <c r="D37" t="s">
        <v>42</v>
      </c>
      <c r="E37" t="s">
        <v>231</v>
      </c>
      <c r="I37" s="16">
        <v>1300</v>
      </c>
    </row>
    <row r="38" spans="1:9" x14ac:dyDescent="0.2">
      <c r="A38" s="7">
        <v>44783</v>
      </c>
      <c r="B38" t="s">
        <v>269</v>
      </c>
      <c r="C38" t="s">
        <v>11</v>
      </c>
      <c r="D38" t="s">
        <v>18</v>
      </c>
      <c r="E38" t="s">
        <v>229</v>
      </c>
      <c r="F38">
        <v>4</v>
      </c>
      <c r="G38">
        <v>64</v>
      </c>
      <c r="H38" t="s">
        <v>19</v>
      </c>
      <c r="I38" s="16">
        <v>8000</v>
      </c>
    </row>
    <row r="39" spans="1:9" x14ac:dyDescent="0.2">
      <c r="A39" s="7">
        <v>44783</v>
      </c>
      <c r="B39" t="s">
        <v>270</v>
      </c>
      <c r="C39" t="s">
        <v>11</v>
      </c>
      <c r="D39" t="s">
        <v>81</v>
      </c>
      <c r="E39" t="s">
        <v>229</v>
      </c>
      <c r="F39">
        <v>4</v>
      </c>
      <c r="G39">
        <v>64</v>
      </c>
      <c r="H39" t="s">
        <v>93</v>
      </c>
      <c r="I39" s="16">
        <v>9500</v>
      </c>
    </row>
    <row r="40" spans="1:9" x14ac:dyDescent="0.2">
      <c r="A40" s="7">
        <v>44783</v>
      </c>
      <c r="B40" t="s">
        <v>228</v>
      </c>
      <c r="C40" t="s">
        <v>11</v>
      </c>
      <c r="D40" t="s">
        <v>146</v>
      </c>
      <c r="E40" t="s">
        <v>229</v>
      </c>
      <c r="F40">
        <v>2</v>
      </c>
      <c r="G40">
        <v>32</v>
      </c>
      <c r="H40" t="s">
        <v>62</v>
      </c>
      <c r="I40" s="16">
        <v>7000</v>
      </c>
    </row>
    <row r="41" spans="1:9" x14ac:dyDescent="0.2">
      <c r="A41" s="7">
        <v>44784</v>
      </c>
      <c r="B41" t="s">
        <v>271</v>
      </c>
      <c r="C41" t="s">
        <v>53</v>
      </c>
      <c r="D41" t="s">
        <v>57</v>
      </c>
      <c r="E41" t="s">
        <v>231</v>
      </c>
      <c r="I41" s="16">
        <v>1400</v>
      </c>
    </row>
    <row r="42" spans="1:9" x14ac:dyDescent="0.2">
      <c r="A42" s="7">
        <v>44785</v>
      </c>
      <c r="B42" t="s">
        <v>272</v>
      </c>
      <c r="C42" t="s">
        <v>15</v>
      </c>
      <c r="D42" t="s">
        <v>39</v>
      </c>
      <c r="E42" t="s">
        <v>229</v>
      </c>
      <c r="F42">
        <v>4</v>
      </c>
      <c r="G42">
        <v>64</v>
      </c>
      <c r="H42" t="s">
        <v>40</v>
      </c>
      <c r="I42" s="16">
        <v>14500</v>
      </c>
    </row>
    <row r="43" spans="1:9" x14ac:dyDescent="0.2">
      <c r="A43" s="7">
        <v>44786</v>
      </c>
      <c r="B43" t="s">
        <v>273</v>
      </c>
      <c r="C43" t="s">
        <v>15</v>
      </c>
      <c r="D43" t="s">
        <v>140</v>
      </c>
      <c r="E43" t="s">
        <v>229</v>
      </c>
      <c r="F43">
        <v>4</v>
      </c>
      <c r="G43">
        <v>64</v>
      </c>
      <c r="H43" t="s">
        <v>141</v>
      </c>
      <c r="I43" s="16">
        <v>11500</v>
      </c>
    </row>
    <row r="44" spans="1:9" x14ac:dyDescent="0.2">
      <c r="A44" s="7">
        <v>44786</v>
      </c>
      <c r="B44" t="s">
        <v>271</v>
      </c>
      <c r="C44" t="s">
        <v>60</v>
      </c>
      <c r="D44" t="s">
        <v>172</v>
      </c>
      <c r="E44" t="s">
        <v>231</v>
      </c>
      <c r="I44" s="16">
        <v>1400</v>
      </c>
    </row>
    <row r="45" spans="1:9" x14ac:dyDescent="0.2">
      <c r="A45" s="7">
        <v>44787</v>
      </c>
      <c r="B45" t="s">
        <v>274</v>
      </c>
      <c r="C45" t="s">
        <v>63</v>
      </c>
      <c r="D45" t="s">
        <v>98</v>
      </c>
      <c r="E45" t="s">
        <v>231</v>
      </c>
      <c r="I45" s="16">
        <v>1250</v>
      </c>
    </row>
    <row r="46" spans="1:9" x14ac:dyDescent="0.2">
      <c r="A46" s="7">
        <v>44787</v>
      </c>
      <c r="B46" t="s">
        <v>275</v>
      </c>
      <c r="C46" t="s">
        <v>53</v>
      </c>
      <c r="D46" t="s">
        <v>103</v>
      </c>
      <c r="E46" t="s">
        <v>231</v>
      </c>
      <c r="I46" s="16">
        <v>950</v>
      </c>
    </row>
    <row r="47" spans="1:9" x14ac:dyDescent="0.2">
      <c r="A47" s="7">
        <v>44787</v>
      </c>
      <c r="B47" t="s">
        <v>276</v>
      </c>
      <c r="C47" t="s">
        <v>60</v>
      </c>
      <c r="D47" t="s">
        <v>172</v>
      </c>
      <c r="E47" t="s">
        <v>231</v>
      </c>
      <c r="I47" s="16">
        <v>1400</v>
      </c>
    </row>
    <row r="48" spans="1:9" x14ac:dyDescent="0.2">
      <c r="A48" s="7">
        <v>44787</v>
      </c>
      <c r="B48" t="s">
        <v>277</v>
      </c>
      <c r="C48" t="s">
        <v>11</v>
      </c>
      <c r="D48" t="s">
        <v>193</v>
      </c>
      <c r="E48" t="s">
        <v>229</v>
      </c>
      <c r="F48">
        <v>6</v>
      </c>
      <c r="G48">
        <v>64</v>
      </c>
      <c r="H48" t="s">
        <v>86</v>
      </c>
      <c r="I48" s="16">
        <v>11000</v>
      </c>
    </row>
    <row r="49" spans="1:9" x14ac:dyDescent="0.2">
      <c r="A49" s="7">
        <v>44788</v>
      </c>
      <c r="B49" t="s">
        <v>268</v>
      </c>
      <c r="C49" t="s">
        <v>63</v>
      </c>
      <c r="D49" t="s">
        <v>212</v>
      </c>
      <c r="E49" t="s">
        <v>231</v>
      </c>
      <c r="I49" s="16">
        <v>1230</v>
      </c>
    </row>
    <row r="50" spans="1:9" x14ac:dyDescent="0.2">
      <c r="A50" s="7">
        <v>44788</v>
      </c>
      <c r="B50" t="s">
        <v>278</v>
      </c>
      <c r="C50" t="s">
        <v>53</v>
      </c>
      <c r="D50" t="s">
        <v>54</v>
      </c>
      <c r="E50" t="s">
        <v>231</v>
      </c>
      <c r="I50" s="16">
        <v>950</v>
      </c>
    </row>
    <row r="51" spans="1:9" x14ac:dyDescent="0.2">
      <c r="A51" s="7">
        <v>44788</v>
      </c>
      <c r="B51" t="s">
        <v>279</v>
      </c>
      <c r="C51" t="s">
        <v>60</v>
      </c>
      <c r="D51" t="s">
        <v>172</v>
      </c>
      <c r="E51" t="s">
        <v>231</v>
      </c>
      <c r="I51" s="16">
        <v>1400</v>
      </c>
    </row>
    <row r="52" spans="1:9" x14ac:dyDescent="0.2">
      <c r="A52" s="7">
        <v>44788</v>
      </c>
      <c r="B52" t="s">
        <v>280</v>
      </c>
      <c r="C52" t="s">
        <v>11</v>
      </c>
      <c r="D52" t="s">
        <v>133</v>
      </c>
      <c r="E52" t="s">
        <v>229</v>
      </c>
      <c r="F52">
        <v>4</v>
      </c>
      <c r="G52">
        <v>64</v>
      </c>
      <c r="H52" t="s">
        <v>93</v>
      </c>
      <c r="I52" s="16">
        <v>9500</v>
      </c>
    </row>
    <row r="53" spans="1:9" x14ac:dyDescent="0.2">
      <c r="A53" s="7">
        <v>44788</v>
      </c>
      <c r="B53" t="s">
        <v>281</v>
      </c>
      <c r="C53" t="s">
        <v>11</v>
      </c>
      <c r="D53" t="s">
        <v>26</v>
      </c>
      <c r="E53" t="s">
        <v>229</v>
      </c>
      <c r="F53">
        <v>2</v>
      </c>
      <c r="G53">
        <v>32</v>
      </c>
      <c r="H53" t="s">
        <v>27</v>
      </c>
      <c r="I53" s="16">
        <v>7500</v>
      </c>
    </row>
    <row r="54" spans="1:9" x14ac:dyDescent="0.2">
      <c r="A54" s="7">
        <v>44789</v>
      </c>
      <c r="B54" t="s">
        <v>282</v>
      </c>
      <c r="C54" t="s">
        <v>63</v>
      </c>
      <c r="D54" t="s">
        <v>98</v>
      </c>
      <c r="E54" t="s">
        <v>231</v>
      </c>
      <c r="I54" s="16">
        <v>1250</v>
      </c>
    </row>
    <row r="55" spans="1:9" x14ac:dyDescent="0.2">
      <c r="A55" s="7">
        <v>44789</v>
      </c>
      <c r="B55" t="s">
        <v>283</v>
      </c>
      <c r="C55" t="s">
        <v>53</v>
      </c>
      <c r="D55" t="s">
        <v>104</v>
      </c>
      <c r="E55" t="s">
        <v>231</v>
      </c>
      <c r="I55" s="16">
        <v>1200</v>
      </c>
    </row>
    <row r="56" spans="1:9" x14ac:dyDescent="0.2">
      <c r="A56" s="7">
        <v>44789</v>
      </c>
      <c r="B56" t="s">
        <v>284</v>
      </c>
      <c r="C56" t="s">
        <v>15</v>
      </c>
      <c r="D56" t="s">
        <v>76</v>
      </c>
      <c r="E56" t="s">
        <v>229</v>
      </c>
      <c r="F56">
        <v>4</v>
      </c>
      <c r="G56">
        <v>64</v>
      </c>
      <c r="H56" t="s">
        <v>260</v>
      </c>
      <c r="I56" s="16">
        <v>12000</v>
      </c>
    </row>
    <row r="57" spans="1:9" x14ac:dyDescent="0.2">
      <c r="A57" s="7">
        <v>44789</v>
      </c>
      <c r="B57" t="s">
        <v>285</v>
      </c>
      <c r="C57" t="s">
        <v>28</v>
      </c>
      <c r="D57" t="s">
        <v>151</v>
      </c>
      <c r="E57" t="s">
        <v>229</v>
      </c>
      <c r="F57">
        <v>4</v>
      </c>
      <c r="G57">
        <v>64</v>
      </c>
      <c r="H57" t="s">
        <v>152</v>
      </c>
      <c r="I57" s="16">
        <v>12000</v>
      </c>
    </row>
    <row r="58" spans="1:9" x14ac:dyDescent="0.2">
      <c r="A58" s="7">
        <v>44789</v>
      </c>
      <c r="B58" t="s">
        <v>286</v>
      </c>
      <c r="C58" t="s">
        <v>11</v>
      </c>
      <c r="D58" t="s">
        <v>51</v>
      </c>
      <c r="E58" t="s">
        <v>229</v>
      </c>
      <c r="F58">
        <v>4</v>
      </c>
      <c r="G58">
        <v>64</v>
      </c>
      <c r="H58" t="s">
        <v>52</v>
      </c>
      <c r="I58" s="16">
        <v>9000</v>
      </c>
    </row>
    <row r="59" spans="1:9" x14ac:dyDescent="0.2">
      <c r="A59" s="7">
        <v>44789</v>
      </c>
      <c r="B59" t="s">
        <v>287</v>
      </c>
      <c r="C59" t="s">
        <v>11</v>
      </c>
      <c r="D59" t="s">
        <v>163</v>
      </c>
      <c r="E59" t="s">
        <v>229</v>
      </c>
      <c r="F59">
        <v>6</v>
      </c>
      <c r="G59">
        <v>64</v>
      </c>
      <c r="H59" t="s">
        <v>164</v>
      </c>
      <c r="I59" s="16">
        <v>11500</v>
      </c>
    </row>
    <row r="60" spans="1:9" x14ac:dyDescent="0.2">
      <c r="A60" s="7">
        <v>44789</v>
      </c>
      <c r="B60" t="s">
        <v>288</v>
      </c>
      <c r="C60" t="s">
        <v>44</v>
      </c>
      <c r="D60" t="s">
        <v>45</v>
      </c>
      <c r="E60" t="s">
        <v>231</v>
      </c>
      <c r="I60" s="16">
        <v>900</v>
      </c>
    </row>
    <row r="61" spans="1:9" x14ac:dyDescent="0.2">
      <c r="A61" s="7">
        <v>44790</v>
      </c>
      <c r="B61" t="s">
        <v>289</v>
      </c>
      <c r="C61" t="s">
        <v>60</v>
      </c>
      <c r="D61" t="s">
        <v>172</v>
      </c>
      <c r="E61" t="s">
        <v>231</v>
      </c>
      <c r="I61" s="16">
        <v>1400</v>
      </c>
    </row>
    <row r="62" spans="1:9" x14ac:dyDescent="0.2">
      <c r="A62" s="7">
        <v>44790</v>
      </c>
      <c r="B62" t="s">
        <v>290</v>
      </c>
      <c r="C62" t="s">
        <v>11</v>
      </c>
      <c r="D62" t="s">
        <v>81</v>
      </c>
      <c r="E62" t="s">
        <v>229</v>
      </c>
      <c r="F62">
        <v>4</v>
      </c>
      <c r="G62">
        <v>64</v>
      </c>
      <c r="H62" t="s">
        <v>93</v>
      </c>
      <c r="I62" s="16">
        <v>9000</v>
      </c>
    </row>
    <row r="63" spans="1:9" x14ac:dyDescent="0.2">
      <c r="A63" s="7">
        <v>44791</v>
      </c>
      <c r="B63" t="s">
        <v>291</v>
      </c>
      <c r="C63" t="s">
        <v>203</v>
      </c>
      <c r="D63" t="s">
        <v>214</v>
      </c>
      <c r="E63" t="s">
        <v>231</v>
      </c>
      <c r="I63" s="16">
        <v>1300</v>
      </c>
    </row>
    <row r="64" spans="1:9" x14ac:dyDescent="0.2">
      <c r="A64" s="7">
        <v>44791</v>
      </c>
      <c r="B64" t="s">
        <v>292</v>
      </c>
      <c r="C64" t="s">
        <v>15</v>
      </c>
      <c r="D64" t="s">
        <v>126</v>
      </c>
      <c r="E64" t="s">
        <v>229</v>
      </c>
      <c r="F64">
        <v>6</v>
      </c>
      <c r="G64">
        <v>128</v>
      </c>
      <c r="H64" t="s">
        <v>222</v>
      </c>
      <c r="I64" s="16">
        <v>15500</v>
      </c>
    </row>
    <row r="65" spans="1:9" x14ac:dyDescent="0.2">
      <c r="A65" s="7">
        <v>44791</v>
      </c>
      <c r="B65" t="s">
        <v>293</v>
      </c>
      <c r="C65" t="s">
        <v>60</v>
      </c>
      <c r="D65" t="s">
        <v>92</v>
      </c>
      <c r="E65" t="s">
        <v>229</v>
      </c>
      <c r="F65">
        <v>4</v>
      </c>
      <c r="G65">
        <v>128</v>
      </c>
      <c r="H65" t="s">
        <v>93</v>
      </c>
      <c r="I65" s="16">
        <v>12500</v>
      </c>
    </row>
    <row r="66" spans="1:9" x14ac:dyDescent="0.2">
      <c r="A66" s="7">
        <v>44791</v>
      </c>
      <c r="B66" t="s">
        <v>294</v>
      </c>
      <c r="C66" t="s">
        <v>11</v>
      </c>
      <c r="D66" t="s">
        <v>18</v>
      </c>
      <c r="E66" t="s">
        <v>229</v>
      </c>
      <c r="F66">
        <v>3</v>
      </c>
      <c r="G66">
        <v>32</v>
      </c>
      <c r="H66" t="s">
        <v>19</v>
      </c>
      <c r="I66" s="16">
        <v>7000</v>
      </c>
    </row>
    <row r="67" spans="1:9" x14ac:dyDescent="0.2">
      <c r="A67" s="7">
        <v>44791</v>
      </c>
      <c r="B67" t="s">
        <v>295</v>
      </c>
      <c r="C67" t="s">
        <v>11</v>
      </c>
      <c r="D67" t="s">
        <v>81</v>
      </c>
      <c r="E67" t="s">
        <v>229</v>
      </c>
      <c r="F67">
        <v>4</v>
      </c>
      <c r="G67">
        <v>64</v>
      </c>
      <c r="H67" t="s">
        <v>93</v>
      </c>
      <c r="I67" s="16">
        <v>9500</v>
      </c>
    </row>
    <row r="68" spans="1:9" x14ac:dyDescent="0.2">
      <c r="A68" s="7">
        <v>44791</v>
      </c>
      <c r="B68" t="s">
        <v>296</v>
      </c>
      <c r="C68" t="s">
        <v>11</v>
      </c>
      <c r="D68" t="s">
        <v>37</v>
      </c>
      <c r="E68" t="s">
        <v>229</v>
      </c>
      <c r="F68">
        <v>4</v>
      </c>
      <c r="G68">
        <v>64</v>
      </c>
      <c r="H68" t="s">
        <v>38</v>
      </c>
      <c r="I68" s="16">
        <v>13000</v>
      </c>
    </row>
    <row r="69" spans="1:9" x14ac:dyDescent="0.2">
      <c r="A69" s="7">
        <v>44792</v>
      </c>
      <c r="B69" t="s">
        <v>297</v>
      </c>
      <c r="C69" t="s">
        <v>71</v>
      </c>
      <c r="D69" t="s">
        <v>74</v>
      </c>
      <c r="E69" t="s">
        <v>229</v>
      </c>
      <c r="F69">
        <v>4</v>
      </c>
      <c r="G69">
        <v>64</v>
      </c>
      <c r="H69" t="s">
        <v>75</v>
      </c>
      <c r="I69" s="16">
        <v>8500</v>
      </c>
    </row>
    <row r="70" spans="1:9" x14ac:dyDescent="0.2">
      <c r="A70" s="7">
        <v>44792</v>
      </c>
      <c r="B70" t="s">
        <v>298</v>
      </c>
      <c r="C70" t="s">
        <v>15</v>
      </c>
      <c r="D70" t="s">
        <v>87</v>
      </c>
      <c r="E70" t="s">
        <v>229</v>
      </c>
      <c r="F70">
        <v>4</v>
      </c>
      <c r="G70">
        <v>64</v>
      </c>
      <c r="H70" t="s">
        <v>62</v>
      </c>
      <c r="I70" s="16">
        <v>10000</v>
      </c>
    </row>
    <row r="71" spans="1:9" x14ac:dyDescent="0.2">
      <c r="A71" s="7">
        <v>44793</v>
      </c>
      <c r="B71" t="s">
        <v>299</v>
      </c>
      <c r="C71" t="s">
        <v>89</v>
      </c>
      <c r="D71" t="s">
        <v>91</v>
      </c>
      <c r="E71" t="s">
        <v>231</v>
      </c>
      <c r="I71" s="16">
        <v>1400</v>
      </c>
    </row>
    <row r="72" spans="1:9" x14ac:dyDescent="0.2">
      <c r="A72" s="7">
        <v>44793</v>
      </c>
      <c r="B72" t="s">
        <v>248</v>
      </c>
      <c r="C72" t="s">
        <v>15</v>
      </c>
      <c r="D72" t="s">
        <v>87</v>
      </c>
      <c r="E72" t="s">
        <v>229</v>
      </c>
      <c r="F72">
        <v>4</v>
      </c>
      <c r="G72">
        <v>64</v>
      </c>
      <c r="H72" t="s">
        <v>62</v>
      </c>
      <c r="I72" s="16">
        <v>10000</v>
      </c>
    </row>
    <row r="73" spans="1:9" x14ac:dyDescent="0.2">
      <c r="A73" s="7">
        <v>44793</v>
      </c>
      <c r="B73" t="s">
        <v>300</v>
      </c>
      <c r="C73" t="s">
        <v>60</v>
      </c>
      <c r="D73" t="s">
        <v>172</v>
      </c>
      <c r="E73" t="s">
        <v>231</v>
      </c>
      <c r="I73" s="16">
        <v>1400</v>
      </c>
    </row>
    <row r="74" spans="1:9" x14ac:dyDescent="0.2">
      <c r="A74" s="7">
        <v>44793</v>
      </c>
      <c r="B74" t="s">
        <v>301</v>
      </c>
      <c r="C74" t="s">
        <v>60</v>
      </c>
      <c r="D74" t="s">
        <v>172</v>
      </c>
      <c r="E74" t="s">
        <v>231</v>
      </c>
      <c r="I74" s="16">
        <v>1500</v>
      </c>
    </row>
    <row r="75" spans="1:9" x14ac:dyDescent="0.2">
      <c r="A75" s="7">
        <v>44793</v>
      </c>
      <c r="B75" t="s">
        <v>302</v>
      </c>
      <c r="C75" t="s">
        <v>60</v>
      </c>
      <c r="D75" t="s">
        <v>88</v>
      </c>
      <c r="E75" t="s">
        <v>231</v>
      </c>
      <c r="I75" s="16">
        <v>2200</v>
      </c>
    </row>
    <row r="76" spans="1:9" x14ac:dyDescent="0.2">
      <c r="A76" s="7">
        <v>44793</v>
      </c>
      <c r="B76" t="s">
        <v>303</v>
      </c>
      <c r="C76" t="s">
        <v>11</v>
      </c>
      <c r="D76" t="s">
        <v>138</v>
      </c>
      <c r="E76" t="s">
        <v>229</v>
      </c>
      <c r="F76">
        <v>4</v>
      </c>
      <c r="G76">
        <v>64</v>
      </c>
      <c r="H76" t="s">
        <v>249</v>
      </c>
      <c r="I76" s="16">
        <v>11500</v>
      </c>
    </row>
    <row r="77" spans="1:9" x14ac:dyDescent="0.2">
      <c r="A77" s="7">
        <v>44793</v>
      </c>
      <c r="B77" t="s">
        <v>240</v>
      </c>
      <c r="C77" t="s">
        <v>11</v>
      </c>
      <c r="D77" t="s">
        <v>12</v>
      </c>
      <c r="E77" t="s">
        <v>229</v>
      </c>
      <c r="F77">
        <v>4</v>
      </c>
      <c r="G77">
        <v>64</v>
      </c>
      <c r="H77" t="s">
        <v>13</v>
      </c>
      <c r="I77" s="16">
        <v>12500</v>
      </c>
    </row>
    <row r="78" spans="1:9" x14ac:dyDescent="0.2">
      <c r="A78" s="7">
        <v>44794</v>
      </c>
      <c r="B78" t="s">
        <v>304</v>
      </c>
      <c r="C78" t="s">
        <v>63</v>
      </c>
      <c r="D78" t="s">
        <v>98</v>
      </c>
      <c r="E78" t="s">
        <v>231</v>
      </c>
      <c r="I78" s="16">
        <v>1200</v>
      </c>
    </row>
    <row r="79" spans="1:9" x14ac:dyDescent="0.2">
      <c r="A79" s="7">
        <v>44794</v>
      </c>
      <c r="B79" t="s">
        <v>305</v>
      </c>
      <c r="C79" t="s">
        <v>53</v>
      </c>
      <c r="D79" t="s">
        <v>104</v>
      </c>
      <c r="E79" t="s">
        <v>231</v>
      </c>
      <c r="I79" s="16">
        <v>1200</v>
      </c>
    </row>
    <row r="80" spans="1:9" x14ac:dyDescent="0.2">
      <c r="A80" s="7">
        <v>44794</v>
      </c>
      <c r="B80" t="s">
        <v>247</v>
      </c>
      <c r="C80" t="s">
        <v>89</v>
      </c>
      <c r="D80" t="s">
        <v>91</v>
      </c>
      <c r="E80" t="s">
        <v>231</v>
      </c>
      <c r="I80" s="16">
        <v>1350</v>
      </c>
    </row>
    <row r="81" spans="1:9" x14ac:dyDescent="0.2">
      <c r="A81" s="7">
        <v>44795</v>
      </c>
      <c r="B81" t="s">
        <v>300</v>
      </c>
      <c r="C81" t="s">
        <v>53</v>
      </c>
      <c r="D81" t="s">
        <v>54</v>
      </c>
      <c r="E81" t="s">
        <v>231</v>
      </c>
      <c r="I81" s="16">
        <v>950</v>
      </c>
    </row>
    <row r="82" spans="1:9" x14ac:dyDescent="0.2">
      <c r="A82" s="7">
        <v>44796</v>
      </c>
      <c r="B82" t="s">
        <v>306</v>
      </c>
      <c r="C82" t="s">
        <v>71</v>
      </c>
      <c r="D82" t="s">
        <v>74</v>
      </c>
      <c r="E82" t="s">
        <v>229</v>
      </c>
      <c r="F82">
        <v>4</v>
      </c>
      <c r="G82">
        <v>64</v>
      </c>
      <c r="H82" t="s">
        <v>80</v>
      </c>
      <c r="I82" s="16">
        <v>8800</v>
      </c>
    </row>
    <row r="83" spans="1:9" x14ac:dyDescent="0.2">
      <c r="A83" s="7">
        <v>44796</v>
      </c>
      <c r="B83" t="s">
        <v>307</v>
      </c>
      <c r="C83" t="s">
        <v>63</v>
      </c>
      <c r="D83" t="s">
        <v>97</v>
      </c>
      <c r="E83" t="s">
        <v>231</v>
      </c>
      <c r="I83" s="16">
        <v>1400</v>
      </c>
    </row>
    <row r="84" spans="1:9" x14ac:dyDescent="0.2">
      <c r="A84" s="7">
        <v>44796</v>
      </c>
      <c r="B84" t="s">
        <v>308</v>
      </c>
      <c r="C84" t="s">
        <v>60</v>
      </c>
      <c r="D84" t="s">
        <v>172</v>
      </c>
      <c r="E84" t="s">
        <v>231</v>
      </c>
      <c r="I84" s="16">
        <v>1500</v>
      </c>
    </row>
    <row r="85" spans="1:9" x14ac:dyDescent="0.2">
      <c r="A85" s="7">
        <v>44797</v>
      </c>
      <c r="B85" t="s">
        <v>228</v>
      </c>
      <c r="C85" t="s">
        <v>63</v>
      </c>
      <c r="D85" t="s">
        <v>82</v>
      </c>
      <c r="E85" t="s">
        <v>231</v>
      </c>
      <c r="I85" s="16">
        <v>1000</v>
      </c>
    </row>
    <row r="86" spans="1:9" x14ac:dyDescent="0.2">
      <c r="A86" s="7">
        <v>44797</v>
      </c>
      <c r="B86" t="s">
        <v>309</v>
      </c>
      <c r="C86" t="s">
        <v>63</v>
      </c>
      <c r="D86" t="s">
        <v>96</v>
      </c>
      <c r="E86" t="s">
        <v>231</v>
      </c>
      <c r="I86" s="16">
        <v>1500</v>
      </c>
    </row>
    <row r="87" spans="1:9" x14ac:dyDescent="0.2">
      <c r="A87" s="7">
        <v>44797</v>
      </c>
      <c r="B87" t="s">
        <v>310</v>
      </c>
      <c r="C87" t="s">
        <v>15</v>
      </c>
      <c r="D87" t="s">
        <v>94</v>
      </c>
      <c r="E87" t="s">
        <v>229</v>
      </c>
      <c r="F87">
        <v>4</v>
      </c>
      <c r="G87">
        <v>64</v>
      </c>
      <c r="H87" t="s">
        <v>95</v>
      </c>
      <c r="I87" s="16">
        <v>10700</v>
      </c>
    </row>
    <row r="88" spans="1:9" x14ac:dyDescent="0.2">
      <c r="A88" s="7">
        <v>44797</v>
      </c>
      <c r="B88" t="s">
        <v>311</v>
      </c>
      <c r="C88" t="s">
        <v>11</v>
      </c>
      <c r="D88" t="s">
        <v>51</v>
      </c>
      <c r="E88" t="s">
        <v>229</v>
      </c>
      <c r="F88">
        <v>4</v>
      </c>
      <c r="G88">
        <v>64</v>
      </c>
      <c r="H88" t="s">
        <v>52</v>
      </c>
      <c r="I88" s="16">
        <v>8500</v>
      </c>
    </row>
    <row r="89" spans="1:9" x14ac:dyDescent="0.2">
      <c r="A89" s="7">
        <v>44799</v>
      </c>
      <c r="B89" t="s">
        <v>285</v>
      </c>
      <c r="C89" t="s">
        <v>41</v>
      </c>
      <c r="D89" t="s">
        <v>42</v>
      </c>
      <c r="E89" t="s">
        <v>231</v>
      </c>
      <c r="I89" s="16">
        <v>1300</v>
      </c>
    </row>
    <row r="90" spans="1:9" x14ac:dyDescent="0.2">
      <c r="A90" s="7">
        <v>44799</v>
      </c>
      <c r="B90" t="s">
        <v>312</v>
      </c>
      <c r="C90" t="s">
        <v>11</v>
      </c>
      <c r="D90" t="s">
        <v>193</v>
      </c>
      <c r="E90" t="s">
        <v>229</v>
      </c>
      <c r="F90">
        <v>6</v>
      </c>
      <c r="G90">
        <v>64</v>
      </c>
      <c r="H90" t="s">
        <v>86</v>
      </c>
      <c r="I90" s="16">
        <v>11000</v>
      </c>
    </row>
    <row r="91" spans="1:9" x14ac:dyDescent="0.2">
      <c r="A91" s="7">
        <v>44800</v>
      </c>
      <c r="B91" t="s">
        <v>313</v>
      </c>
      <c r="C91" t="s">
        <v>63</v>
      </c>
      <c r="D91" t="s">
        <v>98</v>
      </c>
      <c r="E91" t="s">
        <v>231</v>
      </c>
      <c r="I91" s="16">
        <v>1200</v>
      </c>
    </row>
    <row r="92" spans="1:9" x14ac:dyDescent="0.2">
      <c r="A92" s="7">
        <v>44800</v>
      </c>
      <c r="B92" t="s">
        <v>314</v>
      </c>
      <c r="C92" t="s">
        <v>15</v>
      </c>
      <c r="D92" t="s">
        <v>116</v>
      </c>
      <c r="E92" t="s">
        <v>229</v>
      </c>
      <c r="F92">
        <v>6</v>
      </c>
      <c r="G92">
        <v>128</v>
      </c>
      <c r="H92" t="s">
        <v>117</v>
      </c>
      <c r="I92" s="16">
        <v>17500</v>
      </c>
    </row>
    <row r="93" spans="1:9" x14ac:dyDescent="0.2">
      <c r="A93" s="7">
        <v>44800</v>
      </c>
      <c r="B93" t="s">
        <v>315</v>
      </c>
      <c r="C93" t="s">
        <v>60</v>
      </c>
      <c r="D93" t="s">
        <v>172</v>
      </c>
      <c r="E93" t="s">
        <v>231</v>
      </c>
      <c r="I93" s="16">
        <v>1400</v>
      </c>
    </row>
    <row r="94" spans="1:9" x14ac:dyDescent="0.2">
      <c r="A94" s="7">
        <v>44800</v>
      </c>
      <c r="B94" t="s">
        <v>316</v>
      </c>
      <c r="C94" t="s">
        <v>11</v>
      </c>
      <c r="D94" t="s">
        <v>37</v>
      </c>
      <c r="E94" t="s">
        <v>229</v>
      </c>
      <c r="F94">
        <v>4</v>
      </c>
      <c r="G94">
        <v>64</v>
      </c>
      <c r="H94" t="s">
        <v>38</v>
      </c>
      <c r="I94" s="16">
        <v>14000</v>
      </c>
    </row>
    <row r="95" spans="1:9" x14ac:dyDescent="0.2">
      <c r="A95" s="7">
        <v>44801</v>
      </c>
      <c r="B95" t="s">
        <v>317</v>
      </c>
      <c r="C95" t="s">
        <v>71</v>
      </c>
      <c r="D95" t="s">
        <v>74</v>
      </c>
      <c r="E95" t="s">
        <v>229</v>
      </c>
      <c r="F95">
        <v>4</v>
      </c>
      <c r="G95">
        <v>64</v>
      </c>
      <c r="H95" t="s">
        <v>80</v>
      </c>
      <c r="I95" s="16">
        <v>8500</v>
      </c>
    </row>
    <row r="96" spans="1:9" x14ac:dyDescent="0.2">
      <c r="A96" s="7">
        <v>44801</v>
      </c>
      <c r="B96" t="s">
        <v>318</v>
      </c>
      <c r="C96" t="s">
        <v>63</v>
      </c>
      <c r="D96" t="s">
        <v>82</v>
      </c>
      <c r="E96" t="s">
        <v>231</v>
      </c>
      <c r="I96" s="16">
        <v>1050</v>
      </c>
    </row>
    <row r="97" spans="1:9" x14ac:dyDescent="0.2">
      <c r="A97" s="7">
        <v>44801</v>
      </c>
      <c r="B97" t="s">
        <v>298</v>
      </c>
      <c r="C97" t="s">
        <v>89</v>
      </c>
      <c r="D97" t="s">
        <v>91</v>
      </c>
      <c r="E97" t="s">
        <v>231</v>
      </c>
      <c r="I97" s="16">
        <v>1350</v>
      </c>
    </row>
    <row r="98" spans="1:9" x14ac:dyDescent="0.2">
      <c r="A98" s="7">
        <v>44801</v>
      </c>
      <c r="B98" t="s">
        <v>319</v>
      </c>
      <c r="C98" t="s">
        <v>15</v>
      </c>
      <c r="D98" t="s">
        <v>194</v>
      </c>
      <c r="E98" t="s">
        <v>229</v>
      </c>
      <c r="F98">
        <v>3</v>
      </c>
      <c r="G98">
        <v>32</v>
      </c>
      <c r="H98" t="s">
        <v>125</v>
      </c>
      <c r="I98" s="16">
        <v>9000</v>
      </c>
    </row>
    <row r="99" spans="1:9" x14ac:dyDescent="0.2">
      <c r="A99" s="7">
        <v>44801</v>
      </c>
      <c r="B99" t="s">
        <v>238</v>
      </c>
      <c r="C99" t="s">
        <v>60</v>
      </c>
      <c r="D99" t="s">
        <v>61</v>
      </c>
      <c r="E99" t="s">
        <v>229</v>
      </c>
      <c r="F99">
        <v>4</v>
      </c>
      <c r="G99">
        <v>64</v>
      </c>
      <c r="H99" t="s">
        <v>62</v>
      </c>
      <c r="I99" s="16">
        <v>11800</v>
      </c>
    </row>
    <row r="100" spans="1:9" x14ac:dyDescent="0.2">
      <c r="A100" s="7">
        <v>44801</v>
      </c>
      <c r="B100" t="s">
        <v>320</v>
      </c>
      <c r="C100" t="s">
        <v>60</v>
      </c>
      <c r="D100" t="s">
        <v>88</v>
      </c>
      <c r="E100" t="s">
        <v>231</v>
      </c>
      <c r="I100" s="16">
        <v>2200</v>
      </c>
    </row>
    <row r="101" spans="1:9" x14ac:dyDescent="0.2">
      <c r="A101" s="7">
        <v>44801</v>
      </c>
      <c r="B101" t="s">
        <v>321</v>
      </c>
      <c r="C101" t="s">
        <v>11</v>
      </c>
      <c r="D101" t="s">
        <v>18</v>
      </c>
      <c r="E101" t="s">
        <v>229</v>
      </c>
      <c r="F101">
        <v>4</v>
      </c>
      <c r="G101">
        <v>64</v>
      </c>
      <c r="H101" t="s">
        <v>19</v>
      </c>
      <c r="I101" s="16">
        <v>9000</v>
      </c>
    </row>
    <row r="102" spans="1:9" x14ac:dyDescent="0.2">
      <c r="A102" s="7">
        <v>44802</v>
      </c>
      <c r="B102" t="s">
        <v>322</v>
      </c>
      <c r="C102" t="s">
        <v>63</v>
      </c>
      <c r="D102" t="s">
        <v>212</v>
      </c>
      <c r="E102" t="s">
        <v>231</v>
      </c>
      <c r="I102" s="16">
        <v>1230</v>
      </c>
    </row>
    <row r="103" spans="1:9" x14ac:dyDescent="0.2">
      <c r="A103" s="7">
        <v>44802</v>
      </c>
      <c r="B103" t="s">
        <v>272</v>
      </c>
      <c r="C103" t="s">
        <v>15</v>
      </c>
      <c r="D103" t="s">
        <v>106</v>
      </c>
      <c r="E103" t="s">
        <v>229</v>
      </c>
      <c r="F103">
        <v>4</v>
      </c>
      <c r="G103">
        <v>64</v>
      </c>
      <c r="H103" t="s">
        <v>107</v>
      </c>
      <c r="I103" s="16">
        <v>10000</v>
      </c>
    </row>
    <row r="104" spans="1:9" x14ac:dyDescent="0.2">
      <c r="A104" s="7">
        <v>44802</v>
      </c>
      <c r="B104" t="s">
        <v>323</v>
      </c>
      <c r="C104" t="s">
        <v>15</v>
      </c>
      <c r="D104" t="s">
        <v>76</v>
      </c>
      <c r="E104" t="s">
        <v>229</v>
      </c>
      <c r="F104">
        <v>4</v>
      </c>
      <c r="G104">
        <v>64</v>
      </c>
      <c r="H104" t="s">
        <v>260</v>
      </c>
      <c r="I104" s="16">
        <v>12000</v>
      </c>
    </row>
    <row r="105" spans="1:9" x14ac:dyDescent="0.2">
      <c r="A105" s="7">
        <v>44803</v>
      </c>
      <c r="B105" t="s">
        <v>324</v>
      </c>
      <c r="C105" t="s">
        <v>53</v>
      </c>
      <c r="D105" t="s">
        <v>54</v>
      </c>
      <c r="E105" t="s">
        <v>231</v>
      </c>
      <c r="I105" s="16">
        <v>1000</v>
      </c>
    </row>
    <row r="106" spans="1:9" x14ac:dyDescent="0.2">
      <c r="A106" s="7">
        <v>44804</v>
      </c>
      <c r="B106" t="s">
        <v>325</v>
      </c>
      <c r="C106" t="s">
        <v>63</v>
      </c>
      <c r="D106" t="s">
        <v>98</v>
      </c>
      <c r="E106" t="s">
        <v>231</v>
      </c>
      <c r="I106" s="16">
        <v>1200</v>
      </c>
    </row>
    <row r="107" spans="1:9" x14ac:dyDescent="0.2">
      <c r="A107" s="7">
        <v>44804</v>
      </c>
      <c r="B107" t="s">
        <v>326</v>
      </c>
      <c r="C107" t="s">
        <v>15</v>
      </c>
      <c r="D107" t="s">
        <v>106</v>
      </c>
      <c r="E107" t="s">
        <v>229</v>
      </c>
      <c r="F107">
        <v>4</v>
      </c>
      <c r="G107">
        <v>64</v>
      </c>
      <c r="H107" t="s">
        <v>107</v>
      </c>
      <c r="I107" s="16">
        <v>10000</v>
      </c>
    </row>
    <row r="108" spans="1:9" x14ac:dyDescent="0.2">
      <c r="A108" s="7">
        <v>44804</v>
      </c>
      <c r="B108" t="s">
        <v>250</v>
      </c>
      <c r="C108" t="s">
        <v>11</v>
      </c>
      <c r="D108" t="s">
        <v>113</v>
      </c>
      <c r="E108" t="s">
        <v>229</v>
      </c>
      <c r="F108">
        <v>4</v>
      </c>
      <c r="G108">
        <v>64</v>
      </c>
      <c r="H108" t="s">
        <v>73</v>
      </c>
      <c r="I108" s="16">
        <v>11000</v>
      </c>
    </row>
    <row r="109" spans="1:9" x14ac:dyDescent="0.2">
      <c r="A109" s="7">
        <v>44804</v>
      </c>
      <c r="B109" t="s">
        <v>317</v>
      </c>
      <c r="C109" t="s">
        <v>11</v>
      </c>
      <c r="D109" t="s">
        <v>26</v>
      </c>
      <c r="E109" t="s">
        <v>229</v>
      </c>
      <c r="F109">
        <v>2</v>
      </c>
      <c r="G109">
        <v>32</v>
      </c>
      <c r="H109" t="s">
        <v>27</v>
      </c>
      <c r="I109" s="16">
        <v>7500</v>
      </c>
    </row>
    <row r="110" spans="1:9" x14ac:dyDescent="0.2">
      <c r="A110" s="7">
        <v>44805</v>
      </c>
      <c r="B110" t="s">
        <v>327</v>
      </c>
      <c r="C110" t="s">
        <v>203</v>
      </c>
      <c r="D110" t="s">
        <v>206</v>
      </c>
      <c r="E110" t="s">
        <v>231</v>
      </c>
      <c r="I110" s="16">
        <v>1000</v>
      </c>
    </row>
    <row r="111" spans="1:9" x14ac:dyDescent="0.2">
      <c r="A111" s="7">
        <v>44805</v>
      </c>
      <c r="B111" t="s">
        <v>262</v>
      </c>
      <c r="C111" t="s">
        <v>15</v>
      </c>
      <c r="D111" t="s">
        <v>39</v>
      </c>
      <c r="E111" t="s">
        <v>229</v>
      </c>
      <c r="F111">
        <v>4</v>
      </c>
      <c r="G111">
        <v>64</v>
      </c>
      <c r="H111" t="s">
        <v>40</v>
      </c>
      <c r="I111" s="16">
        <v>14500</v>
      </c>
    </row>
    <row r="112" spans="1:9" x14ac:dyDescent="0.2">
      <c r="A112" s="7">
        <v>44806</v>
      </c>
      <c r="B112" t="s">
        <v>328</v>
      </c>
      <c r="C112" t="s">
        <v>15</v>
      </c>
      <c r="D112" t="s">
        <v>111</v>
      </c>
      <c r="E112" t="s">
        <v>229</v>
      </c>
      <c r="F112">
        <v>6</v>
      </c>
      <c r="G112">
        <v>128</v>
      </c>
      <c r="H112" t="s">
        <v>112</v>
      </c>
      <c r="I112" s="16">
        <v>18000</v>
      </c>
    </row>
    <row r="113" spans="1:9" x14ac:dyDescent="0.2">
      <c r="A113" s="7">
        <v>44806</v>
      </c>
      <c r="B113" t="s">
        <v>285</v>
      </c>
      <c r="C113" t="s">
        <v>15</v>
      </c>
      <c r="D113" t="s">
        <v>99</v>
      </c>
      <c r="E113" t="s">
        <v>229</v>
      </c>
      <c r="F113">
        <v>3</v>
      </c>
      <c r="G113">
        <v>32</v>
      </c>
      <c r="H113" t="s">
        <v>100</v>
      </c>
      <c r="I113" s="16">
        <v>9000</v>
      </c>
    </row>
    <row r="114" spans="1:9" x14ac:dyDescent="0.2">
      <c r="A114" s="7">
        <v>44806</v>
      </c>
      <c r="B114" t="s">
        <v>270</v>
      </c>
      <c r="C114" t="s">
        <v>11</v>
      </c>
      <c r="D114" t="s">
        <v>113</v>
      </c>
      <c r="E114" t="s">
        <v>229</v>
      </c>
      <c r="F114">
        <v>4</v>
      </c>
      <c r="G114">
        <v>64</v>
      </c>
      <c r="H114" t="s">
        <v>73</v>
      </c>
      <c r="I114" s="16">
        <v>11000</v>
      </c>
    </row>
    <row r="115" spans="1:9" x14ac:dyDescent="0.2">
      <c r="A115" s="7">
        <v>44807</v>
      </c>
      <c r="B115" t="s">
        <v>287</v>
      </c>
      <c r="C115" t="s">
        <v>11</v>
      </c>
      <c r="D115" t="s">
        <v>18</v>
      </c>
      <c r="E115" t="s">
        <v>229</v>
      </c>
      <c r="F115">
        <v>3</v>
      </c>
      <c r="G115">
        <v>32</v>
      </c>
      <c r="H115" t="s">
        <v>19</v>
      </c>
      <c r="I115" s="16">
        <v>7500</v>
      </c>
    </row>
    <row r="116" spans="1:9" x14ac:dyDescent="0.2">
      <c r="A116" s="7">
        <v>44807</v>
      </c>
      <c r="B116" t="s">
        <v>310</v>
      </c>
      <c r="C116" t="s">
        <v>11</v>
      </c>
      <c r="D116" t="s">
        <v>81</v>
      </c>
      <c r="E116" t="s">
        <v>229</v>
      </c>
      <c r="F116">
        <v>4</v>
      </c>
      <c r="G116">
        <v>64</v>
      </c>
      <c r="H116" t="s">
        <v>93</v>
      </c>
      <c r="I116" s="16">
        <v>9000</v>
      </c>
    </row>
    <row r="117" spans="1:9" x14ac:dyDescent="0.2">
      <c r="A117" s="7">
        <v>44807</v>
      </c>
      <c r="B117" t="s">
        <v>329</v>
      </c>
      <c r="C117" t="s">
        <v>11</v>
      </c>
      <c r="D117" t="s">
        <v>12</v>
      </c>
      <c r="E117" t="s">
        <v>229</v>
      </c>
      <c r="F117">
        <v>4</v>
      </c>
      <c r="G117">
        <v>64</v>
      </c>
      <c r="H117" t="s">
        <v>267</v>
      </c>
      <c r="I117" s="16">
        <v>12500</v>
      </c>
    </row>
    <row r="118" spans="1:9" x14ac:dyDescent="0.2">
      <c r="A118" s="7">
        <v>44808</v>
      </c>
      <c r="B118" t="s">
        <v>330</v>
      </c>
      <c r="C118" t="s">
        <v>41</v>
      </c>
      <c r="D118" t="s">
        <v>42</v>
      </c>
      <c r="E118" t="s">
        <v>231</v>
      </c>
      <c r="I118" s="16">
        <v>1250</v>
      </c>
    </row>
    <row r="119" spans="1:9" x14ac:dyDescent="0.2">
      <c r="A119" s="7">
        <v>44808</v>
      </c>
      <c r="B119" t="s">
        <v>248</v>
      </c>
      <c r="C119" t="s">
        <v>15</v>
      </c>
      <c r="D119" t="s">
        <v>76</v>
      </c>
      <c r="E119" t="s">
        <v>229</v>
      </c>
      <c r="F119">
        <v>6</v>
      </c>
      <c r="G119">
        <v>128</v>
      </c>
      <c r="H119" t="s">
        <v>101</v>
      </c>
      <c r="I119" s="16">
        <v>15000</v>
      </c>
    </row>
    <row r="120" spans="1:9" x14ac:dyDescent="0.2">
      <c r="A120" s="7">
        <v>44808</v>
      </c>
      <c r="B120" t="s">
        <v>252</v>
      </c>
      <c r="C120" t="s">
        <v>11</v>
      </c>
      <c r="D120" t="s">
        <v>58</v>
      </c>
      <c r="E120" t="s">
        <v>229</v>
      </c>
      <c r="F120">
        <v>2</v>
      </c>
      <c r="G120">
        <v>32</v>
      </c>
      <c r="H120" t="s">
        <v>267</v>
      </c>
      <c r="I120" s="16">
        <v>7000</v>
      </c>
    </row>
    <row r="121" spans="1:9" x14ac:dyDescent="0.2">
      <c r="A121" s="7">
        <v>44809</v>
      </c>
      <c r="B121" t="s">
        <v>250</v>
      </c>
      <c r="C121" t="s">
        <v>15</v>
      </c>
      <c r="D121" t="s">
        <v>16</v>
      </c>
      <c r="E121" t="s">
        <v>229</v>
      </c>
      <c r="F121">
        <v>6</v>
      </c>
      <c r="G121">
        <v>128</v>
      </c>
      <c r="H121" t="s">
        <v>17</v>
      </c>
      <c r="I121" s="16">
        <v>14500</v>
      </c>
    </row>
    <row r="122" spans="1:9" x14ac:dyDescent="0.2">
      <c r="A122" s="7">
        <v>44809</v>
      </c>
      <c r="B122" t="s">
        <v>331</v>
      </c>
      <c r="C122" t="s">
        <v>60</v>
      </c>
      <c r="D122" t="s">
        <v>172</v>
      </c>
      <c r="E122" t="s">
        <v>231</v>
      </c>
      <c r="I122" s="16">
        <v>1400</v>
      </c>
    </row>
    <row r="123" spans="1:9" x14ac:dyDescent="0.2">
      <c r="A123" s="7">
        <v>44810</v>
      </c>
      <c r="B123" t="s">
        <v>332</v>
      </c>
      <c r="C123" t="s">
        <v>63</v>
      </c>
      <c r="D123" t="s">
        <v>84</v>
      </c>
      <c r="E123" t="s">
        <v>231</v>
      </c>
      <c r="I123" s="16">
        <v>1000</v>
      </c>
    </row>
    <row r="124" spans="1:9" x14ac:dyDescent="0.2">
      <c r="A124" s="7">
        <v>44810</v>
      </c>
      <c r="B124" t="s">
        <v>327</v>
      </c>
      <c r="C124" t="s">
        <v>15</v>
      </c>
      <c r="D124" t="s">
        <v>148</v>
      </c>
      <c r="E124" t="s">
        <v>229</v>
      </c>
      <c r="F124">
        <v>6</v>
      </c>
      <c r="G124">
        <v>128</v>
      </c>
      <c r="H124" t="s">
        <v>149</v>
      </c>
      <c r="I124" s="16">
        <v>18500</v>
      </c>
    </row>
    <row r="125" spans="1:9" x14ac:dyDescent="0.2">
      <c r="A125" s="7">
        <v>44811</v>
      </c>
      <c r="B125" t="s">
        <v>276</v>
      </c>
      <c r="C125" t="s">
        <v>53</v>
      </c>
      <c r="D125" t="s">
        <v>333</v>
      </c>
      <c r="E125" t="s">
        <v>231</v>
      </c>
      <c r="I125" s="16">
        <v>1200</v>
      </c>
    </row>
    <row r="126" spans="1:9" x14ac:dyDescent="0.2">
      <c r="A126" s="7">
        <v>44811</v>
      </c>
      <c r="B126" t="s">
        <v>334</v>
      </c>
      <c r="C126" t="s">
        <v>60</v>
      </c>
      <c r="D126" t="s">
        <v>172</v>
      </c>
      <c r="E126" t="s">
        <v>231</v>
      </c>
      <c r="I126" s="16">
        <v>1400</v>
      </c>
    </row>
    <row r="127" spans="1:9" x14ac:dyDescent="0.2">
      <c r="A127" s="7">
        <v>44812</v>
      </c>
      <c r="B127" t="s">
        <v>335</v>
      </c>
      <c r="C127" t="s">
        <v>15</v>
      </c>
      <c r="D127" t="s">
        <v>109</v>
      </c>
      <c r="E127" t="s">
        <v>229</v>
      </c>
      <c r="F127">
        <v>2</v>
      </c>
      <c r="G127">
        <v>32</v>
      </c>
      <c r="H127" t="s">
        <v>123</v>
      </c>
      <c r="I127" s="16">
        <v>7000</v>
      </c>
    </row>
    <row r="128" spans="1:9" x14ac:dyDescent="0.2">
      <c r="A128" s="7">
        <v>44812</v>
      </c>
      <c r="B128" t="s">
        <v>274</v>
      </c>
      <c r="C128" t="s">
        <v>15</v>
      </c>
      <c r="D128" t="s">
        <v>87</v>
      </c>
      <c r="E128" t="s">
        <v>229</v>
      </c>
      <c r="F128">
        <v>4</v>
      </c>
      <c r="G128">
        <v>64</v>
      </c>
      <c r="H128" t="s">
        <v>62</v>
      </c>
      <c r="I128" s="16">
        <v>10000</v>
      </c>
    </row>
    <row r="129" spans="1:9" x14ac:dyDescent="0.2">
      <c r="A129" s="7">
        <v>44812</v>
      </c>
      <c r="B129" t="s">
        <v>336</v>
      </c>
      <c r="C129" t="s">
        <v>15</v>
      </c>
      <c r="D129" t="s">
        <v>87</v>
      </c>
      <c r="E129" t="s">
        <v>229</v>
      </c>
      <c r="F129">
        <v>4</v>
      </c>
      <c r="G129">
        <v>128</v>
      </c>
      <c r="H129" t="s">
        <v>62</v>
      </c>
      <c r="I129" s="16">
        <v>11500</v>
      </c>
    </row>
    <row r="130" spans="1:9" x14ac:dyDescent="0.2">
      <c r="A130" s="7">
        <v>44812</v>
      </c>
      <c r="B130" t="s">
        <v>337</v>
      </c>
      <c r="C130" t="s">
        <v>11</v>
      </c>
      <c r="D130" t="s">
        <v>127</v>
      </c>
      <c r="E130" t="s">
        <v>229</v>
      </c>
      <c r="F130">
        <v>6</v>
      </c>
      <c r="G130">
        <v>64</v>
      </c>
      <c r="H130" t="s">
        <v>86</v>
      </c>
      <c r="I130" s="16">
        <v>12000</v>
      </c>
    </row>
    <row r="131" spans="1:9" x14ac:dyDescent="0.2">
      <c r="A131" s="7">
        <v>44813</v>
      </c>
      <c r="B131" t="s">
        <v>304</v>
      </c>
      <c r="C131" t="s">
        <v>53</v>
      </c>
      <c r="D131" t="s">
        <v>54</v>
      </c>
      <c r="E131" t="s">
        <v>231</v>
      </c>
      <c r="I131" s="16">
        <v>1000</v>
      </c>
    </row>
    <row r="132" spans="1:9" x14ac:dyDescent="0.2">
      <c r="A132" s="7">
        <v>44814</v>
      </c>
      <c r="B132" t="s">
        <v>338</v>
      </c>
      <c r="C132" t="s">
        <v>89</v>
      </c>
      <c r="D132" t="s">
        <v>90</v>
      </c>
      <c r="E132" t="s">
        <v>231</v>
      </c>
      <c r="I132" s="16">
        <v>1450</v>
      </c>
    </row>
    <row r="133" spans="1:9" x14ac:dyDescent="0.2">
      <c r="A133" s="7">
        <v>44814</v>
      </c>
      <c r="B133" t="s">
        <v>312</v>
      </c>
      <c r="C133" t="s">
        <v>15</v>
      </c>
      <c r="D133" t="s">
        <v>76</v>
      </c>
      <c r="E133" t="s">
        <v>229</v>
      </c>
      <c r="F133">
        <v>4</v>
      </c>
      <c r="G133">
        <v>64</v>
      </c>
      <c r="H133" t="s">
        <v>260</v>
      </c>
      <c r="I133" s="16">
        <v>12000</v>
      </c>
    </row>
    <row r="134" spans="1:9" x14ac:dyDescent="0.2">
      <c r="A134" s="7">
        <v>44814</v>
      </c>
      <c r="B134" t="s">
        <v>339</v>
      </c>
      <c r="C134" t="s">
        <v>11</v>
      </c>
      <c r="D134" t="s">
        <v>12</v>
      </c>
      <c r="E134" t="s">
        <v>229</v>
      </c>
      <c r="F134">
        <v>4</v>
      </c>
      <c r="G134">
        <v>64</v>
      </c>
      <c r="H134" t="s">
        <v>13</v>
      </c>
      <c r="I134" s="16">
        <v>12500</v>
      </c>
    </row>
    <row r="135" spans="1:9" x14ac:dyDescent="0.2">
      <c r="A135" s="7">
        <v>44815</v>
      </c>
      <c r="B135" t="s">
        <v>340</v>
      </c>
      <c r="C135" t="s">
        <v>60</v>
      </c>
      <c r="D135" t="s">
        <v>172</v>
      </c>
      <c r="E135" t="s">
        <v>231</v>
      </c>
      <c r="I135" s="16">
        <v>1400</v>
      </c>
    </row>
    <row r="136" spans="1:9" x14ac:dyDescent="0.2">
      <c r="A136" s="7">
        <v>44815</v>
      </c>
      <c r="B136" t="s">
        <v>305</v>
      </c>
      <c r="C136" t="s">
        <v>11</v>
      </c>
      <c r="D136" t="s">
        <v>142</v>
      </c>
      <c r="E136" t="s">
        <v>229</v>
      </c>
      <c r="F136">
        <v>4</v>
      </c>
      <c r="G136">
        <v>64</v>
      </c>
      <c r="H136" t="s">
        <v>143</v>
      </c>
      <c r="I136" s="16">
        <v>10500</v>
      </c>
    </row>
    <row r="137" spans="1:9" x14ac:dyDescent="0.2">
      <c r="A137" s="7">
        <v>44816</v>
      </c>
      <c r="B137" t="s">
        <v>341</v>
      </c>
      <c r="C137" t="s">
        <v>53</v>
      </c>
      <c r="D137" t="s">
        <v>174</v>
      </c>
      <c r="E137" t="s">
        <v>231</v>
      </c>
      <c r="I137" s="16">
        <v>1000</v>
      </c>
    </row>
    <row r="138" spans="1:9" x14ac:dyDescent="0.2">
      <c r="A138" s="7">
        <v>44816</v>
      </c>
      <c r="B138" t="s">
        <v>264</v>
      </c>
      <c r="C138" t="s">
        <v>15</v>
      </c>
      <c r="D138" t="s">
        <v>126</v>
      </c>
      <c r="E138" t="s">
        <v>229</v>
      </c>
      <c r="F138">
        <v>6</v>
      </c>
      <c r="G138">
        <v>128</v>
      </c>
      <c r="H138" t="s">
        <v>222</v>
      </c>
      <c r="I138" s="16">
        <v>15500</v>
      </c>
    </row>
    <row r="139" spans="1:9" x14ac:dyDescent="0.2">
      <c r="A139" s="7">
        <v>44817</v>
      </c>
      <c r="B139" t="s">
        <v>342</v>
      </c>
      <c r="C139" t="s">
        <v>63</v>
      </c>
      <c r="D139" t="s">
        <v>98</v>
      </c>
      <c r="E139" t="s">
        <v>231</v>
      </c>
      <c r="I139" s="16">
        <v>1200</v>
      </c>
    </row>
    <row r="140" spans="1:9" x14ac:dyDescent="0.2">
      <c r="A140" s="7">
        <v>44817</v>
      </c>
      <c r="B140" t="s">
        <v>343</v>
      </c>
      <c r="C140" t="s">
        <v>15</v>
      </c>
      <c r="D140" t="s">
        <v>109</v>
      </c>
      <c r="E140" t="s">
        <v>229</v>
      </c>
      <c r="F140">
        <v>2</v>
      </c>
      <c r="G140">
        <v>32</v>
      </c>
      <c r="H140" t="s">
        <v>110</v>
      </c>
      <c r="I140" s="16">
        <v>7500</v>
      </c>
    </row>
    <row r="141" spans="1:9" x14ac:dyDescent="0.2">
      <c r="A141" s="7">
        <v>44817</v>
      </c>
      <c r="B141" t="s">
        <v>245</v>
      </c>
      <c r="C141" t="s">
        <v>15</v>
      </c>
      <c r="D141" t="s">
        <v>94</v>
      </c>
      <c r="E141" t="s">
        <v>229</v>
      </c>
      <c r="F141">
        <v>4</v>
      </c>
      <c r="G141">
        <v>64</v>
      </c>
      <c r="H141" t="s">
        <v>95</v>
      </c>
      <c r="I141" s="16">
        <v>11000</v>
      </c>
    </row>
    <row r="142" spans="1:9" x14ac:dyDescent="0.2">
      <c r="A142" s="7">
        <v>44817</v>
      </c>
      <c r="B142" t="s">
        <v>287</v>
      </c>
      <c r="C142" t="s">
        <v>28</v>
      </c>
      <c r="D142" t="s">
        <v>29</v>
      </c>
      <c r="E142" t="s">
        <v>229</v>
      </c>
      <c r="F142">
        <v>6</v>
      </c>
      <c r="G142">
        <v>128</v>
      </c>
      <c r="H142" t="s">
        <v>30</v>
      </c>
      <c r="I142" s="16">
        <v>17000</v>
      </c>
    </row>
    <row r="143" spans="1:9" x14ac:dyDescent="0.2">
      <c r="A143" s="7">
        <v>44817</v>
      </c>
      <c r="B143" t="s">
        <v>331</v>
      </c>
      <c r="C143" t="s">
        <v>11</v>
      </c>
      <c r="D143" t="s">
        <v>18</v>
      </c>
      <c r="E143" t="s">
        <v>229</v>
      </c>
      <c r="F143">
        <v>3</v>
      </c>
      <c r="G143">
        <v>32</v>
      </c>
      <c r="H143" t="s">
        <v>19</v>
      </c>
      <c r="I143" s="16">
        <v>7000</v>
      </c>
    </row>
    <row r="144" spans="1:9" x14ac:dyDescent="0.2">
      <c r="A144" s="7">
        <v>44818</v>
      </c>
      <c r="B144" t="s">
        <v>344</v>
      </c>
      <c r="C144" t="s">
        <v>53</v>
      </c>
      <c r="D144" t="s">
        <v>54</v>
      </c>
      <c r="E144" t="s">
        <v>231</v>
      </c>
      <c r="I144" s="16">
        <v>1000</v>
      </c>
    </row>
    <row r="145" spans="1:9" x14ac:dyDescent="0.2">
      <c r="A145" s="7">
        <v>44819</v>
      </c>
      <c r="B145" t="s">
        <v>345</v>
      </c>
      <c r="C145" t="s">
        <v>63</v>
      </c>
      <c r="D145" t="s">
        <v>159</v>
      </c>
      <c r="E145" t="s">
        <v>231</v>
      </c>
      <c r="I145" s="16">
        <v>850</v>
      </c>
    </row>
    <row r="146" spans="1:9" x14ac:dyDescent="0.2">
      <c r="A146" s="7">
        <v>44819</v>
      </c>
      <c r="B146" t="s">
        <v>334</v>
      </c>
      <c r="C146" t="s">
        <v>11</v>
      </c>
      <c r="D146" t="s">
        <v>58</v>
      </c>
      <c r="E146" t="s">
        <v>229</v>
      </c>
      <c r="F146">
        <v>2</v>
      </c>
      <c r="G146">
        <v>32</v>
      </c>
      <c r="H146" t="s">
        <v>59</v>
      </c>
      <c r="I146" s="16">
        <v>7500</v>
      </c>
    </row>
    <row r="147" spans="1:9" x14ac:dyDescent="0.2">
      <c r="A147" s="7">
        <v>44819</v>
      </c>
      <c r="B147" t="s">
        <v>346</v>
      </c>
      <c r="C147" t="s">
        <v>44</v>
      </c>
      <c r="D147" t="s">
        <v>45</v>
      </c>
      <c r="E147" t="s">
        <v>231</v>
      </c>
      <c r="I147" s="16">
        <v>900</v>
      </c>
    </row>
    <row r="148" spans="1:9" x14ac:dyDescent="0.2">
      <c r="A148" s="7">
        <v>44820</v>
      </c>
      <c r="B148" t="s">
        <v>286</v>
      </c>
      <c r="C148" t="s">
        <v>28</v>
      </c>
      <c r="D148" t="s">
        <v>151</v>
      </c>
      <c r="E148" t="s">
        <v>229</v>
      </c>
      <c r="F148">
        <v>4</v>
      </c>
      <c r="G148">
        <v>64</v>
      </c>
      <c r="H148" t="s">
        <v>152</v>
      </c>
      <c r="I148" s="16">
        <v>18000</v>
      </c>
    </row>
    <row r="149" spans="1:9" x14ac:dyDescent="0.2">
      <c r="A149" s="7">
        <v>44821</v>
      </c>
      <c r="B149" t="s">
        <v>329</v>
      </c>
      <c r="C149" t="s">
        <v>15</v>
      </c>
      <c r="D149" t="s">
        <v>126</v>
      </c>
      <c r="E149" t="s">
        <v>229</v>
      </c>
      <c r="F149">
        <v>6</v>
      </c>
      <c r="G149">
        <v>128</v>
      </c>
      <c r="H149" t="s">
        <v>75</v>
      </c>
      <c r="I149" s="16">
        <v>15000</v>
      </c>
    </row>
    <row r="150" spans="1:9" x14ac:dyDescent="0.2">
      <c r="A150" s="7">
        <v>44821</v>
      </c>
      <c r="B150" t="s">
        <v>347</v>
      </c>
      <c r="C150" t="s">
        <v>60</v>
      </c>
      <c r="D150" t="s">
        <v>172</v>
      </c>
      <c r="E150" t="s">
        <v>231</v>
      </c>
      <c r="I150" s="16">
        <v>1400</v>
      </c>
    </row>
    <row r="151" spans="1:9" x14ac:dyDescent="0.2">
      <c r="A151" s="7">
        <v>44821</v>
      </c>
      <c r="B151" t="s">
        <v>348</v>
      </c>
      <c r="C151" t="s">
        <v>11</v>
      </c>
      <c r="D151" t="s">
        <v>18</v>
      </c>
      <c r="E151" t="s">
        <v>229</v>
      </c>
      <c r="F151">
        <v>4</v>
      </c>
      <c r="G151">
        <v>64</v>
      </c>
      <c r="H151" t="s">
        <v>19</v>
      </c>
      <c r="I151" s="16">
        <v>8000</v>
      </c>
    </row>
    <row r="152" spans="1:9" x14ac:dyDescent="0.2">
      <c r="A152" s="7">
        <v>44822</v>
      </c>
      <c r="B152" t="s">
        <v>349</v>
      </c>
      <c r="C152" t="s">
        <v>63</v>
      </c>
      <c r="D152" t="s">
        <v>82</v>
      </c>
      <c r="E152" t="s">
        <v>231</v>
      </c>
      <c r="I152" s="16">
        <v>950</v>
      </c>
    </row>
    <row r="153" spans="1:9" x14ac:dyDescent="0.2">
      <c r="A153" s="7">
        <v>44822</v>
      </c>
      <c r="B153" t="s">
        <v>350</v>
      </c>
      <c r="C153" t="s">
        <v>63</v>
      </c>
      <c r="D153" t="s">
        <v>98</v>
      </c>
      <c r="E153" t="s">
        <v>231</v>
      </c>
      <c r="I153" s="16">
        <v>1200</v>
      </c>
    </row>
    <row r="154" spans="1:9" x14ac:dyDescent="0.2">
      <c r="A154" s="7">
        <v>44822</v>
      </c>
      <c r="B154" t="s">
        <v>351</v>
      </c>
      <c r="C154" t="s">
        <v>89</v>
      </c>
      <c r="D154" t="s">
        <v>91</v>
      </c>
      <c r="E154" t="s">
        <v>231</v>
      </c>
      <c r="I154" s="16">
        <v>1400</v>
      </c>
    </row>
    <row r="155" spans="1:9" x14ac:dyDescent="0.2">
      <c r="A155" s="7">
        <v>44822</v>
      </c>
      <c r="B155" t="s">
        <v>352</v>
      </c>
      <c r="C155" t="s">
        <v>60</v>
      </c>
      <c r="D155" t="s">
        <v>172</v>
      </c>
      <c r="E155" t="s">
        <v>231</v>
      </c>
      <c r="I155" s="16">
        <v>1500</v>
      </c>
    </row>
    <row r="156" spans="1:9" x14ac:dyDescent="0.2">
      <c r="A156" s="7">
        <v>44822</v>
      </c>
      <c r="B156" t="s">
        <v>252</v>
      </c>
      <c r="C156" t="s">
        <v>60</v>
      </c>
      <c r="D156" t="s">
        <v>172</v>
      </c>
      <c r="E156" t="s">
        <v>231</v>
      </c>
      <c r="I156" s="16">
        <v>1400</v>
      </c>
    </row>
    <row r="157" spans="1:9" x14ac:dyDescent="0.2">
      <c r="A157" s="7">
        <v>44823</v>
      </c>
      <c r="B157" t="s">
        <v>353</v>
      </c>
      <c r="C157" t="s">
        <v>15</v>
      </c>
      <c r="D157" t="s">
        <v>87</v>
      </c>
      <c r="E157" t="s">
        <v>229</v>
      </c>
      <c r="F157">
        <v>4</v>
      </c>
      <c r="G157">
        <v>64</v>
      </c>
      <c r="H157" t="s">
        <v>62</v>
      </c>
      <c r="I157" s="16">
        <v>10000</v>
      </c>
    </row>
    <row r="158" spans="1:9" x14ac:dyDescent="0.2">
      <c r="A158" s="7">
        <v>44823</v>
      </c>
      <c r="B158" t="s">
        <v>354</v>
      </c>
      <c r="C158" t="s">
        <v>11</v>
      </c>
      <c r="D158" t="s">
        <v>18</v>
      </c>
      <c r="E158" t="s">
        <v>229</v>
      </c>
      <c r="F158">
        <v>4</v>
      </c>
      <c r="G158">
        <v>64</v>
      </c>
      <c r="H158" t="s">
        <v>19</v>
      </c>
      <c r="I158" s="16">
        <v>8000</v>
      </c>
    </row>
    <row r="159" spans="1:9" x14ac:dyDescent="0.2">
      <c r="A159" s="7">
        <v>44824</v>
      </c>
      <c r="B159" t="s">
        <v>262</v>
      </c>
      <c r="C159" t="s">
        <v>15</v>
      </c>
      <c r="D159" t="s">
        <v>140</v>
      </c>
      <c r="E159" t="s">
        <v>229</v>
      </c>
      <c r="F159">
        <v>4</v>
      </c>
      <c r="G159">
        <v>64</v>
      </c>
      <c r="H159" t="s">
        <v>141</v>
      </c>
      <c r="I159" s="16">
        <v>11500</v>
      </c>
    </row>
    <row r="160" spans="1:9" x14ac:dyDescent="0.2">
      <c r="A160" s="7">
        <v>44824</v>
      </c>
      <c r="B160" t="s">
        <v>355</v>
      </c>
      <c r="C160" t="s">
        <v>60</v>
      </c>
      <c r="D160" t="s">
        <v>172</v>
      </c>
      <c r="E160" t="s">
        <v>231</v>
      </c>
      <c r="I160" s="16">
        <v>1400</v>
      </c>
    </row>
    <row r="161" spans="1:9" x14ac:dyDescent="0.2">
      <c r="A161" s="7">
        <v>44825</v>
      </c>
      <c r="B161" t="s">
        <v>356</v>
      </c>
      <c r="C161" t="s">
        <v>63</v>
      </c>
      <c r="D161" t="s">
        <v>97</v>
      </c>
      <c r="E161" t="s">
        <v>231</v>
      </c>
      <c r="I161" s="16">
        <v>1000</v>
      </c>
    </row>
    <row r="162" spans="1:9" x14ac:dyDescent="0.2">
      <c r="A162" s="7">
        <v>44825</v>
      </c>
      <c r="B162" t="s">
        <v>357</v>
      </c>
      <c r="C162" t="s">
        <v>41</v>
      </c>
      <c r="D162" t="s">
        <v>130</v>
      </c>
      <c r="E162" t="s">
        <v>231</v>
      </c>
      <c r="I162" s="16">
        <v>1500</v>
      </c>
    </row>
    <row r="163" spans="1:9" x14ac:dyDescent="0.2">
      <c r="A163" s="7">
        <v>44825</v>
      </c>
      <c r="B163" t="s">
        <v>339</v>
      </c>
      <c r="C163" t="s">
        <v>53</v>
      </c>
      <c r="D163" t="s">
        <v>174</v>
      </c>
      <c r="E163" t="s">
        <v>231</v>
      </c>
      <c r="I163" s="16">
        <v>1000</v>
      </c>
    </row>
    <row r="164" spans="1:9" x14ac:dyDescent="0.2">
      <c r="A164" s="7">
        <v>44825</v>
      </c>
      <c r="B164" t="s">
        <v>358</v>
      </c>
      <c r="C164" t="s">
        <v>11</v>
      </c>
      <c r="D164" t="s">
        <v>193</v>
      </c>
      <c r="E164" t="s">
        <v>229</v>
      </c>
      <c r="F164">
        <v>6</v>
      </c>
      <c r="G164">
        <v>64</v>
      </c>
      <c r="H164" t="s">
        <v>86</v>
      </c>
      <c r="I164" s="16">
        <v>11000</v>
      </c>
    </row>
    <row r="165" spans="1:9" x14ac:dyDescent="0.2">
      <c r="A165" s="7">
        <v>44826</v>
      </c>
      <c r="B165" t="s">
        <v>359</v>
      </c>
      <c r="C165" t="s">
        <v>71</v>
      </c>
      <c r="D165" t="s">
        <v>74</v>
      </c>
      <c r="E165" t="s">
        <v>229</v>
      </c>
      <c r="F165">
        <v>4</v>
      </c>
      <c r="G165">
        <v>64</v>
      </c>
      <c r="H165" t="s">
        <v>80</v>
      </c>
      <c r="I165" s="16">
        <v>8800</v>
      </c>
    </row>
    <row r="166" spans="1:9" x14ac:dyDescent="0.2">
      <c r="A166" s="7">
        <v>44826</v>
      </c>
      <c r="B166" t="s">
        <v>340</v>
      </c>
      <c r="C166" t="s">
        <v>63</v>
      </c>
      <c r="D166" t="s">
        <v>160</v>
      </c>
      <c r="E166" t="s">
        <v>231</v>
      </c>
      <c r="I166" s="16">
        <v>1400</v>
      </c>
    </row>
    <row r="167" spans="1:9" x14ac:dyDescent="0.2">
      <c r="A167" s="7">
        <v>44826</v>
      </c>
      <c r="B167" t="s">
        <v>268</v>
      </c>
      <c r="C167" t="s">
        <v>89</v>
      </c>
      <c r="D167" t="s">
        <v>91</v>
      </c>
      <c r="E167" t="s">
        <v>231</v>
      </c>
      <c r="I167" s="16">
        <v>1350</v>
      </c>
    </row>
    <row r="168" spans="1:9" x14ac:dyDescent="0.2">
      <c r="A168" s="7">
        <v>44826</v>
      </c>
      <c r="B168" t="s">
        <v>349</v>
      </c>
      <c r="C168" t="s">
        <v>15</v>
      </c>
      <c r="D168" t="s">
        <v>106</v>
      </c>
      <c r="E168" t="s">
        <v>229</v>
      </c>
      <c r="F168">
        <v>4</v>
      </c>
      <c r="G168">
        <v>64</v>
      </c>
      <c r="H168" t="s">
        <v>107</v>
      </c>
      <c r="I168" s="16">
        <v>11000</v>
      </c>
    </row>
    <row r="169" spans="1:9" x14ac:dyDescent="0.2">
      <c r="A169" s="7">
        <v>44826</v>
      </c>
      <c r="B169" t="s">
        <v>360</v>
      </c>
      <c r="C169" t="s">
        <v>60</v>
      </c>
      <c r="D169" t="s">
        <v>172</v>
      </c>
      <c r="E169" t="s">
        <v>231</v>
      </c>
      <c r="I169" s="16">
        <v>1400</v>
      </c>
    </row>
    <row r="170" spans="1:9" x14ac:dyDescent="0.2">
      <c r="A170" s="7">
        <v>44827</v>
      </c>
      <c r="B170" t="s">
        <v>361</v>
      </c>
      <c r="C170" t="s">
        <v>203</v>
      </c>
      <c r="D170" t="s">
        <v>205</v>
      </c>
      <c r="E170" t="s">
        <v>231</v>
      </c>
      <c r="I170" s="16">
        <v>900</v>
      </c>
    </row>
    <row r="171" spans="1:9" x14ac:dyDescent="0.2">
      <c r="A171" s="7">
        <v>44827</v>
      </c>
      <c r="B171" t="s">
        <v>244</v>
      </c>
      <c r="C171" t="s">
        <v>60</v>
      </c>
      <c r="D171" t="s">
        <v>172</v>
      </c>
      <c r="E171" t="s">
        <v>231</v>
      </c>
      <c r="I171" s="16">
        <v>1400</v>
      </c>
    </row>
    <row r="172" spans="1:9" x14ac:dyDescent="0.2">
      <c r="A172" s="7">
        <v>44828</v>
      </c>
      <c r="B172" t="s">
        <v>362</v>
      </c>
      <c r="C172" t="s">
        <v>63</v>
      </c>
      <c r="D172" t="s">
        <v>131</v>
      </c>
      <c r="E172" t="s">
        <v>231</v>
      </c>
      <c r="I172" s="16">
        <v>1150</v>
      </c>
    </row>
    <row r="173" spans="1:9" x14ac:dyDescent="0.2">
      <c r="A173" s="7">
        <v>44828</v>
      </c>
      <c r="B173" t="s">
        <v>363</v>
      </c>
      <c r="C173" t="s">
        <v>53</v>
      </c>
      <c r="D173" t="s">
        <v>333</v>
      </c>
      <c r="E173" t="s">
        <v>231</v>
      </c>
      <c r="I173" s="16">
        <v>1200</v>
      </c>
    </row>
    <row r="174" spans="1:9" x14ac:dyDescent="0.2">
      <c r="A174" s="7">
        <v>44828</v>
      </c>
      <c r="B174" t="s">
        <v>339</v>
      </c>
      <c r="C174" t="s">
        <v>23</v>
      </c>
      <c r="D174" t="s">
        <v>24</v>
      </c>
      <c r="E174" t="s">
        <v>229</v>
      </c>
      <c r="F174">
        <v>8</v>
      </c>
      <c r="G174">
        <v>128</v>
      </c>
      <c r="H174" t="s">
        <v>25</v>
      </c>
      <c r="I174" s="16">
        <v>17500</v>
      </c>
    </row>
    <row r="175" spans="1:9" x14ac:dyDescent="0.2">
      <c r="A175" s="7">
        <v>44828</v>
      </c>
      <c r="B175" t="s">
        <v>364</v>
      </c>
      <c r="C175" t="s">
        <v>60</v>
      </c>
      <c r="D175" t="s">
        <v>114</v>
      </c>
      <c r="E175" t="s">
        <v>229</v>
      </c>
      <c r="F175">
        <v>4</v>
      </c>
      <c r="G175">
        <v>64</v>
      </c>
      <c r="H175" t="s">
        <v>115</v>
      </c>
      <c r="I175" s="16">
        <v>13000</v>
      </c>
    </row>
    <row r="176" spans="1:9" x14ac:dyDescent="0.2">
      <c r="A176" s="7">
        <v>44828</v>
      </c>
      <c r="B176" t="s">
        <v>361</v>
      </c>
      <c r="C176" t="s">
        <v>28</v>
      </c>
      <c r="D176" t="s">
        <v>29</v>
      </c>
      <c r="E176" t="s">
        <v>229</v>
      </c>
      <c r="F176">
        <v>6</v>
      </c>
      <c r="G176">
        <v>128</v>
      </c>
      <c r="H176" t="s">
        <v>30</v>
      </c>
      <c r="I176" s="16">
        <v>16500</v>
      </c>
    </row>
    <row r="177" spans="1:9" x14ac:dyDescent="0.2">
      <c r="A177" s="7">
        <v>44828</v>
      </c>
      <c r="B177" t="s">
        <v>313</v>
      </c>
      <c r="C177" t="s">
        <v>11</v>
      </c>
      <c r="D177" t="s">
        <v>81</v>
      </c>
      <c r="E177" t="s">
        <v>229</v>
      </c>
      <c r="F177">
        <v>4</v>
      </c>
      <c r="G177">
        <v>64</v>
      </c>
      <c r="H177" t="s">
        <v>93</v>
      </c>
      <c r="I177" s="16">
        <v>8500</v>
      </c>
    </row>
    <row r="178" spans="1:9" x14ac:dyDescent="0.2">
      <c r="A178" s="7">
        <v>44829</v>
      </c>
      <c r="B178" t="s">
        <v>365</v>
      </c>
      <c r="C178" t="s">
        <v>63</v>
      </c>
      <c r="D178" t="s">
        <v>82</v>
      </c>
      <c r="E178" t="s">
        <v>231</v>
      </c>
      <c r="I178" s="16">
        <v>1000</v>
      </c>
    </row>
    <row r="179" spans="1:9" x14ac:dyDescent="0.2">
      <c r="A179" s="7">
        <v>44829</v>
      </c>
      <c r="B179" t="s">
        <v>366</v>
      </c>
      <c r="C179" t="s">
        <v>89</v>
      </c>
      <c r="D179" t="s">
        <v>91</v>
      </c>
      <c r="E179" t="s">
        <v>231</v>
      </c>
      <c r="I179" s="16">
        <v>1400</v>
      </c>
    </row>
    <row r="180" spans="1:9" x14ac:dyDescent="0.2">
      <c r="A180" s="7">
        <v>44829</v>
      </c>
      <c r="B180" t="s">
        <v>341</v>
      </c>
      <c r="C180" t="s">
        <v>15</v>
      </c>
      <c r="D180" t="s">
        <v>148</v>
      </c>
      <c r="E180" t="s">
        <v>229</v>
      </c>
      <c r="F180">
        <v>6</v>
      </c>
      <c r="G180">
        <v>128</v>
      </c>
      <c r="H180" t="s">
        <v>149</v>
      </c>
      <c r="I180" s="16">
        <v>18500</v>
      </c>
    </row>
    <row r="181" spans="1:9" x14ac:dyDescent="0.2">
      <c r="A181" s="7">
        <v>44829</v>
      </c>
      <c r="B181" t="s">
        <v>367</v>
      </c>
      <c r="C181" t="s">
        <v>15</v>
      </c>
      <c r="D181" t="s">
        <v>194</v>
      </c>
      <c r="E181" t="s">
        <v>229</v>
      </c>
      <c r="F181">
        <v>3</v>
      </c>
      <c r="G181">
        <v>32</v>
      </c>
      <c r="H181" t="s">
        <v>125</v>
      </c>
      <c r="I181" s="16">
        <v>8500</v>
      </c>
    </row>
    <row r="182" spans="1:9" x14ac:dyDescent="0.2">
      <c r="A182" s="7">
        <v>44829</v>
      </c>
      <c r="B182" t="s">
        <v>368</v>
      </c>
      <c r="C182" t="s">
        <v>11</v>
      </c>
      <c r="D182" t="s">
        <v>26</v>
      </c>
      <c r="E182" t="s">
        <v>229</v>
      </c>
      <c r="F182">
        <v>2</v>
      </c>
      <c r="G182">
        <v>32</v>
      </c>
      <c r="H182" t="s">
        <v>46</v>
      </c>
      <c r="I182" s="16">
        <v>7800</v>
      </c>
    </row>
    <row r="183" spans="1:9" x14ac:dyDescent="0.2">
      <c r="A183" s="7">
        <v>44830</v>
      </c>
      <c r="B183" t="s">
        <v>369</v>
      </c>
      <c r="C183" t="s">
        <v>15</v>
      </c>
      <c r="D183" t="s">
        <v>16</v>
      </c>
      <c r="E183" t="s">
        <v>229</v>
      </c>
      <c r="F183">
        <v>6</v>
      </c>
      <c r="G183">
        <v>128</v>
      </c>
      <c r="H183" t="s">
        <v>17</v>
      </c>
      <c r="I183" s="16">
        <v>14500</v>
      </c>
    </row>
    <row r="184" spans="1:9" x14ac:dyDescent="0.2">
      <c r="A184" s="7">
        <v>44830</v>
      </c>
      <c r="B184" t="s">
        <v>352</v>
      </c>
      <c r="C184" t="s">
        <v>15</v>
      </c>
      <c r="D184" t="s">
        <v>194</v>
      </c>
      <c r="E184" t="s">
        <v>229</v>
      </c>
      <c r="F184">
        <v>4</v>
      </c>
      <c r="G184">
        <v>64</v>
      </c>
      <c r="H184" t="s">
        <v>125</v>
      </c>
      <c r="I184" s="16">
        <v>9500</v>
      </c>
    </row>
    <row r="185" spans="1:9" x14ac:dyDescent="0.2">
      <c r="A185" s="7">
        <v>44830</v>
      </c>
      <c r="B185" t="s">
        <v>370</v>
      </c>
      <c r="C185" t="s">
        <v>11</v>
      </c>
      <c r="D185" t="s">
        <v>81</v>
      </c>
      <c r="E185" t="s">
        <v>229</v>
      </c>
      <c r="F185">
        <v>4</v>
      </c>
      <c r="G185">
        <v>64</v>
      </c>
      <c r="H185" t="s">
        <v>93</v>
      </c>
      <c r="I185" s="16">
        <v>9500</v>
      </c>
    </row>
    <row r="186" spans="1:9" x14ac:dyDescent="0.2">
      <c r="A186" s="7">
        <v>44830</v>
      </c>
      <c r="B186" t="s">
        <v>323</v>
      </c>
      <c r="C186" t="s">
        <v>11</v>
      </c>
      <c r="D186" t="s">
        <v>12</v>
      </c>
      <c r="E186" t="s">
        <v>229</v>
      </c>
      <c r="F186">
        <v>4</v>
      </c>
      <c r="G186">
        <v>64</v>
      </c>
      <c r="H186" t="s">
        <v>267</v>
      </c>
      <c r="I186" s="16">
        <v>12000</v>
      </c>
    </row>
    <row r="187" spans="1:9" x14ac:dyDescent="0.2">
      <c r="A187" s="7">
        <v>44831</v>
      </c>
      <c r="B187" t="s">
        <v>371</v>
      </c>
      <c r="C187" t="s">
        <v>63</v>
      </c>
      <c r="D187" t="s">
        <v>82</v>
      </c>
      <c r="E187" t="s">
        <v>231</v>
      </c>
      <c r="I187" s="16">
        <v>950</v>
      </c>
    </row>
    <row r="188" spans="1:9" x14ac:dyDescent="0.2">
      <c r="A188" s="7">
        <v>44831</v>
      </c>
      <c r="B188" t="s">
        <v>304</v>
      </c>
      <c r="C188" t="s">
        <v>11</v>
      </c>
      <c r="D188" t="s">
        <v>81</v>
      </c>
      <c r="E188" t="s">
        <v>229</v>
      </c>
      <c r="F188">
        <v>4</v>
      </c>
      <c r="G188">
        <v>64</v>
      </c>
      <c r="H188" t="s">
        <v>93</v>
      </c>
      <c r="I188" s="16">
        <v>8500</v>
      </c>
    </row>
    <row r="189" spans="1:9" x14ac:dyDescent="0.2">
      <c r="A189" s="7">
        <v>44832</v>
      </c>
      <c r="B189" t="s">
        <v>372</v>
      </c>
      <c r="C189" t="s">
        <v>63</v>
      </c>
      <c r="D189" t="s">
        <v>84</v>
      </c>
      <c r="E189" t="s">
        <v>231</v>
      </c>
      <c r="I189" s="16">
        <v>1150</v>
      </c>
    </row>
    <row r="190" spans="1:9" x14ac:dyDescent="0.2">
      <c r="A190" s="7">
        <v>44832</v>
      </c>
      <c r="B190" t="s">
        <v>319</v>
      </c>
      <c r="C190" t="s">
        <v>53</v>
      </c>
      <c r="D190" t="s">
        <v>333</v>
      </c>
      <c r="E190" t="s">
        <v>231</v>
      </c>
      <c r="I190" s="16">
        <v>1200</v>
      </c>
    </row>
    <row r="191" spans="1:9" x14ac:dyDescent="0.2">
      <c r="A191" s="7">
        <v>44832</v>
      </c>
      <c r="B191" t="s">
        <v>243</v>
      </c>
      <c r="C191" t="s">
        <v>15</v>
      </c>
      <c r="D191" t="s">
        <v>220</v>
      </c>
      <c r="E191" t="s">
        <v>229</v>
      </c>
      <c r="F191">
        <v>6</v>
      </c>
      <c r="G191">
        <v>128</v>
      </c>
      <c r="H191" t="s">
        <v>221</v>
      </c>
      <c r="I191" s="16">
        <v>25000</v>
      </c>
    </row>
    <row r="192" spans="1:9" x14ac:dyDescent="0.2">
      <c r="A192" s="7">
        <v>44832</v>
      </c>
      <c r="B192" t="s">
        <v>373</v>
      </c>
      <c r="C192" t="s">
        <v>15</v>
      </c>
      <c r="D192" t="s">
        <v>76</v>
      </c>
      <c r="E192" t="s">
        <v>229</v>
      </c>
      <c r="F192">
        <v>4</v>
      </c>
      <c r="G192">
        <v>64</v>
      </c>
      <c r="H192" t="s">
        <v>260</v>
      </c>
      <c r="I192" s="16">
        <v>13000</v>
      </c>
    </row>
    <row r="193" spans="1:9" x14ac:dyDescent="0.2">
      <c r="A193" s="7">
        <v>44832</v>
      </c>
      <c r="B193" t="s">
        <v>374</v>
      </c>
      <c r="C193" t="s">
        <v>28</v>
      </c>
      <c r="D193" t="s">
        <v>118</v>
      </c>
      <c r="E193" t="s">
        <v>229</v>
      </c>
      <c r="F193">
        <v>6</v>
      </c>
      <c r="G193">
        <v>128</v>
      </c>
      <c r="H193" t="s">
        <v>119</v>
      </c>
      <c r="I193" s="16">
        <v>21000</v>
      </c>
    </row>
    <row r="194" spans="1:9" x14ac:dyDescent="0.2">
      <c r="A194" s="7">
        <v>44832</v>
      </c>
      <c r="B194" t="s">
        <v>360</v>
      </c>
      <c r="C194" t="s">
        <v>11</v>
      </c>
      <c r="D194" t="s">
        <v>12</v>
      </c>
      <c r="E194" t="s">
        <v>229</v>
      </c>
      <c r="F194">
        <v>4</v>
      </c>
      <c r="G194">
        <v>64</v>
      </c>
      <c r="H194" t="s">
        <v>267</v>
      </c>
      <c r="I194" s="16">
        <v>12000</v>
      </c>
    </row>
    <row r="195" spans="1:9" x14ac:dyDescent="0.2">
      <c r="A195" s="7">
        <v>44833</v>
      </c>
      <c r="B195" t="s">
        <v>341</v>
      </c>
      <c r="C195" t="s">
        <v>15</v>
      </c>
      <c r="D195" t="s">
        <v>122</v>
      </c>
      <c r="E195" t="s">
        <v>229</v>
      </c>
      <c r="F195">
        <v>4</v>
      </c>
      <c r="G195">
        <v>64</v>
      </c>
      <c r="H195" t="s">
        <v>40</v>
      </c>
      <c r="I195" s="16">
        <v>15000</v>
      </c>
    </row>
    <row r="196" spans="1:9" x14ac:dyDescent="0.2">
      <c r="A196" s="7">
        <v>44833</v>
      </c>
      <c r="B196" t="s">
        <v>353</v>
      </c>
      <c r="C196" t="s">
        <v>60</v>
      </c>
      <c r="D196" t="s">
        <v>172</v>
      </c>
      <c r="E196" t="s">
        <v>231</v>
      </c>
      <c r="I196" s="16">
        <v>1400</v>
      </c>
    </row>
    <row r="197" spans="1:9" x14ac:dyDescent="0.2">
      <c r="A197" s="7">
        <v>44833</v>
      </c>
      <c r="B197" t="s">
        <v>270</v>
      </c>
      <c r="C197" t="s">
        <v>11</v>
      </c>
      <c r="D197" t="s">
        <v>37</v>
      </c>
      <c r="E197" t="s">
        <v>229</v>
      </c>
      <c r="F197">
        <v>4</v>
      </c>
      <c r="G197">
        <v>64</v>
      </c>
      <c r="H197" t="s">
        <v>38</v>
      </c>
      <c r="I197" s="16">
        <v>13000</v>
      </c>
    </row>
    <row r="198" spans="1:9" x14ac:dyDescent="0.2">
      <c r="A198" s="7">
        <v>44834</v>
      </c>
      <c r="B198" t="s">
        <v>308</v>
      </c>
      <c r="C198" t="s">
        <v>60</v>
      </c>
      <c r="D198" t="s">
        <v>172</v>
      </c>
      <c r="E198" t="s">
        <v>231</v>
      </c>
      <c r="I198" s="16">
        <v>1400</v>
      </c>
    </row>
    <row r="199" spans="1:9" x14ac:dyDescent="0.2">
      <c r="A199" s="7">
        <v>44835</v>
      </c>
      <c r="B199" t="s">
        <v>318</v>
      </c>
      <c r="C199" t="s">
        <v>63</v>
      </c>
      <c r="D199" t="s">
        <v>97</v>
      </c>
      <c r="E199" t="s">
        <v>231</v>
      </c>
      <c r="I199" s="16">
        <v>1050</v>
      </c>
    </row>
    <row r="200" spans="1:9" x14ac:dyDescent="0.2">
      <c r="A200" s="7">
        <v>44835</v>
      </c>
      <c r="B200" t="s">
        <v>259</v>
      </c>
      <c r="C200" t="s">
        <v>41</v>
      </c>
      <c r="D200" t="s">
        <v>129</v>
      </c>
      <c r="E200" t="s">
        <v>231</v>
      </c>
      <c r="I200" s="16">
        <v>1050</v>
      </c>
    </row>
    <row r="201" spans="1:9" x14ac:dyDescent="0.2">
      <c r="A201" s="7">
        <v>44835</v>
      </c>
      <c r="B201" t="s">
        <v>289</v>
      </c>
      <c r="C201" t="s">
        <v>89</v>
      </c>
      <c r="D201" t="s">
        <v>91</v>
      </c>
      <c r="E201" t="s">
        <v>231</v>
      </c>
      <c r="I201" s="16">
        <v>1300</v>
      </c>
    </row>
    <row r="202" spans="1:9" x14ac:dyDescent="0.2">
      <c r="A202" s="7">
        <v>44836</v>
      </c>
      <c r="B202" t="s">
        <v>259</v>
      </c>
      <c r="C202" t="s">
        <v>15</v>
      </c>
      <c r="D202" t="s">
        <v>122</v>
      </c>
      <c r="E202" t="s">
        <v>229</v>
      </c>
      <c r="F202">
        <v>4</v>
      </c>
      <c r="G202">
        <v>64</v>
      </c>
      <c r="H202" t="s">
        <v>40</v>
      </c>
      <c r="I202" s="16">
        <v>15000</v>
      </c>
    </row>
    <row r="203" spans="1:9" x14ac:dyDescent="0.2">
      <c r="A203" s="7">
        <v>44836</v>
      </c>
      <c r="B203" t="s">
        <v>375</v>
      </c>
      <c r="C203" t="s">
        <v>15</v>
      </c>
      <c r="D203" t="s">
        <v>109</v>
      </c>
      <c r="E203" t="s">
        <v>229</v>
      </c>
      <c r="F203">
        <v>2</v>
      </c>
      <c r="G203">
        <v>32</v>
      </c>
      <c r="H203" t="s">
        <v>123</v>
      </c>
      <c r="I203" s="16">
        <v>7000</v>
      </c>
    </row>
    <row r="204" spans="1:9" x14ac:dyDescent="0.2">
      <c r="A204" s="7">
        <v>44836</v>
      </c>
      <c r="B204" t="s">
        <v>376</v>
      </c>
      <c r="C204" t="s">
        <v>60</v>
      </c>
      <c r="D204" t="s">
        <v>92</v>
      </c>
      <c r="E204" t="s">
        <v>229</v>
      </c>
      <c r="F204">
        <v>4</v>
      </c>
      <c r="G204">
        <v>128</v>
      </c>
      <c r="H204" t="s">
        <v>93</v>
      </c>
      <c r="I204" s="16">
        <v>12500</v>
      </c>
    </row>
    <row r="205" spans="1:9" x14ac:dyDescent="0.2">
      <c r="A205" s="7">
        <v>44839</v>
      </c>
      <c r="B205" t="s">
        <v>290</v>
      </c>
      <c r="C205" t="s">
        <v>11</v>
      </c>
      <c r="D205" t="s">
        <v>81</v>
      </c>
      <c r="E205" t="s">
        <v>229</v>
      </c>
      <c r="F205">
        <v>4</v>
      </c>
      <c r="G205">
        <v>64</v>
      </c>
      <c r="H205" t="s">
        <v>93</v>
      </c>
      <c r="I205" s="16">
        <v>9000</v>
      </c>
    </row>
    <row r="206" spans="1:9" x14ac:dyDescent="0.2">
      <c r="A206" s="7">
        <v>44840</v>
      </c>
      <c r="B206" t="s">
        <v>377</v>
      </c>
      <c r="C206" t="s">
        <v>71</v>
      </c>
      <c r="D206" t="s">
        <v>153</v>
      </c>
      <c r="E206" t="s">
        <v>229</v>
      </c>
      <c r="F206">
        <v>2</v>
      </c>
      <c r="G206">
        <v>32</v>
      </c>
      <c r="H206" t="s">
        <v>154</v>
      </c>
      <c r="I206" s="16">
        <v>6000</v>
      </c>
    </row>
    <row r="207" spans="1:9" x14ac:dyDescent="0.2">
      <c r="A207" s="7">
        <v>44841</v>
      </c>
      <c r="B207" t="s">
        <v>321</v>
      </c>
      <c r="C207" t="s">
        <v>89</v>
      </c>
      <c r="D207" t="s">
        <v>91</v>
      </c>
      <c r="E207" t="s">
        <v>231</v>
      </c>
      <c r="I207" s="16">
        <v>1350</v>
      </c>
    </row>
    <row r="208" spans="1:9" x14ac:dyDescent="0.2">
      <c r="A208" s="7">
        <v>44842</v>
      </c>
      <c r="B208" t="s">
        <v>323</v>
      </c>
      <c r="C208" t="s">
        <v>15</v>
      </c>
      <c r="D208" t="s">
        <v>76</v>
      </c>
      <c r="E208" t="s">
        <v>229</v>
      </c>
      <c r="F208">
        <v>6</v>
      </c>
      <c r="G208">
        <v>128</v>
      </c>
      <c r="H208" t="s">
        <v>101</v>
      </c>
      <c r="I208" s="16">
        <v>15000</v>
      </c>
    </row>
    <row r="209" spans="1:9" x14ac:dyDescent="0.2">
      <c r="A209" s="7">
        <v>44842</v>
      </c>
      <c r="B209" t="s">
        <v>378</v>
      </c>
      <c r="C209" t="s">
        <v>11</v>
      </c>
      <c r="D209" t="s">
        <v>81</v>
      </c>
      <c r="E209" t="s">
        <v>229</v>
      </c>
      <c r="F209">
        <v>4</v>
      </c>
      <c r="G209">
        <v>64</v>
      </c>
      <c r="H209" t="s">
        <v>93</v>
      </c>
      <c r="I209" s="16">
        <v>8500</v>
      </c>
    </row>
    <row r="210" spans="1:9" x14ac:dyDescent="0.2">
      <c r="A210" s="7">
        <v>44843</v>
      </c>
      <c r="B210" t="s">
        <v>379</v>
      </c>
      <c r="C210" t="s">
        <v>15</v>
      </c>
      <c r="D210" t="s">
        <v>157</v>
      </c>
      <c r="E210" t="s">
        <v>229</v>
      </c>
      <c r="F210">
        <v>4</v>
      </c>
      <c r="G210">
        <v>64</v>
      </c>
      <c r="H210" t="s">
        <v>158</v>
      </c>
      <c r="I210" s="16">
        <v>14000</v>
      </c>
    </row>
    <row r="211" spans="1:9" x14ac:dyDescent="0.2">
      <c r="A211" s="7">
        <v>44843</v>
      </c>
      <c r="B211" t="s">
        <v>379</v>
      </c>
      <c r="C211" t="s">
        <v>15</v>
      </c>
      <c r="D211" t="s">
        <v>109</v>
      </c>
      <c r="E211" t="s">
        <v>229</v>
      </c>
      <c r="F211">
        <v>2</v>
      </c>
      <c r="G211">
        <v>32</v>
      </c>
      <c r="H211" t="s">
        <v>123</v>
      </c>
      <c r="I211" s="16">
        <v>7000</v>
      </c>
    </row>
    <row r="212" spans="1:9" x14ac:dyDescent="0.2">
      <c r="A212" s="7">
        <v>44843</v>
      </c>
      <c r="B212" t="s">
        <v>252</v>
      </c>
      <c r="C212" t="s">
        <v>11</v>
      </c>
      <c r="D212" t="s">
        <v>81</v>
      </c>
      <c r="E212" t="s">
        <v>229</v>
      </c>
      <c r="F212">
        <v>4</v>
      </c>
      <c r="G212">
        <v>64</v>
      </c>
      <c r="H212" t="s">
        <v>93</v>
      </c>
      <c r="I212" s="16">
        <v>8500</v>
      </c>
    </row>
    <row r="213" spans="1:9" x14ac:dyDescent="0.2">
      <c r="A213" s="7">
        <v>44843</v>
      </c>
      <c r="B213" t="s">
        <v>369</v>
      </c>
      <c r="C213" t="s">
        <v>11</v>
      </c>
      <c r="D213" t="s">
        <v>146</v>
      </c>
      <c r="E213" t="s">
        <v>229</v>
      </c>
      <c r="F213">
        <v>3</v>
      </c>
      <c r="G213">
        <v>32</v>
      </c>
      <c r="H213" t="s">
        <v>62</v>
      </c>
      <c r="I213" s="16">
        <v>7000</v>
      </c>
    </row>
    <row r="214" spans="1:9" x14ac:dyDescent="0.2">
      <c r="A214" s="7">
        <v>44844</v>
      </c>
      <c r="B214" t="s">
        <v>380</v>
      </c>
      <c r="C214" t="s">
        <v>11</v>
      </c>
      <c r="D214" t="s">
        <v>37</v>
      </c>
      <c r="E214" t="s">
        <v>229</v>
      </c>
      <c r="F214">
        <v>4</v>
      </c>
      <c r="G214">
        <v>64</v>
      </c>
      <c r="H214" t="s">
        <v>38</v>
      </c>
      <c r="I214" s="16">
        <v>14000</v>
      </c>
    </row>
    <row r="215" spans="1:9" x14ac:dyDescent="0.2">
      <c r="A215" s="7">
        <v>44844</v>
      </c>
      <c r="B215" t="s">
        <v>381</v>
      </c>
      <c r="C215" t="s">
        <v>11</v>
      </c>
      <c r="D215" t="s">
        <v>12</v>
      </c>
      <c r="E215" t="s">
        <v>229</v>
      </c>
      <c r="F215">
        <v>4</v>
      </c>
      <c r="G215">
        <v>64</v>
      </c>
      <c r="H215" t="s">
        <v>267</v>
      </c>
      <c r="I215" s="16">
        <v>12000</v>
      </c>
    </row>
    <row r="216" spans="1:9" x14ac:dyDescent="0.2">
      <c r="A216" s="7">
        <v>44846</v>
      </c>
      <c r="B216" t="s">
        <v>382</v>
      </c>
      <c r="C216" t="s">
        <v>11</v>
      </c>
      <c r="D216" t="s">
        <v>12</v>
      </c>
      <c r="E216" t="s">
        <v>229</v>
      </c>
      <c r="F216">
        <v>4</v>
      </c>
      <c r="G216">
        <v>64</v>
      </c>
      <c r="H216" t="s">
        <v>13</v>
      </c>
      <c r="I216" s="16">
        <v>12500</v>
      </c>
    </row>
    <row r="217" spans="1:9" x14ac:dyDescent="0.2">
      <c r="A217" s="7">
        <v>44847</v>
      </c>
      <c r="B217" t="s">
        <v>383</v>
      </c>
      <c r="C217" t="s">
        <v>60</v>
      </c>
      <c r="D217" t="s">
        <v>172</v>
      </c>
      <c r="E217" t="s">
        <v>231</v>
      </c>
      <c r="I217" s="16">
        <v>1400</v>
      </c>
    </row>
    <row r="218" spans="1:9" x14ac:dyDescent="0.2">
      <c r="A218" s="7">
        <v>44847</v>
      </c>
      <c r="B218" t="s">
        <v>345</v>
      </c>
      <c r="C218" t="s">
        <v>11</v>
      </c>
      <c r="D218" t="s">
        <v>132</v>
      </c>
      <c r="E218" t="s">
        <v>229</v>
      </c>
      <c r="F218">
        <v>4</v>
      </c>
      <c r="G218">
        <v>64</v>
      </c>
      <c r="H218" t="s">
        <v>62</v>
      </c>
      <c r="I218" s="16">
        <v>12000</v>
      </c>
    </row>
    <row r="219" spans="1:9" x14ac:dyDescent="0.2">
      <c r="A219" s="7">
        <v>44849</v>
      </c>
      <c r="B219" t="s">
        <v>232</v>
      </c>
      <c r="C219" t="s">
        <v>53</v>
      </c>
      <c r="D219" t="s">
        <v>57</v>
      </c>
      <c r="E219" t="s">
        <v>231</v>
      </c>
      <c r="I219" s="16">
        <v>1500</v>
      </c>
    </row>
    <row r="220" spans="1:9" x14ac:dyDescent="0.2">
      <c r="A220" s="7">
        <v>44849</v>
      </c>
      <c r="B220" t="s">
        <v>297</v>
      </c>
      <c r="C220" t="s">
        <v>15</v>
      </c>
      <c r="D220" t="s">
        <v>87</v>
      </c>
      <c r="E220" t="s">
        <v>229</v>
      </c>
      <c r="F220">
        <v>4</v>
      </c>
      <c r="G220">
        <v>64</v>
      </c>
      <c r="H220" t="s">
        <v>62</v>
      </c>
      <c r="I220" s="16">
        <v>10000</v>
      </c>
    </row>
    <row r="221" spans="1:9" x14ac:dyDescent="0.2">
      <c r="A221" s="7">
        <v>44849</v>
      </c>
      <c r="B221" t="s">
        <v>252</v>
      </c>
      <c r="C221" t="s">
        <v>60</v>
      </c>
      <c r="D221" t="s">
        <v>172</v>
      </c>
      <c r="E221" t="s">
        <v>231</v>
      </c>
      <c r="I221" s="16">
        <v>1400</v>
      </c>
    </row>
    <row r="222" spans="1:9" x14ac:dyDescent="0.2">
      <c r="A222" s="7">
        <v>44849</v>
      </c>
      <c r="B222" t="s">
        <v>334</v>
      </c>
      <c r="C222" t="s">
        <v>28</v>
      </c>
      <c r="D222" t="s">
        <v>29</v>
      </c>
      <c r="E222" t="s">
        <v>229</v>
      </c>
      <c r="F222">
        <v>6</v>
      </c>
      <c r="G222">
        <v>128</v>
      </c>
      <c r="H222" t="s">
        <v>30</v>
      </c>
      <c r="I222" s="16">
        <v>17000</v>
      </c>
    </row>
    <row r="223" spans="1:9" x14ac:dyDescent="0.2">
      <c r="A223" s="7">
        <v>44850</v>
      </c>
      <c r="B223" t="s">
        <v>237</v>
      </c>
      <c r="C223" t="s">
        <v>63</v>
      </c>
      <c r="D223" t="s">
        <v>82</v>
      </c>
      <c r="E223" t="s">
        <v>231</v>
      </c>
      <c r="I223" s="16">
        <v>950</v>
      </c>
    </row>
    <row r="224" spans="1:9" x14ac:dyDescent="0.2">
      <c r="A224" s="7">
        <v>44850</v>
      </c>
      <c r="B224" t="s">
        <v>346</v>
      </c>
      <c r="C224" t="s">
        <v>89</v>
      </c>
      <c r="D224" t="s">
        <v>91</v>
      </c>
      <c r="E224" t="s">
        <v>231</v>
      </c>
      <c r="I224" s="16">
        <v>1300</v>
      </c>
    </row>
    <row r="225" spans="1:9" x14ac:dyDescent="0.2">
      <c r="A225" s="7">
        <v>44850</v>
      </c>
      <c r="B225" t="s">
        <v>308</v>
      </c>
      <c r="C225" t="s">
        <v>11</v>
      </c>
      <c r="D225" t="s">
        <v>51</v>
      </c>
      <c r="E225" t="s">
        <v>229</v>
      </c>
      <c r="F225">
        <v>4</v>
      </c>
      <c r="G225">
        <v>64</v>
      </c>
      <c r="H225" t="s">
        <v>52</v>
      </c>
      <c r="I225" s="16">
        <v>8500</v>
      </c>
    </row>
    <row r="226" spans="1:9" x14ac:dyDescent="0.2">
      <c r="A226" s="7">
        <v>44851</v>
      </c>
      <c r="B226" t="s">
        <v>384</v>
      </c>
      <c r="C226" t="s">
        <v>60</v>
      </c>
      <c r="D226" t="s">
        <v>172</v>
      </c>
      <c r="E226" t="s">
        <v>231</v>
      </c>
      <c r="I226" s="16">
        <v>1400</v>
      </c>
    </row>
    <row r="227" spans="1:9" x14ac:dyDescent="0.2">
      <c r="A227" s="7">
        <v>44851</v>
      </c>
      <c r="B227" t="s">
        <v>385</v>
      </c>
      <c r="C227" t="s">
        <v>11</v>
      </c>
      <c r="D227" t="s">
        <v>127</v>
      </c>
      <c r="E227" t="s">
        <v>229</v>
      </c>
      <c r="F227">
        <v>6</v>
      </c>
      <c r="G227">
        <v>64</v>
      </c>
      <c r="H227" t="s">
        <v>86</v>
      </c>
      <c r="I227" s="16">
        <v>12000</v>
      </c>
    </row>
    <row r="228" spans="1:9" x14ac:dyDescent="0.2">
      <c r="A228" s="7">
        <v>44851</v>
      </c>
      <c r="B228" t="s">
        <v>325</v>
      </c>
      <c r="C228" t="s">
        <v>11</v>
      </c>
      <c r="D228" t="s">
        <v>81</v>
      </c>
      <c r="E228" t="s">
        <v>229</v>
      </c>
      <c r="F228">
        <v>4</v>
      </c>
      <c r="G228">
        <v>64</v>
      </c>
      <c r="H228" t="s">
        <v>93</v>
      </c>
      <c r="I228" s="16">
        <v>8500</v>
      </c>
    </row>
    <row r="229" spans="1:9" x14ac:dyDescent="0.2">
      <c r="A229" s="7">
        <v>44852</v>
      </c>
      <c r="B229" t="s">
        <v>291</v>
      </c>
      <c r="C229" t="s">
        <v>11</v>
      </c>
      <c r="D229" t="s">
        <v>146</v>
      </c>
      <c r="E229" t="s">
        <v>229</v>
      </c>
      <c r="F229">
        <v>3</v>
      </c>
      <c r="G229">
        <v>32</v>
      </c>
      <c r="H229" t="s">
        <v>62</v>
      </c>
      <c r="I229" s="16">
        <v>7000</v>
      </c>
    </row>
    <row r="230" spans="1:9" x14ac:dyDescent="0.2">
      <c r="A230" s="7">
        <v>44853</v>
      </c>
      <c r="B230" t="s">
        <v>386</v>
      </c>
      <c r="C230" t="s">
        <v>15</v>
      </c>
      <c r="D230" t="s">
        <v>169</v>
      </c>
      <c r="E230" t="s">
        <v>229</v>
      </c>
      <c r="F230">
        <v>12</v>
      </c>
      <c r="G230">
        <v>256</v>
      </c>
      <c r="H230" t="s">
        <v>170</v>
      </c>
      <c r="I230" s="16">
        <v>30000</v>
      </c>
    </row>
    <row r="231" spans="1:9" x14ac:dyDescent="0.2">
      <c r="A231" s="7">
        <v>44853</v>
      </c>
      <c r="B231" t="s">
        <v>244</v>
      </c>
      <c r="C231" t="s">
        <v>11</v>
      </c>
      <c r="D231" t="s">
        <v>142</v>
      </c>
      <c r="E231" t="s">
        <v>229</v>
      </c>
      <c r="F231">
        <v>4</v>
      </c>
      <c r="G231">
        <v>64</v>
      </c>
      <c r="H231" t="s">
        <v>143</v>
      </c>
      <c r="I231" s="16">
        <v>9000</v>
      </c>
    </row>
    <row r="232" spans="1:9" x14ac:dyDescent="0.2">
      <c r="A232" s="7">
        <v>44853</v>
      </c>
      <c r="B232" t="s">
        <v>240</v>
      </c>
      <c r="C232" t="s">
        <v>11</v>
      </c>
      <c r="D232" t="s">
        <v>81</v>
      </c>
      <c r="E232" t="s">
        <v>229</v>
      </c>
      <c r="F232">
        <v>4</v>
      </c>
      <c r="G232">
        <v>64</v>
      </c>
      <c r="H232" t="s">
        <v>93</v>
      </c>
      <c r="I232" s="16">
        <v>9500</v>
      </c>
    </row>
    <row r="233" spans="1:9" x14ac:dyDescent="0.2">
      <c r="A233" s="7">
        <v>44853</v>
      </c>
      <c r="B233" t="s">
        <v>346</v>
      </c>
      <c r="C233" t="s">
        <v>11</v>
      </c>
      <c r="D233" t="s">
        <v>163</v>
      </c>
      <c r="E233" t="s">
        <v>229</v>
      </c>
      <c r="F233">
        <v>6</v>
      </c>
      <c r="G233">
        <v>64</v>
      </c>
      <c r="H233" t="s">
        <v>164</v>
      </c>
      <c r="I233" s="16">
        <v>11500</v>
      </c>
    </row>
    <row r="234" spans="1:9" x14ac:dyDescent="0.2">
      <c r="A234" s="7">
        <v>44854</v>
      </c>
      <c r="B234" t="s">
        <v>385</v>
      </c>
      <c r="C234" t="s">
        <v>15</v>
      </c>
      <c r="D234" t="s">
        <v>99</v>
      </c>
      <c r="E234" t="s">
        <v>229</v>
      </c>
      <c r="F234">
        <v>4</v>
      </c>
      <c r="G234">
        <v>64</v>
      </c>
      <c r="H234" t="s">
        <v>100</v>
      </c>
      <c r="I234" s="16">
        <v>10000</v>
      </c>
    </row>
    <row r="235" spans="1:9" x14ac:dyDescent="0.2">
      <c r="A235" s="7">
        <v>44854</v>
      </c>
      <c r="B235" t="s">
        <v>351</v>
      </c>
      <c r="C235" t="s">
        <v>11</v>
      </c>
      <c r="D235" t="s">
        <v>142</v>
      </c>
      <c r="E235" t="s">
        <v>229</v>
      </c>
      <c r="F235">
        <v>4</v>
      </c>
      <c r="G235">
        <v>64</v>
      </c>
      <c r="H235" t="s">
        <v>387</v>
      </c>
      <c r="I235" s="16">
        <v>9000</v>
      </c>
    </row>
    <row r="236" spans="1:9" x14ac:dyDescent="0.2">
      <c r="A236" s="7">
        <v>44854</v>
      </c>
      <c r="B236" t="s">
        <v>299</v>
      </c>
      <c r="C236" t="s">
        <v>11</v>
      </c>
      <c r="D236" t="s">
        <v>163</v>
      </c>
      <c r="E236" t="s">
        <v>229</v>
      </c>
      <c r="F236">
        <v>6</v>
      </c>
      <c r="G236">
        <v>64</v>
      </c>
      <c r="H236" t="s">
        <v>164</v>
      </c>
      <c r="I236" s="16">
        <v>12000</v>
      </c>
    </row>
    <row r="237" spans="1:9" x14ac:dyDescent="0.2">
      <c r="A237" s="7">
        <v>44855</v>
      </c>
      <c r="B237" t="s">
        <v>388</v>
      </c>
      <c r="C237" t="s">
        <v>15</v>
      </c>
      <c r="D237" t="s">
        <v>99</v>
      </c>
      <c r="E237" t="s">
        <v>229</v>
      </c>
      <c r="F237">
        <v>3</v>
      </c>
      <c r="G237">
        <v>32</v>
      </c>
      <c r="H237" t="s">
        <v>100</v>
      </c>
      <c r="I237" s="16">
        <v>9500</v>
      </c>
    </row>
    <row r="238" spans="1:9" x14ac:dyDescent="0.2">
      <c r="A238" s="7">
        <v>44855</v>
      </c>
      <c r="B238" t="s">
        <v>261</v>
      </c>
      <c r="C238" t="s">
        <v>28</v>
      </c>
      <c r="D238" t="s">
        <v>29</v>
      </c>
      <c r="E238" t="s">
        <v>229</v>
      </c>
      <c r="F238">
        <v>6</v>
      </c>
      <c r="G238">
        <v>128</v>
      </c>
      <c r="H238" t="s">
        <v>30</v>
      </c>
      <c r="I238" s="16">
        <v>17000</v>
      </c>
    </row>
    <row r="239" spans="1:9" x14ac:dyDescent="0.2">
      <c r="A239" s="7">
        <v>44856</v>
      </c>
      <c r="B239" t="s">
        <v>389</v>
      </c>
      <c r="C239" t="s">
        <v>34</v>
      </c>
      <c r="D239" t="s">
        <v>390</v>
      </c>
      <c r="E239" t="s">
        <v>229</v>
      </c>
      <c r="F239">
        <v>6</v>
      </c>
      <c r="G239">
        <v>128</v>
      </c>
      <c r="H239" t="s">
        <v>198</v>
      </c>
      <c r="I239" s="16">
        <v>19000</v>
      </c>
    </row>
    <row r="240" spans="1:9" x14ac:dyDescent="0.2">
      <c r="A240" s="7">
        <v>44856</v>
      </c>
      <c r="B240" t="s">
        <v>332</v>
      </c>
      <c r="C240" t="s">
        <v>15</v>
      </c>
      <c r="D240" t="s">
        <v>148</v>
      </c>
      <c r="E240" t="s">
        <v>229</v>
      </c>
      <c r="F240">
        <v>6</v>
      </c>
      <c r="G240">
        <v>128</v>
      </c>
      <c r="H240" t="s">
        <v>391</v>
      </c>
      <c r="I240" s="16">
        <v>19000</v>
      </c>
    </row>
    <row r="241" spans="1:9" x14ac:dyDescent="0.2">
      <c r="A241" s="7">
        <v>44856</v>
      </c>
      <c r="B241" t="s">
        <v>336</v>
      </c>
      <c r="C241" t="s">
        <v>15</v>
      </c>
      <c r="D241" t="s">
        <v>94</v>
      </c>
      <c r="E241" t="s">
        <v>229</v>
      </c>
      <c r="F241">
        <v>4</v>
      </c>
      <c r="G241">
        <v>64</v>
      </c>
      <c r="H241" t="s">
        <v>95</v>
      </c>
      <c r="I241" s="16">
        <v>11000</v>
      </c>
    </row>
    <row r="242" spans="1:9" x14ac:dyDescent="0.2">
      <c r="A242" s="7">
        <v>44856</v>
      </c>
      <c r="B242" t="s">
        <v>392</v>
      </c>
      <c r="C242" t="s">
        <v>15</v>
      </c>
      <c r="D242" t="s">
        <v>87</v>
      </c>
      <c r="E242" t="s">
        <v>229</v>
      </c>
      <c r="F242">
        <v>4</v>
      </c>
      <c r="G242">
        <v>64</v>
      </c>
      <c r="H242" t="s">
        <v>62</v>
      </c>
      <c r="I242" s="16">
        <v>10000</v>
      </c>
    </row>
    <row r="243" spans="1:9" x14ac:dyDescent="0.2">
      <c r="A243" s="7">
        <v>44856</v>
      </c>
      <c r="B243" t="s">
        <v>284</v>
      </c>
      <c r="C243" t="s">
        <v>28</v>
      </c>
      <c r="D243" t="s">
        <v>151</v>
      </c>
      <c r="E243" t="s">
        <v>229</v>
      </c>
      <c r="F243">
        <v>4</v>
      </c>
      <c r="G243">
        <v>64</v>
      </c>
      <c r="H243" t="s">
        <v>152</v>
      </c>
      <c r="I243" s="16">
        <v>18000</v>
      </c>
    </row>
    <row r="244" spans="1:9" x14ac:dyDescent="0.2">
      <c r="A244" s="7">
        <v>44856</v>
      </c>
      <c r="B244" t="s">
        <v>393</v>
      </c>
      <c r="C244" t="s">
        <v>11</v>
      </c>
      <c r="D244" t="s">
        <v>12</v>
      </c>
      <c r="E244" t="s">
        <v>229</v>
      </c>
      <c r="F244">
        <v>4</v>
      </c>
      <c r="G244">
        <v>64</v>
      </c>
      <c r="H244" t="s">
        <v>267</v>
      </c>
      <c r="I244" s="16">
        <v>12000</v>
      </c>
    </row>
    <row r="245" spans="1:9" x14ac:dyDescent="0.2">
      <c r="A245" s="7">
        <v>44856</v>
      </c>
      <c r="B245" t="s">
        <v>265</v>
      </c>
      <c r="C245" t="s">
        <v>11</v>
      </c>
      <c r="D245" t="s">
        <v>144</v>
      </c>
      <c r="E245" t="s">
        <v>229</v>
      </c>
      <c r="F245">
        <v>6</v>
      </c>
      <c r="G245">
        <v>128</v>
      </c>
      <c r="H245" t="s">
        <v>145</v>
      </c>
      <c r="I245" s="16">
        <v>15500</v>
      </c>
    </row>
    <row r="246" spans="1:9" x14ac:dyDescent="0.2">
      <c r="A246" s="7">
        <v>44856</v>
      </c>
      <c r="B246" t="s">
        <v>394</v>
      </c>
      <c r="C246" t="s">
        <v>11</v>
      </c>
      <c r="D246" t="s">
        <v>177</v>
      </c>
      <c r="E246" t="s">
        <v>229</v>
      </c>
      <c r="F246">
        <v>6</v>
      </c>
      <c r="G246">
        <v>128</v>
      </c>
      <c r="H246" t="s">
        <v>67</v>
      </c>
      <c r="I246" s="16">
        <v>18000</v>
      </c>
    </row>
    <row r="247" spans="1:9" x14ac:dyDescent="0.2">
      <c r="A247" s="7">
        <v>44857</v>
      </c>
      <c r="B247" t="s">
        <v>395</v>
      </c>
      <c r="C247" t="s">
        <v>63</v>
      </c>
      <c r="D247" t="s">
        <v>82</v>
      </c>
      <c r="E247" t="s">
        <v>231</v>
      </c>
      <c r="I247" s="16">
        <v>1000</v>
      </c>
    </row>
    <row r="248" spans="1:9" x14ac:dyDescent="0.2">
      <c r="A248" s="7">
        <v>44857</v>
      </c>
      <c r="B248" t="s">
        <v>396</v>
      </c>
      <c r="C248" t="s">
        <v>15</v>
      </c>
      <c r="D248" t="s">
        <v>116</v>
      </c>
      <c r="E248" t="s">
        <v>229</v>
      </c>
      <c r="F248">
        <v>6</v>
      </c>
      <c r="G248">
        <v>128</v>
      </c>
      <c r="H248" t="s">
        <v>223</v>
      </c>
      <c r="I248" s="16">
        <v>17000</v>
      </c>
    </row>
    <row r="249" spans="1:9" x14ac:dyDescent="0.2">
      <c r="A249" s="7">
        <v>44857</v>
      </c>
      <c r="B249" t="s">
        <v>324</v>
      </c>
      <c r="C249" t="s">
        <v>15</v>
      </c>
      <c r="D249" t="s">
        <v>87</v>
      </c>
      <c r="E249" t="s">
        <v>229</v>
      </c>
      <c r="F249">
        <v>4</v>
      </c>
      <c r="G249">
        <v>64</v>
      </c>
      <c r="H249" t="s">
        <v>62</v>
      </c>
      <c r="I249" s="16">
        <v>10000</v>
      </c>
    </row>
    <row r="250" spans="1:9" x14ac:dyDescent="0.2">
      <c r="A250" s="7">
        <v>44857</v>
      </c>
      <c r="B250" t="s">
        <v>397</v>
      </c>
      <c r="C250" t="s">
        <v>60</v>
      </c>
      <c r="D250" t="s">
        <v>172</v>
      </c>
      <c r="E250" t="s">
        <v>231</v>
      </c>
      <c r="I250" s="16">
        <v>1400</v>
      </c>
    </row>
    <row r="251" spans="1:9" x14ac:dyDescent="0.2">
      <c r="A251" s="7">
        <v>44857</v>
      </c>
      <c r="B251" t="s">
        <v>298</v>
      </c>
      <c r="C251" t="s">
        <v>28</v>
      </c>
      <c r="D251" t="s">
        <v>29</v>
      </c>
      <c r="E251" t="s">
        <v>229</v>
      </c>
      <c r="F251">
        <v>6</v>
      </c>
      <c r="G251">
        <v>128</v>
      </c>
      <c r="H251" t="s">
        <v>30</v>
      </c>
      <c r="I251" s="16">
        <v>17000</v>
      </c>
    </row>
    <row r="252" spans="1:9" x14ac:dyDescent="0.2">
      <c r="A252" s="7">
        <v>44857</v>
      </c>
      <c r="B252" t="s">
        <v>398</v>
      </c>
      <c r="C252" t="s">
        <v>28</v>
      </c>
      <c r="D252" t="s">
        <v>118</v>
      </c>
      <c r="E252" t="s">
        <v>229</v>
      </c>
      <c r="F252">
        <v>6</v>
      </c>
      <c r="G252">
        <v>128</v>
      </c>
      <c r="H252" t="s">
        <v>119</v>
      </c>
      <c r="I252" s="16">
        <v>21000</v>
      </c>
    </row>
    <row r="253" spans="1:9" x14ac:dyDescent="0.2">
      <c r="A253" s="7">
        <v>44857</v>
      </c>
      <c r="B253" t="s">
        <v>399</v>
      </c>
      <c r="C253" t="s">
        <v>11</v>
      </c>
      <c r="D253" t="s">
        <v>81</v>
      </c>
      <c r="E253" t="s">
        <v>229</v>
      </c>
      <c r="F253">
        <v>4</v>
      </c>
      <c r="G253">
        <v>64</v>
      </c>
      <c r="H253" t="s">
        <v>93</v>
      </c>
      <c r="I253" s="16">
        <v>8500</v>
      </c>
    </row>
    <row r="254" spans="1:9" x14ac:dyDescent="0.2">
      <c r="A254" s="7">
        <v>44858</v>
      </c>
      <c r="B254" t="s">
        <v>314</v>
      </c>
      <c r="C254" t="s">
        <v>48</v>
      </c>
      <c r="D254" t="s">
        <v>50</v>
      </c>
      <c r="E254" t="s">
        <v>231</v>
      </c>
      <c r="I254" s="16">
        <v>1000</v>
      </c>
    </row>
    <row r="255" spans="1:9" x14ac:dyDescent="0.2">
      <c r="A255" s="7">
        <v>44858</v>
      </c>
      <c r="B255" t="s">
        <v>328</v>
      </c>
      <c r="C255" t="s">
        <v>53</v>
      </c>
      <c r="D255" t="s">
        <v>174</v>
      </c>
      <c r="E255" t="s">
        <v>231</v>
      </c>
      <c r="I255" s="16">
        <v>1000</v>
      </c>
    </row>
    <row r="256" spans="1:9" x14ac:dyDescent="0.2">
      <c r="A256" s="7">
        <v>44858</v>
      </c>
      <c r="B256" t="s">
        <v>246</v>
      </c>
      <c r="C256" t="s">
        <v>11</v>
      </c>
      <c r="D256" t="s">
        <v>146</v>
      </c>
      <c r="E256" t="s">
        <v>229</v>
      </c>
      <c r="F256">
        <v>3</v>
      </c>
      <c r="G256">
        <v>32</v>
      </c>
      <c r="H256" t="s">
        <v>62</v>
      </c>
      <c r="I256" s="16">
        <v>7000</v>
      </c>
    </row>
    <row r="257" spans="1:9" x14ac:dyDescent="0.2">
      <c r="A257" s="7">
        <v>44859</v>
      </c>
      <c r="B257" t="s">
        <v>372</v>
      </c>
      <c r="C257" t="s">
        <v>71</v>
      </c>
      <c r="D257" t="s">
        <v>153</v>
      </c>
      <c r="E257" t="s">
        <v>229</v>
      </c>
      <c r="F257">
        <v>2</v>
      </c>
      <c r="G257">
        <v>32</v>
      </c>
      <c r="H257" t="s">
        <v>154</v>
      </c>
      <c r="I257" s="16">
        <v>6000</v>
      </c>
    </row>
    <row r="258" spans="1:9" x14ac:dyDescent="0.2">
      <c r="A258" s="7">
        <v>44859</v>
      </c>
      <c r="B258" t="s">
        <v>262</v>
      </c>
      <c r="C258" t="s">
        <v>31</v>
      </c>
      <c r="D258" t="s">
        <v>32</v>
      </c>
      <c r="E258" t="s">
        <v>229</v>
      </c>
      <c r="F258">
        <v>2</v>
      </c>
      <c r="G258">
        <v>32</v>
      </c>
      <c r="H258" t="s">
        <v>33</v>
      </c>
      <c r="I258" s="16">
        <v>6500</v>
      </c>
    </row>
    <row r="259" spans="1:9" x14ac:dyDescent="0.2">
      <c r="A259" s="7">
        <v>44860</v>
      </c>
      <c r="B259" t="s">
        <v>400</v>
      </c>
      <c r="C259" t="s">
        <v>89</v>
      </c>
      <c r="D259" t="s">
        <v>91</v>
      </c>
      <c r="E259" t="s">
        <v>231</v>
      </c>
      <c r="I259" s="16">
        <v>1350</v>
      </c>
    </row>
    <row r="260" spans="1:9" x14ac:dyDescent="0.2">
      <c r="A260" s="7">
        <v>44861</v>
      </c>
      <c r="B260" t="s">
        <v>401</v>
      </c>
      <c r="C260" t="s">
        <v>63</v>
      </c>
      <c r="D260" t="s">
        <v>82</v>
      </c>
      <c r="E260" t="s">
        <v>231</v>
      </c>
      <c r="I260" s="16">
        <v>950</v>
      </c>
    </row>
    <row r="261" spans="1:9" x14ac:dyDescent="0.2">
      <c r="A261" s="7">
        <v>44861</v>
      </c>
      <c r="B261" t="s">
        <v>331</v>
      </c>
      <c r="C261" t="s">
        <v>63</v>
      </c>
      <c r="D261" t="s">
        <v>159</v>
      </c>
      <c r="E261" t="s">
        <v>231</v>
      </c>
      <c r="I261" s="16">
        <v>850</v>
      </c>
    </row>
    <row r="262" spans="1:9" x14ac:dyDescent="0.2">
      <c r="A262" s="7">
        <v>44861</v>
      </c>
      <c r="B262" t="s">
        <v>402</v>
      </c>
      <c r="C262" t="s">
        <v>53</v>
      </c>
      <c r="D262" t="s">
        <v>333</v>
      </c>
      <c r="E262" t="s">
        <v>231</v>
      </c>
      <c r="I262" s="16">
        <v>1200</v>
      </c>
    </row>
    <row r="263" spans="1:9" x14ac:dyDescent="0.2">
      <c r="A263" s="7">
        <v>44863</v>
      </c>
      <c r="B263" t="s">
        <v>345</v>
      </c>
      <c r="C263" t="s">
        <v>11</v>
      </c>
      <c r="D263" t="s">
        <v>178</v>
      </c>
      <c r="E263" t="s">
        <v>229</v>
      </c>
      <c r="F263">
        <v>6</v>
      </c>
      <c r="G263">
        <v>128</v>
      </c>
      <c r="H263" t="s">
        <v>179</v>
      </c>
      <c r="I263" s="16">
        <v>15500</v>
      </c>
    </row>
    <row r="264" spans="1:9" x14ac:dyDescent="0.2">
      <c r="A264" s="7">
        <v>44863</v>
      </c>
      <c r="B264" t="s">
        <v>403</v>
      </c>
      <c r="C264" t="s">
        <v>11</v>
      </c>
      <c r="D264" t="s">
        <v>138</v>
      </c>
      <c r="E264" t="s">
        <v>229</v>
      </c>
      <c r="F264">
        <v>4</v>
      </c>
      <c r="G264">
        <v>64</v>
      </c>
      <c r="H264" t="s">
        <v>249</v>
      </c>
      <c r="I264" s="16">
        <v>11500</v>
      </c>
    </row>
    <row r="265" spans="1:9" x14ac:dyDescent="0.2">
      <c r="A265" s="7">
        <v>44863</v>
      </c>
      <c r="B265" t="s">
        <v>404</v>
      </c>
      <c r="C265" t="s">
        <v>11</v>
      </c>
      <c r="D265" t="s">
        <v>81</v>
      </c>
      <c r="E265" t="s">
        <v>229</v>
      </c>
      <c r="F265">
        <v>4</v>
      </c>
      <c r="G265">
        <v>64</v>
      </c>
      <c r="H265" t="s">
        <v>93</v>
      </c>
      <c r="I265" s="16">
        <v>9000</v>
      </c>
    </row>
    <row r="266" spans="1:9" x14ac:dyDescent="0.2">
      <c r="A266" s="7">
        <v>44865</v>
      </c>
      <c r="B266" t="s">
        <v>296</v>
      </c>
      <c r="C266" t="s">
        <v>11</v>
      </c>
      <c r="D266" t="s">
        <v>146</v>
      </c>
      <c r="E266" t="s">
        <v>229</v>
      </c>
      <c r="F266">
        <v>2</v>
      </c>
      <c r="G266">
        <v>32</v>
      </c>
      <c r="H266" t="s">
        <v>62</v>
      </c>
      <c r="I266" s="16">
        <v>7000</v>
      </c>
    </row>
    <row r="267" spans="1:9" x14ac:dyDescent="0.2">
      <c r="A267" s="7">
        <v>44866</v>
      </c>
      <c r="B267" t="s">
        <v>405</v>
      </c>
      <c r="C267" t="s">
        <v>71</v>
      </c>
      <c r="D267" t="s">
        <v>74</v>
      </c>
      <c r="E267" t="s">
        <v>229</v>
      </c>
      <c r="F267">
        <v>4</v>
      </c>
      <c r="G267">
        <v>64</v>
      </c>
      <c r="H267" t="s">
        <v>75</v>
      </c>
      <c r="I267" s="16">
        <v>8400</v>
      </c>
    </row>
    <row r="268" spans="1:9" x14ac:dyDescent="0.2">
      <c r="A268" s="7">
        <v>44866</v>
      </c>
      <c r="B268" t="s">
        <v>406</v>
      </c>
      <c r="C268" t="s">
        <v>53</v>
      </c>
      <c r="D268" t="s">
        <v>54</v>
      </c>
      <c r="E268" t="s">
        <v>231</v>
      </c>
      <c r="I268" s="16">
        <v>1000</v>
      </c>
    </row>
    <row r="269" spans="1:9" x14ac:dyDescent="0.2">
      <c r="A269" s="7">
        <v>44866</v>
      </c>
      <c r="B269" t="s">
        <v>262</v>
      </c>
      <c r="C269" t="s">
        <v>89</v>
      </c>
      <c r="D269" t="s">
        <v>90</v>
      </c>
      <c r="E269" t="s">
        <v>231</v>
      </c>
      <c r="I269" s="16">
        <v>1450</v>
      </c>
    </row>
    <row r="270" spans="1:9" x14ac:dyDescent="0.2">
      <c r="A270" s="7">
        <v>44866</v>
      </c>
      <c r="B270" t="s">
        <v>407</v>
      </c>
      <c r="C270" t="s">
        <v>15</v>
      </c>
      <c r="D270" t="s">
        <v>122</v>
      </c>
      <c r="E270" t="s">
        <v>229</v>
      </c>
      <c r="F270">
        <v>4</v>
      </c>
      <c r="G270">
        <v>64</v>
      </c>
      <c r="H270" t="s">
        <v>40</v>
      </c>
      <c r="I270" s="16">
        <v>15000</v>
      </c>
    </row>
    <row r="271" spans="1:9" x14ac:dyDescent="0.2">
      <c r="A271" s="7">
        <v>44866</v>
      </c>
      <c r="B271" t="s">
        <v>374</v>
      </c>
      <c r="C271" t="s">
        <v>28</v>
      </c>
      <c r="D271" t="s">
        <v>151</v>
      </c>
      <c r="E271" t="s">
        <v>229</v>
      </c>
      <c r="F271">
        <v>4</v>
      </c>
      <c r="G271">
        <v>64</v>
      </c>
      <c r="H271" t="s">
        <v>152</v>
      </c>
      <c r="I271" s="16">
        <v>18000</v>
      </c>
    </row>
    <row r="272" spans="1:9" x14ac:dyDescent="0.2">
      <c r="A272" s="7">
        <v>44867</v>
      </c>
      <c r="B272" t="s">
        <v>369</v>
      </c>
      <c r="C272" t="s">
        <v>53</v>
      </c>
      <c r="D272" t="s">
        <v>54</v>
      </c>
      <c r="E272" t="s">
        <v>231</v>
      </c>
      <c r="I272" s="16">
        <v>950</v>
      </c>
    </row>
    <row r="273" spans="1:9" x14ac:dyDescent="0.2">
      <c r="A273" s="7">
        <v>44868</v>
      </c>
      <c r="B273" t="s">
        <v>284</v>
      </c>
      <c r="C273" t="s">
        <v>71</v>
      </c>
      <c r="D273" t="s">
        <v>153</v>
      </c>
      <c r="E273" t="s">
        <v>229</v>
      </c>
      <c r="F273">
        <v>2</v>
      </c>
      <c r="G273">
        <v>32</v>
      </c>
      <c r="H273" t="s">
        <v>165</v>
      </c>
      <c r="I273" s="16">
        <v>6500</v>
      </c>
    </row>
    <row r="274" spans="1:9" x14ac:dyDescent="0.2">
      <c r="A274" s="7">
        <v>44868</v>
      </c>
      <c r="B274" t="s">
        <v>259</v>
      </c>
      <c r="C274" t="s">
        <v>15</v>
      </c>
      <c r="D274" t="s">
        <v>87</v>
      </c>
      <c r="E274" t="s">
        <v>229</v>
      </c>
      <c r="F274">
        <v>4</v>
      </c>
      <c r="G274">
        <v>128</v>
      </c>
      <c r="H274" t="s">
        <v>62</v>
      </c>
      <c r="I274" s="16">
        <v>11500</v>
      </c>
    </row>
    <row r="275" spans="1:9" x14ac:dyDescent="0.2">
      <c r="A275" s="7">
        <v>44868</v>
      </c>
      <c r="B275" t="s">
        <v>408</v>
      </c>
      <c r="C275" t="s">
        <v>60</v>
      </c>
      <c r="D275" t="s">
        <v>114</v>
      </c>
      <c r="E275" t="s">
        <v>229</v>
      </c>
      <c r="F275">
        <v>4</v>
      </c>
      <c r="G275">
        <v>64</v>
      </c>
      <c r="H275" t="s">
        <v>115</v>
      </c>
      <c r="I275" s="16">
        <v>12000</v>
      </c>
    </row>
    <row r="276" spans="1:9" x14ac:dyDescent="0.2">
      <c r="A276" s="7">
        <v>44870</v>
      </c>
      <c r="B276" t="s">
        <v>337</v>
      </c>
      <c r="C276" t="s">
        <v>63</v>
      </c>
      <c r="D276" t="s">
        <v>84</v>
      </c>
      <c r="E276" t="s">
        <v>231</v>
      </c>
      <c r="I276" s="16">
        <v>1100</v>
      </c>
    </row>
    <row r="277" spans="1:9" x14ac:dyDescent="0.2">
      <c r="A277" s="7">
        <v>44870</v>
      </c>
      <c r="B277" t="s">
        <v>409</v>
      </c>
      <c r="C277" t="s">
        <v>60</v>
      </c>
      <c r="D277" t="s">
        <v>172</v>
      </c>
      <c r="E277" t="s">
        <v>231</v>
      </c>
      <c r="I277" s="16">
        <v>1400</v>
      </c>
    </row>
    <row r="278" spans="1:9" x14ac:dyDescent="0.2">
      <c r="A278" s="7">
        <v>44871</v>
      </c>
      <c r="B278" t="s">
        <v>262</v>
      </c>
      <c r="C278" t="s">
        <v>23</v>
      </c>
      <c r="D278" t="s">
        <v>24</v>
      </c>
      <c r="E278" t="s">
        <v>229</v>
      </c>
      <c r="F278">
        <v>6</v>
      </c>
      <c r="G278">
        <v>128</v>
      </c>
      <c r="H278" t="s">
        <v>155</v>
      </c>
      <c r="I278" s="16">
        <v>13500</v>
      </c>
    </row>
    <row r="279" spans="1:9" x14ac:dyDescent="0.2">
      <c r="A279" s="7">
        <v>44871</v>
      </c>
      <c r="B279" t="s">
        <v>410</v>
      </c>
      <c r="C279" t="s">
        <v>15</v>
      </c>
      <c r="D279" t="s">
        <v>39</v>
      </c>
      <c r="E279" t="s">
        <v>229</v>
      </c>
      <c r="F279">
        <v>4</v>
      </c>
      <c r="G279">
        <v>64</v>
      </c>
      <c r="H279" t="s">
        <v>40</v>
      </c>
      <c r="I279" s="16">
        <v>14500</v>
      </c>
    </row>
    <row r="280" spans="1:9" x14ac:dyDescent="0.2">
      <c r="A280" s="7">
        <v>44871</v>
      </c>
      <c r="B280" t="s">
        <v>411</v>
      </c>
      <c r="C280" t="s">
        <v>15</v>
      </c>
      <c r="D280" t="s">
        <v>109</v>
      </c>
      <c r="E280" t="s">
        <v>229</v>
      </c>
      <c r="F280">
        <v>2</v>
      </c>
      <c r="G280">
        <v>32</v>
      </c>
      <c r="H280" t="s">
        <v>110</v>
      </c>
      <c r="I280" s="16">
        <v>7500</v>
      </c>
    </row>
    <row r="281" spans="1:9" x14ac:dyDescent="0.2">
      <c r="A281" s="7">
        <v>44871</v>
      </c>
      <c r="B281" t="s">
        <v>405</v>
      </c>
      <c r="C281" t="s">
        <v>15</v>
      </c>
      <c r="D281" t="s">
        <v>126</v>
      </c>
      <c r="E281" t="s">
        <v>229</v>
      </c>
      <c r="F281">
        <v>6</v>
      </c>
      <c r="G281">
        <v>128</v>
      </c>
      <c r="H281" t="s">
        <v>75</v>
      </c>
      <c r="I281" s="16">
        <v>15000</v>
      </c>
    </row>
    <row r="282" spans="1:9" x14ac:dyDescent="0.2">
      <c r="A282" s="7">
        <v>44872</v>
      </c>
      <c r="B282" t="s">
        <v>361</v>
      </c>
      <c r="C282" t="s">
        <v>53</v>
      </c>
      <c r="D282" t="s">
        <v>105</v>
      </c>
      <c r="E282" t="s">
        <v>231</v>
      </c>
      <c r="I282" s="16">
        <v>1400</v>
      </c>
    </row>
    <row r="283" spans="1:9" x14ac:dyDescent="0.2">
      <c r="A283" s="7">
        <v>44872</v>
      </c>
      <c r="B283" t="s">
        <v>408</v>
      </c>
      <c r="C283" t="s">
        <v>15</v>
      </c>
      <c r="D283" t="s">
        <v>148</v>
      </c>
      <c r="E283" t="s">
        <v>229</v>
      </c>
      <c r="F283">
        <v>6</v>
      </c>
      <c r="G283">
        <v>128</v>
      </c>
      <c r="H283" t="s">
        <v>149</v>
      </c>
      <c r="I283" s="16">
        <v>18500</v>
      </c>
    </row>
    <row r="284" spans="1:9" x14ac:dyDescent="0.2">
      <c r="A284" s="7">
        <v>44872</v>
      </c>
      <c r="B284" t="s">
        <v>412</v>
      </c>
      <c r="C284" t="s">
        <v>28</v>
      </c>
      <c r="D284" t="s">
        <v>29</v>
      </c>
      <c r="E284" t="s">
        <v>229</v>
      </c>
      <c r="F284">
        <v>6</v>
      </c>
      <c r="G284">
        <v>128</v>
      </c>
      <c r="H284" t="s">
        <v>30</v>
      </c>
      <c r="I284" s="16">
        <v>16500</v>
      </c>
    </row>
    <row r="285" spans="1:9" x14ac:dyDescent="0.2">
      <c r="A285" s="7">
        <v>44873</v>
      </c>
      <c r="B285" t="s">
        <v>413</v>
      </c>
      <c r="C285" t="s">
        <v>53</v>
      </c>
      <c r="D285" t="s">
        <v>105</v>
      </c>
      <c r="E285" t="s">
        <v>231</v>
      </c>
      <c r="I285" s="16">
        <v>1400</v>
      </c>
    </row>
    <row r="286" spans="1:9" x14ac:dyDescent="0.2">
      <c r="A286" s="7">
        <v>44873</v>
      </c>
      <c r="B286" t="s">
        <v>414</v>
      </c>
      <c r="C286" t="s">
        <v>23</v>
      </c>
      <c r="D286" t="s">
        <v>191</v>
      </c>
      <c r="E286" t="s">
        <v>229</v>
      </c>
      <c r="F286">
        <v>4</v>
      </c>
      <c r="G286">
        <v>64</v>
      </c>
      <c r="H286" t="s">
        <v>110</v>
      </c>
      <c r="I286" s="16">
        <v>12500</v>
      </c>
    </row>
    <row r="287" spans="1:9" x14ac:dyDescent="0.2">
      <c r="A287" s="7">
        <v>44873</v>
      </c>
      <c r="B287" t="s">
        <v>415</v>
      </c>
      <c r="C287" t="s">
        <v>15</v>
      </c>
      <c r="D287" t="s">
        <v>94</v>
      </c>
      <c r="E287" t="s">
        <v>229</v>
      </c>
      <c r="F287">
        <v>4</v>
      </c>
      <c r="G287">
        <v>64</v>
      </c>
      <c r="H287" t="s">
        <v>95</v>
      </c>
      <c r="I287" s="16">
        <v>11000</v>
      </c>
    </row>
    <row r="288" spans="1:9" x14ac:dyDescent="0.2">
      <c r="A288" s="7">
        <v>44874</v>
      </c>
      <c r="B288" t="s">
        <v>416</v>
      </c>
      <c r="C288" t="s">
        <v>63</v>
      </c>
      <c r="D288" t="s">
        <v>98</v>
      </c>
      <c r="E288" t="s">
        <v>231</v>
      </c>
      <c r="I288" s="16">
        <v>1200</v>
      </c>
    </row>
    <row r="289" spans="1:9" x14ac:dyDescent="0.2">
      <c r="A289" s="7">
        <v>44874</v>
      </c>
      <c r="B289" t="s">
        <v>413</v>
      </c>
      <c r="C289" t="s">
        <v>60</v>
      </c>
      <c r="D289" t="s">
        <v>172</v>
      </c>
      <c r="E289" t="s">
        <v>231</v>
      </c>
      <c r="I289" s="16">
        <v>1400</v>
      </c>
    </row>
    <row r="290" spans="1:9" x14ac:dyDescent="0.2">
      <c r="A290" s="7">
        <v>44874</v>
      </c>
      <c r="B290" t="s">
        <v>299</v>
      </c>
      <c r="C290" t="s">
        <v>28</v>
      </c>
      <c r="D290" t="s">
        <v>184</v>
      </c>
      <c r="E290" t="s">
        <v>229</v>
      </c>
      <c r="F290">
        <v>8</v>
      </c>
      <c r="G290">
        <v>128</v>
      </c>
      <c r="H290" t="s">
        <v>185</v>
      </c>
      <c r="I290" s="16">
        <v>28000</v>
      </c>
    </row>
    <row r="291" spans="1:9" x14ac:dyDescent="0.2">
      <c r="A291" s="7">
        <v>44875</v>
      </c>
      <c r="B291" t="s">
        <v>263</v>
      </c>
      <c r="C291" t="s">
        <v>53</v>
      </c>
      <c r="D291" t="s">
        <v>54</v>
      </c>
      <c r="E291" t="s">
        <v>231</v>
      </c>
      <c r="I291" s="16">
        <v>1000</v>
      </c>
    </row>
    <row r="292" spans="1:9" x14ac:dyDescent="0.2">
      <c r="A292" s="7">
        <v>44875</v>
      </c>
      <c r="B292" t="s">
        <v>285</v>
      </c>
      <c r="C292" t="s">
        <v>28</v>
      </c>
      <c r="D292" t="s">
        <v>78</v>
      </c>
      <c r="E292" t="s">
        <v>229</v>
      </c>
      <c r="F292">
        <v>4</v>
      </c>
      <c r="G292">
        <v>128</v>
      </c>
      <c r="H292" t="s">
        <v>30</v>
      </c>
      <c r="I292" s="16">
        <v>14500</v>
      </c>
    </row>
    <row r="293" spans="1:9" x14ac:dyDescent="0.2">
      <c r="A293" s="7">
        <v>44875</v>
      </c>
      <c r="B293" t="s">
        <v>417</v>
      </c>
      <c r="C293" t="s">
        <v>11</v>
      </c>
      <c r="D293" t="s">
        <v>132</v>
      </c>
      <c r="E293" t="s">
        <v>229</v>
      </c>
      <c r="F293">
        <v>4</v>
      </c>
      <c r="G293">
        <v>64</v>
      </c>
      <c r="H293" t="s">
        <v>62</v>
      </c>
      <c r="I293" s="16">
        <v>12000</v>
      </c>
    </row>
    <row r="294" spans="1:9" x14ac:dyDescent="0.2">
      <c r="A294" s="7">
        <v>44875</v>
      </c>
      <c r="B294" t="s">
        <v>411</v>
      </c>
      <c r="C294" t="s">
        <v>11</v>
      </c>
      <c r="D294" t="s">
        <v>58</v>
      </c>
      <c r="E294" t="s">
        <v>229</v>
      </c>
      <c r="F294">
        <v>2</v>
      </c>
      <c r="G294">
        <v>32</v>
      </c>
      <c r="H294" t="s">
        <v>59</v>
      </c>
      <c r="I294" s="16">
        <v>7500</v>
      </c>
    </row>
    <row r="295" spans="1:9" x14ac:dyDescent="0.2">
      <c r="A295" s="7">
        <v>44876</v>
      </c>
      <c r="B295" t="s">
        <v>287</v>
      </c>
      <c r="C295" t="s">
        <v>23</v>
      </c>
      <c r="D295" t="s">
        <v>24</v>
      </c>
      <c r="E295" t="s">
        <v>229</v>
      </c>
      <c r="F295">
        <v>8</v>
      </c>
      <c r="G295">
        <v>128</v>
      </c>
      <c r="H295" t="s">
        <v>25</v>
      </c>
      <c r="I295" s="16">
        <v>17500</v>
      </c>
    </row>
    <row r="296" spans="1:9" x14ac:dyDescent="0.2">
      <c r="A296" s="7">
        <v>44876</v>
      </c>
      <c r="B296" t="s">
        <v>376</v>
      </c>
      <c r="C296" t="s">
        <v>11</v>
      </c>
      <c r="D296" t="s">
        <v>127</v>
      </c>
      <c r="E296" t="s">
        <v>229</v>
      </c>
      <c r="F296">
        <v>6</v>
      </c>
      <c r="G296">
        <v>64</v>
      </c>
      <c r="H296" t="s">
        <v>86</v>
      </c>
      <c r="I296" s="16">
        <v>12000</v>
      </c>
    </row>
    <row r="297" spans="1:9" x14ac:dyDescent="0.2">
      <c r="A297" s="7">
        <v>44877</v>
      </c>
      <c r="B297" t="s">
        <v>296</v>
      </c>
      <c r="C297" t="s">
        <v>63</v>
      </c>
      <c r="D297" t="s">
        <v>98</v>
      </c>
      <c r="E297" t="s">
        <v>231</v>
      </c>
      <c r="I297" s="16">
        <v>1250</v>
      </c>
    </row>
    <row r="298" spans="1:9" x14ac:dyDescent="0.2">
      <c r="A298" s="7">
        <v>44878</v>
      </c>
      <c r="B298" t="s">
        <v>418</v>
      </c>
      <c r="C298" t="s">
        <v>71</v>
      </c>
      <c r="D298" t="s">
        <v>153</v>
      </c>
      <c r="E298" t="s">
        <v>229</v>
      </c>
      <c r="F298">
        <v>2</v>
      </c>
      <c r="G298">
        <v>32</v>
      </c>
      <c r="H298" t="s">
        <v>165</v>
      </c>
      <c r="I298" s="16">
        <v>7000</v>
      </c>
    </row>
    <row r="299" spans="1:9" x14ac:dyDescent="0.2">
      <c r="A299" s="7">
        <v>44878</v>
      </c>
      <c r="B299" t="s">
        <v>419</v>
      </c>
      <c r="C299" t="s">
        <v>63</v>
      </c>
      <c r="D299" t="s">
        <v>64</v>
      </c>
      <c r="E299" t="s">
        <v>231</v>
      </c>
      <c r="I299" s="16">
        <v>1550</v>
      </c>
    </row>
    <row r="300" spans="1:9" x14ac:dyDescent="0.2">
      <c r="A300" s="7">
        <v>44879</v>
      </c>
      <c r="B300" t="s">
        <v>311</v>
      </c>
      <c r="C300" t="s">
        <v>63</v>
      </c>
      <c r="D300" t="s">
        <v>82</v>
      </c>
      <c r="E300" t="s">
        <v>231</v>
      </c>
      <c r="I300" s="16">
        <v>1000</v>
      </c>
    </row>
    <row r="301" spans="1:9" x14ac:dyDescent="0.2">
      <c r="A301" s="7">
        <v>44879</v>
      </c>
      <c r="B301" t="s">
        <v>342</v>
      </c>
      <c r="C301" t="s">
        <v>53</v>
      </c>
      <c r="D301" t="s">
        <v>57</v>
      </c>
      <c r="E301" t="s">
        <v>231</v>
      </c>
      <c r="I301" s="16">
        <v>1400</v>
      </c>
    </row>
    <row r="302" spans="1:9" x14ac:dyDescent="0.2">
      <c r="A302" s="7">
        <v>44879</v>
      </c>
      <c r="B302" t="s">
        <v>350</v>
      </c>
      <c r="C302" t="s">
        <v>15</v>
      </c>
      <c r="D302" t="s">
        <v>220</v>
      </c>
      <c r="E302" t="s">
        <v>229</v>
      </c>
      <c r="F302">
        <v>6</v>
      </c>
      <c r="G302">
        <v>128</v>
      </c>
      <c r="H302" t="s">
        <v>221</v>
      </c>
      <c r="I302" s="16">
        <v>25000</v>
      </c>
    </row>
    <row r="303" spans="1:9" x14ac:dyDescent="0.2">
      <c r="A303" s="7">
        <v>44879</v>
      </c>
      <c r="B303" t="s">
        <v>256</v>
      </c>
      <c r="C303" t="s">
        <v>15</v>
      </c>
      <c r="D303" t="s">
        <v>21</v>
      </c>
      <c r="E303" t="s">
        <v>229</v>
      </c>
      <c r="F303">
        <v>2</v>
      </c>
      <c r="G303">
        <v>32</v>
      </c>
      <c r="H303" t="s">
        <v>171</v>
      </c>
      <c r="I303" s="16">
        <v>7500</v>
      </c>
    </row>
    <row r="304" spans="1:9" x14ac:dyDescent="0.2">
      <c r="A304" s="7">
        <v>44879</v>
      </c>
      <c r="B304" t="s">
        <v>420</v>
      </c>
      <c r="C304" t="s">
        <v>60</v>
      </c>
      <c r="D304" t="s">
        <v>92</v>
      </c>
      <c r="E304" t="s">
        <v>229</v>
      </c>
      <c r="F304">
        <v>4</v>
      </c>
      <c r="G304">
        <v>128</v>
      </c>
      <c r="H304" t="s">
        <v>93</v>
      </c>
      <c r="I304" s="16">
        <v>12500</v>
      </c>
    </row>
    <row r="305" spans="1:9" x14ac:dyDescent="0.2">
      <c r="A305" s="7">
        <v>44879</v>
      </c>
      <c r="B305" t="s">
        <v>355</v>
      </c>
      <c r="C305" t="s">
        <v>60</v>
      </c>
      <c r="D305" t="s">
        <v>172</v>
      </c>
      <c r="E305" t="s">
        <v>231</v>
      </c>
      <c r="I305" s="16">
        <v>1450</v>
      </c>
    </row>
    <row r="306" spans="1:9" x14ac:dyDescent="0.2">
      <c r="A306" s="7">
        <v>44879</v>
      </c>
      <c r="B306" t="s">
        <v>237</v>
      </c>
      <c r="C306" t="s">
        <v>11</v>
      </c>
      <c r="D306" t="s">
        <v>81</v>
      </c>
      <c r="E306" t="s">
        <v>229</v>
      </c>
      <c r="F306">
        <v>4</v>
      </c>
      <c r="G306">
        <v>64</v>
      </c>
      <c r="H306" t="s">
        <v>93</v>
      </c>
      <c r="I306" s="16">
        <v>9000</v>
      </c>
    </row>
    <row r="307" spans="1:9" x14ac:dyDescent="0.2">
      <c r="A307" s="7">
        <v>44880</v>
      </c>
      <c r="B307" t="s">
        <v>331</v>
      </c>
      <c r="C307" t="s">
        <v>63</v>
      </c>
      <c r="D307" t="s">
        <v>84</v>
      </c>
      <c r="E307" t="s">
        <v>231</v>
      </c>
      <c r="I307" s="16">
        <v>1000</v>
      </c>
    </row>
    <row r="308" spans="1:9" x14ac:dyDescent="0.2">
      <c r="A308" s="7">
        <v>44880</v>
      </c>
      <c r="B308" t="s">
        <v>421</v>
      </c>
      <c r="C308" t="s">
        <v>11</v>
      </c>
      <c r="D308" t="s">
        <v>12</v>
      </c>
      <c r="E308" t="s">
        <v>229</v>
      </c>
      <c r="F308">
        <v>4</v>
      </c>
      <c r="G308">
        <v>64</v>
      </c>
      <c r="H308" t="s">
        <v>13</v>
      </c>
      <c r="I308" s="16">
        <v>13000</v>
      </c>
    </row>
    <row r="309" spans="1:9" x14ac:dyDescent="0.2">
      <c r="A309" s="7">
        <v>44880</v>
      </c>
      <c r="B309" t="s">
        <v>389</v>
      </c>
      <c r="C309" t="s">
        <v>11</v>
      </c>
      <c r="D309" t="s">
        <v>12</v>
      </c>
      <c r="E309" t="s">
        <v>229</v>
      </c>
      <c r="F309">
        <v>4</v>
      </c>
      <c r="G309">
        <v>64</v>
      </c>
      <c r="H309" t="s">
        <v>13</v>
      </c>
      <c r="I309" s="16">
        <v>13000</v>
      </c>
    </row>
    <row r="310" spans="1:9" x14ac:dyDescent="0.2">
      <c r="A310" s="7">
        <v>44881</v>
      </c>
      <c r="B310" t="s">
        <v>358</v>
      </c>
      <c r="C310" t="s">
        <v>15</v>
      </c>
      <c r="D310" t="s">
        <v>140</v>
      </c>
      <c r="E310" t="s">
        <v>229</v>
      </c>
      <c r="F310">
        <v>4</v>
      </c>
      <c r="G310">
        <v>64</v>
      </c>
      <c r="H310" t="s">
        <v>141</v>
      </c>
      <c r="I310" s="16">
        <v>12000</v>
      </c>
    </row>
    <row r="311" spans="1:9" x14ac:dyDescent="0.2">
      <c r="A311" s="7">
        <v>44881</v>
      </c>
      <c r="B311" t="s">
        <v>422</v>
      </c>
      <c r="C311" t="s">
        <v>28</v>
      </c>
      <c r="D311" t="s">
        <v>184</v>
      </c>
      <c r="E311" t="s">
        <v>229</v>
      </c>
      <c r="F311">
        <v>8</v>
      </c>
      <c r="G311">
        <v>128</v>
      </c>
      <c r="H311" t="s">
        <v>185</v>
      </c>
      <c r="I311" s="16">
        <v>28000</v>
      </c>
    </row>
    <row r="312" spans="1:9" x14ac:dyDescent="0.2">
      <c r="A312" s="7">
        <v>44882</v>
      </c>
      <c r="B312" t="s">
        <v>287</v>
      </c>
      <c r="C312" t="s">
        <v>15</v>
      </c>
      <c r="D312" t="s">
        <v>87</v>
      </c>
      <c r="E312" t="s">
        <v>229</v>
      </c>
      <c r="F312">
        <v>4</v>
      </c>
      <c r="G312">
        <v>128</v>
      </c>
      <c r="H312" t="s">
        <v>62</v>
      </c>
      <c r="I312" s="16">
        <v>11500</v>
      </c>
    </row>
    <row r="313" spans="1:9" x14ac:dyDescent="0.2">
      <c r="A313" s="7">
        <v>44883</v>
      </c>
      <c r="B313" t="s">
        <v>342</v>
      </c>
      <c r="C313" t="s">
        <v>28</v>
      </c>
      <c r="D313" t="s">
        <v>151</v>
      </c>
      <c r="E313" t="s">
        <v>229</v>
      </c>
      <c r="F313">
        <v>4</v>
      </c>
      <c r="G313">
        <v>64</v>
      </c>
      <c r="H313" t="s">
        <v>152</v>
      </c>
      <c r="I313" s="16">
        <v>18000</v>
      </c>
    </row>
    <row r="314" spans="1:9" x14ac:dyDescent="0.2">
      <c r="A314" s="7">
        <v>44884</v>
      </c>
      <c r="B314" t="s">
        <v>423</v>
      </c>
      <c r="C314" t="s">
        <v>71</v>
      </c>
      <c r="D314" t="s">
        <v>113</v>
      </c>
      <c r="E314" t="s">
        <v>229</v>
      </c>
      <c r="F314">
        <v>8</v>
      </c>
      <c r="G314">
        <v>128</v>
      </c>
      <c r="H314" t="s">
        <v>73</v>
      </c>
      <c r="I314" s="16">
        <v>14000</v>
      </c>
    </row>
    <row r="315" spans="1:9" x14ac:dyDescent="0.2">
      <c r="A315" s="7">
        <v>44884</v>
      </c>
      <c r="B315" t="s">
        <v>376</v>
      </c>
      <c r="C315" t="s">
        <v>63</v>
      </c>
      <c r="D315" t="s">
        <v>82</v>
      </c>
      <c r="E315" t="s">
        <v>231</v>
      </c>
      <c r="I315" s="16">
        <v>1000</v>
      </c>
    </row>
    <row r="316" spans="1:9" x14ac:dyDescent="0.2">
      <c r="A316" s="7">
        <v>44885</v>
      </c>
      <c r="B316" t="s">
        <v>424</v>
      </c>
      <c r="C316" t="s">
        <v>71</v>
      </c>
      <c r="D316" t="s">
        <v>186</v>
      </c>
      <c r="E316" t="s">
        <v>229</v>
      </c>
      <c r="F316">
        <v>4</v>
      </c>
      <c r="G316">
        <v>64</v>
      </c>
      <c r="H316" t="s">
        <v>149</v>
      </c>
      <c r="I316" s="16">
        <v>8500</v>
      </c>
    </row>
    <row r="317" spans="1:9" x14ac:dyDescent="0.2">
      <c r="A317" s="7">
        <v>44885</v>
      </c>
      <c r="B317" t="s">
        <v>415</v>
      </c>
      <c r="C317" t="s">
        <v>11</v>
      </c>
      <c r="D317" t="s">
        <v>138</v>
      </c>
      <c r="E317" t="s">
        <v>229</v>
      </c>
      <c r="F317">
        <v>4</v>
      </c>
      <c r="G317">
        <v>64</v>
      </c>
      <c r="H317" t="s">
        <v>249</v>
      </c>
      <c r="I317" s="16">
        <v>11500</v>
      </c>
    </row>
    <row r="318" spans="1:9" x14ac:dyDescent="0.2">
      <c r="A318" s="7">
        <v>44885</v>
      </c>
      <c r="B318" t="s">
        <v>255</v>
      </c>
      <c r="C318" t="s">
        <v>11</v>
      </c>
      <c r="D318" t="s">
        <v>58</v>
      </c>
      <c r="E318" t="s">
        <v>229</v>
      </c>
      <c r="F318">
        <v>2</v>
      </c>
      <c r="G318">
        <v>32</v>
      </c>
      <c r="H318" t="s">
        <v>59</v>
      </c>
      <c r="I318" s="16">
        <v>8499</v>
      </c>
    </row>
    <row r="319" spans="1:9" x14ac:dyDescent="0.2">
      <c r="A319" s="7">
        <v>44886</v>
      </c>
      <c r="B319" t="s">
        <v>284</v>
      </c>
      <c r="C319" t="s">
        <v>63</v>
      </c>
      <c r="D319" t="s">
        <v>97</v>
      </c>
      <c r="E319" t="s">
        <v>231</v>
      </c>
      <c r="I319" s="16">
        <v>1050</v>
      </c>
    </row>
    <row r="320" spans="1:9" x14ac:dyDescent="0.2">
      <c r="A320" s="7">
        <v>44886</v>
      </c>
      <c r="B320" t="s">
        <v>324</v>
      </c>
      <c r="C320" t="s">
        <v>53</v>
      </c>
      <c r="D320" t="s">
        <v>174</v>
      </c>
      <c r="E320" t="s">
        <v>231</v>
      </c>
      <c r="I320" s="16">
        <v>1000</v>
      </c>
    </row>
    <row r="321" spans="1:9" x14ac:dyDescent="0.2">
      <c r="A321" s="7">
        <v>44886</v>
      </c>
      <c r="B321" t="s">
        <v>425</v>
      </c>
      <c r="C321" t="s">
        <v>15</v>
      </c>
      <c r="D321" t="s">
        <v>126</v>
      </c>
      <c r="E321" t="s">
        <v>229</v>
      </c>
      <c r="F321">
        <v>6</v>
      </c>
      <c r="G321">
        <v>128</v>
      </c>
      <c r="H321" t="s">
        <v>75</v>
      </c>
      <c r="I321" s="16">
        <v>15000</v>
      </c>
    </row>
    <row r="322" spans="1:9" x14ac:dyDescent="0.2">
      <c r="A322" s="7">
        <v>44886</v>
      </c>
      <c r="B322" t="s">
        <v>230</v>
      </c>
      <c r="C322" t="s">
        <v>11</v>
      </c>
      <c r="D322" t="s">
        <v>18</v>
      </c>
      <c r="E322" t="s">
        <v>229</v>
      </c>
      <c r="F322">
        <v>4</v>
      </c>
      <c r="G322">
        <v>64</v>
      </c>
      <c r="H322" t="s">
        <v>19</v>
      </c>
      <c r="I322" s="16">
        <v>9500</v>
      </c>
    </row>
    <row r="323" spans="1:9" x14ac:dyDescent="0.2">
      <c r="A323" s="7">
        <v>44886</v>
      </c>
      <c r="B323" t="s">
        <v>335</v>
      </c>
      <c r="C323" t="s">
        <v>11</v>
      </c>
      <c r="D323" t="s">
        <v>18</v>
      </c>
      <c r="E323" t="s">
        <v>229</v>
      </c>
      <c r="F323">
        <v>4</v>
      </c>
      <c r="G323">
        <v>64</v>
      </c>
      <c r="H323" t="s">
        <v>19</v>
      </c>
      <c r="I323" s="16">
        <v>9500</v>
      </c>
    </row>
    <row r="324" spans="1:9" x14ac:dyDescent="0.2">
      <c r="A324" s="7">
        <v>44886</v>
      </c>
      <c r="B324" t="s">
        <v>348</v>
      </c>
      <c r="C324" t="s">
        <v>11</v>
      </c>
      <c r="D324" t="s">
        <v>51</v>
      </c>
      <c r="E324" t="s">
        <v>229</v>
      </c>
      <c r="F324">
        <v>4</v>
      </c>
      <c r="G324">
        <v>64</v>
      </c>
      <c r="H324" t="s">
        <v>52</v>
      </c>
      <c r="I324" s="16">
        <v>8500</v>
      </c>
    </row>
    <row r="325" spans="1:9" x14ac:dyDescent="0.2">
      <c r="A325" s="7">
        <v>44887</v>
      </c>
      <c r="B325" t="s">
        <v>380</v>
      </c>
      <c r="C325" t="s">
        <v>15</v>
      </c>
      <c r="D325" t="s">
        <v>99</v>
      </c>
      <c r="E325" t="s">
        <v>229</v>
      </c>
      <c r="F325">
        <v>3</v>
      </c>
      <c r="G325">
        <v>32</v>
      </c>
      <c r="H325" t="s">
        <v>100</v>
      </c>
      <c r="I325" s="16">
        <v>9000</v>
      </c>
    </row>
    <row r="326" spans="1:9" x14ac:dyDescent="0.2">
      <c r="A326" s="7">
        <v>44887</v>
      </c>
      <c r="B326" t="s">
        <v>238</v>
      </c>
      <c r="C326" t="s">
        <v>28</v>
      </c>
      <c r="D326" t="s">
        <v>29</v>
      </c>
      <c r="E326" t="s">
        <v>229</v>
      </c>
      <c r="F326">
        <v>6</v>
      </c>
      <c r="G326">
        <v>128</v>
      </c>
      <c r="H326" t="s">
        <v>30</v>
      </c>
      <c r="I326" s="16">
        <v>16500</v>
      </c>
    </row>
    <row r="327" spans="1:9" x14ac:dyDescent="0.2">
      <c r="A327" s="7">
        <v>44887</v>
      </c>
      <c r="B327" t="s">
        <v>287</v>
      </c>
      <c r="C327" t="s">
        <v>11</v>
      </c>
      <c r="D327" t="s">
        <v>18</v>
      </c>
      <c r="E327" t="s">
        <v>229</v>
      </c>
      <c r="F327">
        <v>4</v>
      </c>
      <c r="G327">
        <v>64</v>
      </c>
      <c r="H327" t="s">
        <v>19</v>
      </c>
      <c r="I327" s="16">
        <v>9500</v>
      </c>
    </row>
    <row r="328" spans="1:9" x14ac:dyDescent="0.2">
      <c r="A328" s="7">
        <v>44887</v>
      </c>
      <c r="B328" t="s">
        <v>426</v>
      </c>
      <c r="C328" t="s">
        <v>11</v>
      </c>
      <c r="D328" t="s">
        <v>138</v>
      </c>
      <c r="E328" t="s">
        <v>229</v>
      </c>
      <c r="F328">
        <v>4</v>
      </c>
      <c r="G328">
        <v>64</v>
      </c>
      <c r="H328" t="s">
        <v>150</v>
      </c>
      <c r="I328" s="16">
        <v>12300</v>
      </c>
    </row>
    <row r="329" spans="1:9" x14ac:dyDescent="0.2">
      <c r="A329" s="7">
        <v>44888</v>
      </c>
      <c r="B329" t="s">
        <v>427</v>
      </c>
      <c r="C329" t="s">
        <v>53</v>
      </c>
      <c r="D329" t="s">
        <v>174</v>
      </c>
      <c r="E329" t="s">
        <v>231</v>
      </c>
      <c r="I329" s="16">
        <v>1000</v>
      </c>
    </row>
    <row r="330" spans="1:9" x14ac:dyDescent="0.2">
      <c r="A330" s="7">
        <v>44888</v>
      </c>
      <c r="B330" t="s">
        <v>408</v>
      </c>
      <c r="C330" t="s">
        <v>15</v>
      </c>
      <c r="D330" t="s">
        <v>126</v>
      </c>
      <c r="E330" t="s">
        <v>229</v>
      </c>
      <c r="F330">
        <v>6</v>
      </c>
      <c r="G330">
        <v>128</v>
      </c>
      <c r="H330" t="s">
        <v>222</v>
      </c>
      <c r="I330" s="16">
        <v>15500</v>
      </c>
    </row>
    <row r="331" spans="1:9" x14ac:dyDescent="0.2">
      <c r="A331" s="7">
        <v>44888</v>
      </c>
      <c r="B331" t="s">
        <v>428</v>
      </c>
      <c r="C331" t="s">
        <v>60</v>
      </c>
      <c r="D331" t="s">
        <v>172</v>
      </c>
      <c r="E331" t="s">
        <v>231</v>
      </c>
      <c r="I331" s="16">
        <v>1500</v>
      </c>
    </row>
    <row r="332" spans="1:9" x14ac:dyDescent="0.2">
      <c r="A332" s="7">
        <v>44889</v>
      </c>
      <c r="B332" t="s">
        <v>259</v>
      </c>
      <c r="C332" t="s">
        <v>63</v>
      </c>
      <c r="D332" t="s">
        <v>98</v>
      </c>
      <c r="E332" t="s">
        <v>231</v>
      </c>
      <c r="I332" s="16">
        <v>1250</v>
      </c>
    </row>
    <row r="333" spans="1:9" x14ac:dyDescent="0.2">
      <c r="A333" s="7">
        <v>44889</v>
      </c>
      <c r="B333" t="s">
        <v>320</v>
      </c>
      <c r="C333" t="s">
        <v>28</v>
      </c>
      <c r="D333" t="s">
        <v>29</v>
      </c>
      <c r="E333" t="s">
        <v>229</v>
      </c>
      <c r="F333">
        <v>6</v>
      </c>
      <c r="G333">
        <v>128</v>
      </c>
      <c r="H333" t="s">
        <v>30</v>
      </c>
      <c r="I333" s="16">
        <v>17000</v>
      </c>
    </row>
    <row r="334" spans="1:9" x14ac:dyDescent="0.2">
      <c r="A334" s="7">
        <v>44890</v>
      </c>
      <c r="B334" t="s">
        <v>292</v>
      </c>
      <c r="C334" t="s">
        <v>15</v>
      </c>
      <c r="D334" t="s">
        <v>140</v>
      </c>
      <c r="E334" t="s">
        <v>229</v>
      </c>
      <c r="F334">
        <v>4</v>
      </c>
      <c r="G334">
        <v>64</v>
      </c>
      <c r="H334" t="s">
        <v>141</v>
      </c>
      <c r="I334" s="16">
        <v>11300</v>
      </c>
    </row>
    <row r="335" spans="1:9" x14ac:dyDescent="0.2">
      <c r="A335" s="7">
        <v>44891</v>
      </c>
      <c r="B335" t="s">
        <v>366</v>
      </c>
      <c r="C335" t="s">
        <v>71</v>
      </c>
      <c r="D335" t="s">
        <v>74</v>
      </c>
      <c r="E335" t="s">
        <v>229</v>
      </c>
      <c r="F335">
        <v>4</v>
      </c>
      <c r="G335">
        <v>64</v>
      </c>
      <c r="H335" t="s">
        <v>80</v>
      </c>
      <c r="I335" s="16">
        <v>8500</v>
      </c>
    </row>
    <row r="336" spans="1:9" x14ac:dyDescent="0.2">
      <c r="A336" s="7">
        <v>44891</v>
      </c>
      <c r="B336" t="s">
        <v>328</v>
      </c>
      <c r="C336" t="s">
        <v>63</v>
      </c>
      <c r="D336" t="s">
        <v>160</v>
      </c>
      <c r="E336" t="s">
        <v>231</v>
      </c>
      <c r="I336" s="16">
        <v>1350</v>
      </c>
    </row>
    <row r="337" spans="1:9" x14ac:dyDescent="0.2">
      <c r="A337" s="7">
        <v>44891</v>
      </c>
      <c r="B337" t="s">
        <v>344</v>
      </c>
      <c r="C337" t="s">
        <v>53</v>
      </c>
      <c r="D337" t="s">
        <v>105</v>
      </c>
      <c r="E337" t="s">
        <v>231</v>
      </c>
      <c r="I337" s="16">
        <v>1450</v>
      </c>
    </row>
    <row r="338" spans="1:9" x14ac:dyDescent="0.2">
      <c r="A338" s="7">
        <v>44891</v>
      </c>
      <c r="B338" t="s">
        <v>429</v>
      </c>
      <c r="C338" t="s">
        <v>11</v>
      </c>
      <c r="D338" t="s">
        <v>133</v>
      </c>
      <c r="E338" t="s">
        <v>229</v>
      </c>
      <c r="F338">
        <v>4</v>
      </c>
      <c r="G338">
        <v>64</v>
      </c>
      <c r="H338" t="s">
        <v>93</v>
      </c>
      <c r="I338" s="16">
        <v>8400</v>
      </c>
    </row>
    <row r="339" spans="1:9" x14ac:dyDescent="0.2">
      <c r="A339" s="7">
        <v>44892</v>
      </c>
      <c r="B339" t="s">
        <v>430</v>
      </c>
      <c r="C339" t="s">
        <v>48</v>
      </c>
      <c r="D339" t="s">
        <v>49</v>
      </c>
      <c r="E339" t="s">
        <v>231</v>
      </c>
      <c r="I339" s="16">
        <v>1200</v>
      </c>
    </row>
    <row r="340" spans="1:9" x14ac:dyDescent="0.2">
      <c r="A340" s="7">
        <v>44892</v>
      </c>
      <c r="B340" t="s">
        <v>243</v>
      </c>
      <c r="C340" t="s">
        <v>11</v>
      </c>
      <c r="D340" t="s">
        <v>58</v>
      </c>
      <c r="E340" t="s">
        <v>229</v>
      </c>
      <c r="F340">
        <v>2</v>
      </c>
      <c r="G340">
        <v>32</v>
      </c>
      <c r="H340" t="s">
        <v>59</v>
      </c>
      <c r="I340" s="16">
        <v>8499</v>
      </c>
    </row>
    <row r="341" spans="1:9" x14ac:dyDescent="0.2">
      <c r="A341" s="7">
        <v>44893</v>
      </c>
      <c r="B341" t="s">
        <v>314</v>
      </c>
      <c r="C341" t="s">
        <v>28</v>
      </c>
      <c r="D341" t="s">
        <v>151</v>
      </c>
      <c r="E341" t="s">
        <v>229</v>
      </c>
      <c r="F341">
        <v>4</v>
      </c>
      <c r="G341">
        <v>64</v>
      </c>
      <c r="H341" t="s">
        <v>152</v>
      </c>
      <c r="I341" s="16">
        <v>18000</v>
      </c>
    </row>
    <row r="342" spans="1:9" x14ac:dyDescent="0.2">
      <c r="A342" s="7">
        <v>44893</v>
      </c>
      <c r="B342" t="s">
        <v>344</v>
      </c>
      <c r="C342" t="s">
        <v>11</v>
      </c>
      <c r="D342" t="s">
        <v>146</v>
      </c>
      <c r="E342" t="s">
        <v>229</v>
      </c>
      <c r="F342">
        <v>2</v>
      </c>
      <c r="G342">
        <v>32</v>
      </c>
      <c r="H342" t="s">
        <v>101</v>
      </c>
      <c r="I342" s="16">
        <v>6800</v>
      </c>
    </row>
    <row r="343" spans="1:9" x14ac:dyDescent="0.2">
      <c r="A343" s="7">
        <v>44895</v>
      </c>
      <c r="B343" t="s">
        <v>317</v>
      </c>
      <c r="C343" t="s">
        <v>53</v>
      </c>
      <c r="D343" t="s">
        <v>54</v>
      </c>
      <c r="E343" t="s">
        <v>231</v>
      </c>
      <c r="I343" s="16">
        <v>1000</v>
      </c>
    </row>
    <row r="344" spans="1:9" x14ac:dyDescent="0.2">
      <c r="A344" s="7">
        <v>44896</v>
      </c>
      <c r="B344" t="s">
        <v>257</v>
      </c>
      <c r="C344" t="s">
        <v>53</v>
      </c>
      <c r="D344" t="s">
        <v>54</v>
      </c>
      <c r="E344" t="s">
        <v>231</v>
      </c>
      <c r="I344" s="16">
        <v>950</v>
      </c>
    </row>
    <row r="345" spans="1:9" x14ac:dyDescent="0.2">
      <c r="A345" s="7">
        <v>44896</v>
      </c>
      <c r="B345" t="s">
        <v>362</v>
      </c>
      <c r="C345" t="s">
        <v>60</v>
      </c>
      <c r="D345" t="s">
        <v>172</v>
      </c>
      <c r="E345" t="s">
        <v>231</v>
      </c>
      <c r="I345" s="16">
        <v>1400</v>
      </c>
    </row>
    <row r="346" spans="1:9" x14ac:dyDescent="0.2">
      <c r="A346" s="7">
        <v>44896</v>
      </c>
      <c r="B346" t="s">
        <v>331</v>
      </c>
      <c r="C346" t="s">
        <v>60</v>
      </c>
      <c r="D346" t="s">
        <v>172</v>
      </c>
      <c r="E346" t="s">
        <v>231</v>
      </c>
      <c r="I346" s="16">
        <v>1400</v>
      </c>
    </row>
    <row r="347" spans="1:9" x14ac:dyDescent="0.2">
      <c r="A347" s="7">
        <v>44897</v>
      </c>
      <c r="B347" t="s">
        <v>294</v>
      </c>
      <c r="C347" t="s">
        <v>28</v>
      </c>
      <c r="D347" t="s">
        <v>78</v>
      </c>
      <c r="E347" t="s">
        <v>229</v>
      </c>
      <c r="F347">
        <v>4</v>
      </c>
      <c r="G347">
        <v>128</v>
      </c>
      <c r="H347" t="s">
        <v>30</v>
      </c>
      <c r="I347" s="16">
        <v>14500</v>
      </c>
    </row>
    <row r="348" spans="1:9" x14ac:dyDescent="0.2">
      <c r="A348" s="7">
        <v>44897</v>
      </c>
      <c r="B348" t="s">
        <v>381</v>
      </c>
      <c r="C348" t="s">
        <v>11</v>
      </c>
      <c r="D348" t="s">
        <v>146</v>
      </c>
      <c r="E348" t="s">
        <v>229</v>
      </c>
      <c r="F348">
        <v>2</v>
      </c>
      <c r="G348">
        <v>32</v>
      </c>
      <c r="H348" t="s">
        <v>62</v>
      </c>
      <c r="I348" s="16">
        <v>7000</v>
      </c>
    </row>
    <row r="349" spans="1:9" x14ac:dyDescent="0.2">
      <c r="A349" s="7">
        <v>44898</v>
      </c>
      <c r="B349" t="s">
        <v>319</v>
      </c>
      <c r="C349" t="s">
        <v>63</v>
      </c>
      <c r="D349" t="s">
        <v>97</v>
      </c>
      <c r="E349" t="s">
        <v>231</v>
      </c>
      <c r="I349" s="16">
        <v>1000</v>
      </c>
    </row>
    <row r="350" spans="1:9" x14ac:dyDescent="0.2">
      <c r="A350" s="7">
        <v>44898</v>
      </c>
      <c r="B350" t="s">
        <v>289</v>
      </c>
      <c r="C350" t="s">
        <v>15</v>
      </c>
      <c r="D350" t="s">
        <v>16</v>
      </c>
      <c r="E350" t="s">
        <v>229</v>
      </c>
      <c r="F350">
        <v>6</v>
      </c>
      <c r="G350">
        <v>128</v>
      </c>
      <c r="H350" t="s">
        <v>17</v>
      </c>
      <c r="I350" s="16">
        <v>14500</v>
      </c>
    </row>
    <row r="351" spans="1:9" x14ac:dyDescent="0.2">
      <c r="A351" s="7">
        <v>44898</v>
      </c>
      <c r="B351" t="s">
        <v>431</v>
      </c>
      <c r="C351" t="s">
        <v>60</v>
      </c>
      <c r="D351" t="s">
        <v>172</v>
      </c>
      <c r="E351" t="s">
        <v>231</v>
      </c>
      <c r="I351" s="16">
        <v>1400</v>
      </c>
    </row>
    <row r="352" spans="1:9" x14ac:dyDescent="0.2">
      <c r="A352" s="7">
        <v>44898</v>
      </c>
      <c r="B352" t="s">
        <v>379</v>
      </c>
      <c r="C352" t="s">
        <v>11</v>
      </c>
      <c r="D352" t="s">
        <v>51</v>
      </c>
      <c r="E352" t="s">
        <v>229</v>
      </c>
      <c r="F352">
        <v>4</v>
      </c>
      <c r="G352">
        <v>64</v>
      </c>
      <c r="H352" t="s">
        <v>195</v>
      </c>
      <c r="I352" s="16">
        <v>9300</v>
      </c>
    </row>
    <row r="353" spans="1:9" x14ac:dyDescent="0.2">
      <c r="A353" s="7">
        <v>44898</v>
      </c>
      <c r="B353" t="s">
        <v>349</v>
      </c>
      <c r="C353" t="s">
        <v>44</v>
      </c>
      <c r="D353" t="s">
        <v>45</v>
      </c>
      <c r="E353" t="s">
        <v>231</v>
      </c>
      <c r="I353" s="16">
        <v>900</v>
      </c>
    </row>
    <row r="354" spans="1:9" x14ac:dyDescent="0.2">
      <c r="A354" s="7">
        <v>44899</v>
      </c>
      <c r="B354" t="s">
        <v>265</v>
      </c>
      <c r="C354" t="s">
        <v>63</v>
      </c>
      <c r="D354" t="s">
        <v>96</v>
      </c>
      <c r="E354" t="s">
        <v>231</v>
      </c>
      <c r="I354" s="16">
        <v>1500</v>
      </c>
    </row>
    <row r="355" spans="1:9" x14ac:dyDescent="0.2">
      <c r="A355" s="7">
        <v>44899</v>
      </c>
      <c r="B355" t="s">
        <v>369</v>
      </c>
      <c r="C355" t="s">
        <v>15</v>
      </c>
      <c r="D355" t="s">
        <v>39</v>
      </c>
      <c r="E355" t="s">
        <v>229</v>
      </c>
      <c r="F355">
        <v>4</v>
      </c>
      <c r="G355">
        <v>64</v>
      </c>
      <c r="H355" t="s">
        <v>40</v>
      </c>
      <c r="I355" s="16">
        <v>15500</v>
      </c>
    </row>
    <row r="356" spans="1:9" x14ac:dyDescent="0.2">
      <c r="A356" s="7">
        <v>44899</v>
      </c>
      <c r="B356" t="s">
        <v>432</v>
      </c>
      <c r="C356" t="s">
        <v>11</v>
      </c>
      <c r="D356" t="s">
        <v>12</v>
      </c>
      <c r="E356" t="s">
        <v>229</v>
      </c>
      <c r="F356">
        <v>4</v>
      </c>
      <c r="G356">
        <v>64</v>
      </c>
      <c r="H356" t="s">
        <v>13</v>
      </c>
      <c r="I356" s="16">
        <v>12500</v>
      </c>
    </row>
    <row r="357" spans="1:9" x14ac:dyDescent="0.2">
      <c r="A357" s="7">
        <v>44900</v>
      </c>
      <c r="B357" t="s">
        <v>313</v>
      </c>
      <c r="C357" t="s">
        <v>63</v>
      </c>
      <c r="D357" t="s">
        <v>82</v>
      </c>
      <c r="E357" t="s">
        <v>231</v>
      </c>
      <c r="I357" s="16">
        <v>950</v>
      </c>
    </row>
    <row r="358" spans="1:9" x14ac:dyDescent="0.2">
      <c r="A358" s="7">
        <v>44900</v>
      </c>
      <c r="B358" t="s">
        <v>276</v>
      </c>
      <c r="C358" t="s">
        <v>15</v>
      </c>
      <c r="D358" t="s">
        <v>122</v>
      </c>
      <c r="E358" t="s">
        <v>229</v>
      </c>
      <c r="F358">
        <v>4</v>
      </c>
      <c r="G358">
        <v>64</v>
      </c>
      <c r="H358" t="s">
        <v>40</v>
      </c>
      <c r="I358" s="16">
        <v>15000</v>
      </c>
    </row>
    <row r="359" spans="1:9" x14ac:dyDescent="0.2">
      <c r="A359" s="7">
        <v>44900</v>
      </c>
      <c r="B359" t="s">
        <v>228</v>
      </c>
      <c r="C359" t="s">
        <v>15</v>
      </c>
      <c r="D359" t="s">
        <v>169</v>
      </c>
      <c r="E359" t="s">
        <v>229</v>
      </c>
      <c r="F359">
        <v>12</v>
      </c>
      <c r="G359">
        <v>256</v>
      </c>
      <c r="H359" t="s">
        <v>170</v>
      </c>
      <c r="I359" s="16">
        <v>30000</v>
      </c>
    </row>
    <row r="360" spans="1:9" x14ac:dyDescent="0.2">
      <c r="A360" s="7">
        <v>44900</v>
      </c>
      <c r="B360" t="s">
        <v>382</v>
      </c>
      <c r="C360" t="s">
        <v>11</v>
      </c>
      <c r="D360" t="s">
        <v>146</v>
      </c>
      <c r="E360" t="s">
        <v>229</v>
      </c>
      <c r="F360">
        <v>2</v>
      </c>
      <c r="G360">
        <v>32</v>
      </c>
      <c r="H360" t="s">
        <v>62</v>
      </c>
      <c r="I360" s="16">
        <v>7000</v>
      </c>
    </row>
    <row r="361" spans="1:9" x14ac:dyDescent="0.2">
      <c r="A361" s="7">
        <v>44900</v>
      </c>
      <c r="B361" t="s">
        <v>315</v>
      </c>
      <c r="C361" t="s">
        <v>11</v>
      </c>
      <c r="D361" t="s">
        <v>146</v>
      </c>
      <c r="E361" t="s">
        <v>229</v>
      </c>
      <c r="F361">
        <v>2</v>
      </c>
      <c r="G361">
        <v>32</v>
      </c>
      <c r="H361" t="s">
        <v>101</v>
      </c>
      <c r="I361" s="16">
        <v>6800</v>
      </c>
    </row>
    <row r="362" spans="1:9" x14ac:dyDescent="0.2">
      <c r="A362" s="7">
        <v>44901</v>
      </c>
      <c r="B362" t="s">
        <v>292</v>
      </c>
      <c r="C362" t="s">
        <v>53</v>
      </c>
      <c r="D362" t="s">
        <v>333</v>
      </c>
      <c r="E362" t="s">
        <v>231</v>
      </c>
      <c r="I362" s="16">
        <v>1200</v>
      </c>
    </row>
    <row r="363" spans="1:9" x14ac:dyDescent="0.2">
      <c r="A363" s="7">
        <v>44901</v>
      </c>
      <c r="B363" t="s">
        <v>381</v>
      </c>
      <c r="C363" t="s">
        <v>23</v>
      </c>
      <c r="D363" t="s">
        <v>191</v>
      </c>
      <c r="E363" t="s">
        <v>229</v>
      </c>
      <c r="F363">
        <v>4</v>
      </c>
      <c r="G363">
        <v>64</v>
      </c>
      <c r="H363" t="s">
        <v>110</v>
      </c>
      <c r="I363" s="16">
        <v>12500</v>
      </c>
    </row>
    <row r="364" spans="1:9" x14ac:dyDescent="0.2">
      <c r="A364" s="7">
        <v>44901</v>
      </c>
      <c r="B364" t="s">
        <v>311</v>
      </c>
      <c r="C364" t="s">
        <v>11</v>
      </c>
      <c r="D364" t="s">
        <v>12</v>
      </c>
      <c r="E364" t="s">
        <v>229</v>
      </c>
      <c r="F364">
        <v>4</v>
      </c>
      <c r="G364">
        <v>64</v>
      </c>
      <c r="H364" t="s">
        <v>13</v>
      </c>
      <c r="I364" s="16">
        <v>13000</v>
      </c>
    </row>
    <row r="365" spans="1:9" x14ac:dyDescent="0.2">
      <c r="A365" s="7">
        <v>44901</v>
      </c>
      <c r="B365" t="s">
        <v>294</v>
      </c>
      <c r="C365" t="s">
        <v>11</v>
      </c>
      <c r="D365" t="s">
        <v>163</v>
      </c>
      <c r="E365" t="s">
        <v>229</v>
      </c>
      <c r="F365">
        <v>6</v>
      </c>
      <c r="G365">
        <v>64</v>
      </c>
      <c r="H365" t="s">
        <v>164</v>
      </c>
      <c r="I365" s="16">
        <v>12000</v>
      </c>
    </row>
    <row r="366" spans="1:9" x14ac:dyDescent="0.2">
      <c r="A366" s="7">
        <v>44902</v>
      </c>
      <c r="B366" t="s">
        <v>433</v>
      </c>
      <c r="C366" t="s">
        <v>63</v>
      </c>
      <c r="D366" t="s">
        <v>160</v>
      </c>
      <c r="E366" t="s">
        <v>231</v>
      </c>
      <c r="I366" s="16">
        <v>1400</v>
      </c>
    </row>
    <row r="367" spans="1:9" x14ac:dyDescent="0.2">
      <c r="A367" s="7">
        <v>44902</v>
      </c>
      <c r="B367" t="s">
        <v>408</v>
      </c>
      <c r="C367" t="s">
        <v>34</v>
      </c>
      <c r="D367" t="s">
        <v>390</v>
      </c>
      <c r="E367" t="s">
        <v>229</v>
      </c>
      <c r="F367">
        <v>6</v>
      </c>
      <c r="G367">
        <v>128</v>
      </c>
      <c r="H367" t="s">
        <v>198</v>
      </c>
      <c r="I367" s="16">
        <v>19000</v>
      </c>
    </row>
    <row r="368" spans="1:9" x14ac:dyDescent="0.2">
      <c r="A368" s="7">
        <v>44902</v>
      </c>
      <c r="B368" t="s">
        <v>434</v>
      </c>
      <c r="C368" t="s">
        <v>15</v>
      </c>
      <c r="D368" t="s">
        <v>111</v>
      </c>
      <c r="E368" t="s">
        <v>229</v>
      </c>
      <c r="F368">
        <v>6</v>
      </c>
      <c r="G368">
        <v>128</v>
      </c>
      <c r="H368" t="s">
        <v>112</v>
      </c>
      <c r="I368" s="16">
        <v>18000</v>
      </c>
    </row>
    <row r="369" spans="1:9" x14ac:dyDescent="0.2">
      <c r="A369" s="7">
        <v>44902</v>
      </c>
      <c r="B369" t="s">
        <v>400</v>
      </c>
      <c r="C369" t="s">
        <v>11</v>
      </c>
      <c r="D369" t="s">
        <v>146</v>
      </c>
      <c r="E369" t="s">
        <v>229</v>
      </c>
      <c r="F369">
        <v>2</v>
      </c>
      <c r="G369">
        <v>32</v>
      </c>
      <c r="H369" t="s">
        <v>62</v>
      </c>
      <c r="I369" s="16">
        <v>6300</v>
      </c>
    </row>
    <row r="370" spans="1:9" x14ac:dyDescent="0.2">
      <c r="A370" s="7">
        <v>44903</v>
      </c>
      <c r="B370" t="s">
        <v>435</v>
      </c>
      <c r="C370" t="s">
        <v>15</v>
      </c>
      <c r="D370" t="s">
        <v>99</v>
      </c>
      <c r="E370" t="s">
        <v>229</v>
      </c>
      <c r="F370">
        <v>4</v>
      </c>
      <c r="G370">
        <v>64</v>
      </c>
      <c r="H370" t="s">
        <v>147</v>
      </c>
      <c r="I370" s="16">
        <v>10000</v>
      </c>
    </row>
    <row r="371" spans="1:9" x14ac:dyDescent="0.2">
      <c r="A371" s="7">
        <v>44903</v>
      </c>
      <c r="B371" t="s">
        <v>407</v>
      </c>
      <c r="C371" t="s">
        <v>28</v>
      </c>
      <c r="D371" t="s">
        <v>181</v>
      </c>
      <c r="E371" t="s">
        <v>229</v>
      </c>
      <c r="F371">
        <v>4</v>
      </c>
      <c r="G371">
        <v>64</v>
      </c>
      <c r="H371" t="s">
        <v>182</v>
      </c>
      <c r="I371" s="16">
        <v>12500</v>
      </c>
    </row>
    <row r="372" spans="1:9" x14ac:dyDescent="0.2">
      <c r="A372" s="7">
        <v>44905</v>
      </c>
      <c r="B372" t="s">
        <v>436</v>
      </c>
      <c r="C372" t="s">
        <v>53</v>
      </c>
      <c r="D372" t="s">
        <v>174</v>
      </c>
      <c r="E372" t="s">
        <v>231</v>
      </c>
      <c r="I372" s="16">
        <v>1000</v>
      </c>
    </row>
    <row r="373" spans="1:9" x14ac:dyDescent="0.2">
      <c r="A373" s="7">
        <v>44905</v>
      </c>
      <c r="B373" t="s">
        <v>437</v>
      </c>
      <c r="C373" t="s">
        <v>15</v>
      </c>
      <c r="D373" t="s">
        <v>122</v>
      </c>
      <c r="E373" t="s">
        <v>229</v>
      </c>
      <c r="F373">
        <v>4</v>
      </c>
      <c r="G373">
        <v>64</v>
      </c>
      <c r="H373" t="s">
        <v>40</v>
      </c>
      <c r="I373" s="16">
        <v>15000</v>
      </c>
    </row>
    <row r="374" spans="1:9" x14ac:dyDescent="0.2">
      <c r="A374" s="7">
        <v>44905</v>
      </c>
      <c r="B374" t="s">
        <v>414</v>
      </c>
      <c r="C374" t="s">
        <v>11</v>
      </c>
      <c r="D374" t="s">
        <v>163</v>
      </c>
      <c r="E374" t="s">
        <v>229</v>
      </c>
      <c r="F374">
        <v>6</v>
      </c>
      <c r="G374">
        <v>64</v>
      </c>
      <c r="H374" t="s">
        <v>164</v>
      </c>
      <c r="I374" s="16">
        <v>12000</v>
      </c>
    </row>
    <row r="375" spans="1:9" x14ac:dyDescent="0.2">
      <c r="A375" s="7">
        <v>44906</v>
      </c>
      <c r="B375" t="s">
        <v>397</v>
      </c>
      <c r="C375" t="s">
        <v>63</v>
      </c>
      <c r="D375" t="s">
        <v>82</v>
      </c>
      <c r="E375" t="s">
        <v>231</v>
      </c>
      <c r="I375" s="16">
        <v>1000</v>
      </c>
    </row>
    <row r="376" spans="1:9" x14ac:dyDescent="0.2">
      <c r="A376" s="7">
        <v>44907</v>
      </c>
      <c r="B376" t="s">
        <v>438</v>
      </c>
      <c r="C376" t="s">
        <v>41</v>
      </c>
      <c r="D376" t="s">
        <v>130</v>
      </c>
      <c r="E376" t="s">
        <v>231</v>
      </c>
      <c r="I376" s="16">
        <v>1500</v>
      </c>
    </row>
    <row r="377" spans="1:9" x14ac:dyDescent="0.2">
      <c r="A377" s="7">
        <v>44907</v>
      </c>
      <c r="B377" t="s">
        <v>435</v>
      </c>
      <c r="C377" t="s">
        <v>15</v>
      </c>
      <c r="D377" t="s">
        <v>140</v>
      </c>
      <c r="E377" t="s">
        <v>229</v>
      </c>
      <c r="F377">
        <v>4</v>
      </c>
      <c r="G377">
        <v>64</v>
      </c>
      <c r="H377" t="s">
        <v>141</v>
      </c>
      <c r="I377" s="16">
        <v>12000</v>
      </c>
    </row>
    <row r="378" spans="1:9" x14ac:dyDescent="0.2">
      <c r="A378" s="7">
        <v>44907</v>
      </c>
      <c r="B378" t="s">
        <v>336</v>
      </c>
      <c r="C378" t="s">
        <v>15</v>
      </c>
      <c r="D378" t="s">
        <v>94</v>
      </c>
      <c r="E378" t="s">
        <v>229</v>
      </c>
      <c r="F378">
        <v>4</v>
      </c>
      <c r="G378">
        <v>64</v>
      </c>
      <c r="H378" t="s">
        <v>95</v>
      </c>
      <c r="I378" s="16">
        <v>10700</v>
      </c>
    </row>
    <row r="379" spans="1:9" x14ac:dyDescent="0.2">
      <c r="A379" s="7">
        <v>44907</v>
      </c>
      <c r="B379" t="s">
        <v>290</v>
      </c>
      <c r="C379" t="s">
        <v>28</v>
      </c>
      <c r="D379" t="s">
        <v>29</v>
      </c>
      <c r="E379" t="s">
        <v>229</v>
      </c>
      <c r="F379">
        <v>6</v>
      </c>
      <c r="G379">
        <v>128</v>
      </c>
      <c r="H379" t="s">
        <v>30</v>
      </c>
      <c r="I379" s="16">
        <v>17000</v>
      </c>
    </row>
    <row r="380" spans="1:9" x14ac:dyDescent="0.2">
      <c r="A380" s="7">
        <v>44907</v>
      </c>
      <c r="B380" t="s">
        <v>439</v>
      </c>
      <c r="C380" t="s">
        <v>11</v>
      </c>
      <c r="D380" t="s">
        <v>193</v>
      </c>
      <c r="E380" t="s">
        <v>229</v>
      </c>
      <c r="F380">
        <v>6</v>
      </c>
      <c r="G380">
        <v>64</v>
      </c>
      <c r="H380" t="s">
        <v>86</v>
      </c>
      <c r="I380" s="16">
        <v>11000</v>
      </c>
    </row>
    <row r="381" spans="1:9" x14ac:dyDescent="0.2">
      <c r="A381" s="7">
        <v>44908</v>
      </c>
      <c r="B381" t="s">
        <v>433</v>
      </c>
      <c r="C381" t="s">
        <v>23</v>
      </c>
      <c r="D381" t="s">
        <v>188</v>
      </c>
      <c r="E381" t="s">
        <v>229</v>
      </c>
      <c r="F381">
        <v>3</v>
      </c>
      <c r="G381">
        <v>64</v>
      </c>
      <c r="H381" t="s">
        <v>189</v>
      </c>
      <c r="I381" s="16">
        <v>10500</v>
      </c>
    </row>
    <row r="382" spans="1:9" x14ac:dyDescent="0.2">
      <c r="A382" s="7">
        <v>44909</v>
      </c>
      <c r="B382" t="s">
        <v>277</v>
      </c>
      <c r="C382" t="s">
        <v>53</v>
      </c>
      <c r="D382" t="s">
        <v>180</v>
      </c>
      <c r="E382" t="s">
        <v>231</v>
      </c>
      <c r="I382" s="16">
        <v>1000</v>
      </c>
    </row>
    <row r="383" spans="1:9" x14ac:dyDescent="0.2">
      <c r="A383" s="7">
        <v>44909</v>
      </c>
      <c r="B383" t="s">
        <v>440</v>
      </c>
      <c r="C383" t="s">
        <v>53</v>
      </c>
      <c r="D383" t="s">
        <v>187</v>
      </c>
      <c r="E383" t="s">
        <v>231</v>
      </c>
      <c r="I383" s="16">
        <v>1150</v>
      </c>
    </row>
    <row r="384" spans="1:9" x14ac:dyDescent="0.2">
      <c r="A384" s="7">
        <v>44910</v>
      </c>
      <c r="B384" t="s">
        <v>381</v>
      </c>
      <c r="C384" t="s">
        <v>28</v>
      </c>
      <c r="D384" t="s">
        <v>29</v>
      </c>
      <c r="E384" t="s">
        <v>229</v>
      </c>
      <c r="F384">
        <v>6</v>
      </c>
      <c r="G384">
        <v>128</v>
      </c>
      <c r="H384" t="s">
        <v>30</v>
      </c>
      <c r="I384" s="16">
        <v>17000</v>
      </c>
    </row>
    <row r="385" spans="1:9" x14ac:dyDescent="0.2">
      <c r="A385" s="7">
        <v>44911</v>
      </c>
      <c r="B385" t="s">
        <v>383</v>
      </c>
      <c r="C385" t="s">
        <v>53</v>
      </c>
      <c r="D385" t="s">
        <v>333</v>
      </c>
      <c r="E385" t="s">
        <v>231</v>
      </c>
      <c r="I385" s="16">
        <v>1200</v>
      </c>
    </row>
    <row r="386" spans="1:9" x14ac:dyDescent="0.2">
      <c r="A386" s="7">
        <v>44912</v>
      </c>
      <c r="B386" t="s">
        <v>295</v>
      </c>
      <c r="C386" t="s">
        <v>89</v>
      </c>
      <c r="D386" t="s">
        <v>91</v>
      </c>
      <c r="E386" t="s">
        <v>231</v>
      </c>
      <c r="I386" s="16">
        <v>1350</v>
      </c>
    </row>
    <row r="387" spans="1:9" x14ac:dyDescent="0.2">
      <c r="A387" s="7">
        <v>44912</v>
      </c>
      <c r="B387" t="s">
        <v>354</v>
      </c>
      <c r="C387" t="s">
        <v>23</v>
      </c>
      <c r="D387" t="s">
        <v>24</v>
      </c>
      <c r="E387" t="s">
        <v>229</v>
      </c>
      <c r="F387">
        <v>6</v>
      </c>
      <c r="G387">
        <v>128</v>
      </c>
      <c r="H387" t="s">
        <v>155</v>
      </c>
      <c r="I387" s="16">
        <v>13500</v>
      </c>
    </row>
    <row r="388" spans="1:9" x14ac:dyDescent="0.2">
      <c r="A388" s="7">
        <v>44912</v>
      </c>
      <c r="B388" t="s">
        <v>403</v>
      </c>
      <c r="C388" t="s">
        <v>11</v>
      </c>
      <c r="D388" t="s">
        <v>133</v>
      </c>
      <c r="E388" t="s">
        <v>229</v>
      </c>
      <c r="F388">
        <v>4</v>
      </c>
      <c r="G388">
        <v>64</v>
      </c>
      <c r="H388" t="s">
        <v>93</v>
      </c>
      <c r="I388" s="16">
        <v>8500</v>
      </c>
    </row>
    <row r="389" spans="1:9" x14ac:dyDescent="0.2">
      <c r="A389" s="7">
        <v>44912</v>
      </c>
      <c r="B389" t="s">
        <v>288</v>
      </c>
      <c r="C389" t="s">
        <v>11</v>
      </c>
      <c r="D389" t="s">
        <v>12</v>
      </c>
      <c r="E389" t="s">
        <v>229</v>
      </c>
      <c r="F389">
        <v>4</v>
      </c>
      <c r="G389">
        <v>64</v>
      </c>
      <c r="H389" t="s">
        <v>13</v>
      </c>
      <c r="I389" s="16">
        <v>13000</v>
      </c>
    </row>
    <row r="390" spans="1:9" x14ac:dyDescent="0.2">
      <c r="A390" s="7">
        <v>44913</v>
      </c>
      <c r="B390" t="s">
        <v>384</v>
      </c>
      <c r="C390" t="s">
        <v>63</v>
      </c>
      <c r="D390" t="s">
        <v>98</v>
      </c>
      <c r="E390" t="s">
        <v>231</v>
      </c>
      <c r="I390" s="16">
        <v>1200</v>
      </c>
    </row>
    <row r="391" spans="1:9" x14ac:dyDescent="0.2">
      <c r="A391" s="7">
        <v>44913</v>
      </c>
      <c r="B391" t="s">
        <v>297</v>
      </c>
      <c r="C391" t="s">
        <v>28</v>
      </c>
      <c r="D391" t="s">
        <v>29</v>
      </c>
      <c r="E391" t="s">
        <v>229</v>
      </c>
      <c r="F391">
        <v>6</v>
      </c>
      <c r="G391">
        <v>128</v>
      </c>
      <c r="H391" t="s">
        <v>30</v>
      </c>
      <c r="I391" s="16">
        <v>17000</v>
      </c>
    </row>
    <row r="392" spans="1:9" x14ac:dyDescent="0.2">
      <c r="A392" s="7">
        <v>44914</v>
      </c>
      <c r="B392" t="s">
        <v>272</v>
      </c>
      <c r="C392" t="s">
        <v>208</v>
      </c>
      <c r="D392" t="s">
        <v>209</v>
      </c>
      <c r="E392" t="s">
        <v>231</v>
      </c>
      <c r="I392" s="16">
        <v>1100</v>
      </c>
    </row>
    <row r="393" spans="1:9" x14ac:dyDescent="0.2">
      <c r="A393" s="7">
        <v>44914</v>
      </c>
      <c r="B393" t="s">
        <v>441</v>
      </c>
      <c r="C393" t="s">
        <v>203</v>
      </c>
      <c r="D393" t="s">
        <v>206</v>
      </c>
      <c r="E393" t="s">
        <v>231</v>
      </c>
      <c r="I393" s="16">
        <v>1000</v>
      </c>
    </row>
    <row r="394" spans="1:9" x14ac:dyDescent="0.2">
      <c r="A394" s="7">
        <v>44915</v>
      </c>
      <c r="B394" t="s">
        <v>420</v>
      </c>
      <c r="C394" t="s">
        <v>203</v>
      </c>
      <c r="D394" t="s">
        <v>205</v>
      </c>
      <c r="E394" t="s">
        <v>231</v>
      </c>
      <c r="I394" s="16">
        <v>900</v>
      </c>
    </row>
    <row r="395" spans="1:9" x14ac:dyDescent="0.2">
      <c r="A395" s="7">
        <v>44916</v>
      </c>
      <c r="B395" t="s">
        <v>347</v>
      </c>
      <c r="C395" t="s">
        <v>34</v>
      </c>
      <c r="D395" t="s">
        <v>390</v>
      </c>
      <c r="E395" t="s">
        <v>229</v>
      </c>
      <c r="F395">
        <v>6</v>
      </c>
      <c r="G395">
        <v>128</v>
      </c>
      <c r="H395" t="s">
        <v>198</v>
      </c>
      <c r="I395" s="16">
        <v>19000</v>
      </c>
    </row>
    <row r="396" spans="1:9" x14ac:dyDescent="0.2">
      <c r="A396" s="7">
        <v>44916</v>
      </c>
      <c r="B396" t="s">
        <v>379</v>
      </c>
      <c r="C396" t="s">
        <v>15</v>
      </c>
      <c r="D396" t="s">
        <v>99</v>
      </c>
      <c r="E396" t="s">
        <v>229</v>
      </c>
      <c r="F396">
        <v>3</v>
      </c>
      <c r="G396">
        <v>32</v>
      </c>
      <c r="H396" t="s">
        <v>100</v>
      </c>
      <c r="I396" s="16">
        <v>9000</v>
      </c>
    </row>
    <row r="397" spans="1:9" x14ac:dyDescent="0.2">
      <c r="A397" s="7">
        <v>44917</v>
      </c>
      <c r="B397" t="s">
        <v>248</v>
      </c>
      <c r="C397" t="s">
        <v>41</v>
      </c>
      <c r="D397" t="s">
        <v>42</v>
      </c>
      <c r="E397" t="s">
        <v>231</v>
      </c>
      <c r="I397" s="16">
        <v>1250</v>
      </c>
    </row>
    <row r="398" spans="1:9" x14ac:dyDescent="0.2">
      <c r="A398" s="7">
        <v>44917</v>
      </c>
      <c r="B398" t="s">
        <v>428</v>
      </c>
      <c r="C398" t="s">
        <v>28</v>
      </c>
      <c r="D398" t="s">
        <v>78</v>
      </c>
      <c r="E398" t="s">
        <v>229</v>
      </c>
      <c r="F398">
        <v>4</v>
      </c>
      <c r="G398">
        <v>128</v>
      </c>
      <c r="H398" t="s">
        <v>79</v>
      </c>
      <c r="I398" s="16">
        <v>14500</v>
      </c>
    </row>
    <row r="399" spans="1:9" x14ac:dyDescent="0.2">
      <c r="A399" s="7">
        <v>44917</v>
      </c>
      <c r="B399" t="s">
        <v>434</v>
      </c>
      <c r="C399" t="s">
        <v>28</v>
      </c>
      <c r="D399" t="s">
        <v>184</v>
      </c>
      <c r="E399" t="s">
        <v>229</v>
      </c>
      <c r="F399">
        <v>8</v>
      </c>
      <c r="G399">
        <v>128</v>
      </c>
      <c r="H399" t="s">
        <v>185</v>
      </c>
      <c r="I399" s="16">
        <v>28000</v>
      </c>
    </row>
    <row r="400" spans="1:9" x14ac:dyDescent="0.2">
      <c r="A400" s="7">
        <v>44918</v>
      </c>
      <c r="B400" t="s">
        <v>287</v>
      </c>
      <c r="C400" t="s">
        <v>11</v>
      </c>
      <c r="D400" t="s">
        <v>12</v>
      </c>
      <c r="E400" t="s">
        <v>229</v>
      </c>
      <c r="F400">
        <v>4</v>
      </c>
      <c r="G400">
        <v>64</v>
      </c>
      <c r="H400" t="s">
        <v>13</v>
      </c>
      <c r="I400" s="16">
        <v>12500</v>
      </c>
    </row>
    <row r="401" spans="1:9" x14ac:dyDescent="0.2">
      <c r="A401" s="7">
        <v>44919</v>
      </c>
      <c r="B401" t="s">
        <v>279</v>
      </c>
      <c r="C401" t="s">
        <v>63</v>
      </c>
      <c r="D401" t="s">
        <v>82</v>
      </c>
      <c r="E401" t="s">
        <v>231</v>
      </c>
      <c r="I401" s="16">
        <v>1000</v>
      </c>
    </row>
    <row r="402" spans="1:9" x14ac:dyDescent="0.2">
      <c r="A402" s="7">
        <v>44920</v>
      </c>
      <c r="B402" t="s">
        <v>306</v>
      </c>
      <c r="C402" t="s">
        <v>15</v>
      </c>
      <c r="D402" t="s">
        <v>76</v>
      </c>
      <c r="E402" t="s">
        <v>229</v>
      </c>
      <c r="F402">
        <v>6</v>
      </c>
      <c r="G402">
        <v>128</v>
      </c>
      <c r="H402" t="s">
        <v>101</v>
      </c>
      <c r="I402" s="16">
        <v>15000</v>
      </c>
    </row>
    <row r="403" spans="1:9" x14ac:dyDescent="0.2">
      <c r="A403" s="7">
        <v>44920</v>
      </c>
      <c r="B403" t="s">
        <v>289</v>
      </c>
      <c r="C403" t="s">
        <v>11</v>
      </c>
      <c r="D403" t="s">
        <v>133</v>
      </c>
      <c r="E403" t="s">
        <v>229</v>
      </c>
      <c r="F403">
        <v>4</v>
      </c>
      <c r="G403">
        <v>64</v>
      </c>
      <c r="H403" t="s">
        <v>93</v>
      </c>
      <c r="I403" s="16">
        <v>8500</v>
      </c>
    </row>
    <row r="404" spans="1:9" x14ac:dyDescent="0.2">
      <c r="A404" s="7">
        <v>44921</v>
      </c>
      <c r="B404" t="s">
        <v>250</v>
      </c>
      <c r="C404" t="s">
        <v>11</v>
      </c>
      <c r="D404" t="s">
        <v>142</v>
      </c>
      <c r="E404" t="s">
        <v>229</v>
      </c>
      <c r="F404">
        <v>4</v>
      </c>
      <c r="G404">
        <v>64</v>
      </c>
      <c r="H404" t="s">
        <v>143</v>
      </c>
      <c r="I404" s="16">
        <v>10500</v>
      </c>
    </row>
    <row r="405" spans="1:9" x14ac:dyDescent="0.2">
      <c r="A405" s="7">
        <v>44922</v>
      </c>
      <c r="B405" t="s">
        <v>319</v>
      </c>
      <c r="C405" t="s">
        <v>23</v>
      </c>
      <c r="D405" t="s">
        <v>191</v>
      </c>
      <c r="E405" t="s">
        <v>229</v>
      </c>
      <c r="F405">
        <v>4</v>
      </c>
      <c r="G405">
        <v>64</v>
      </c>
      <c r="H405" t="s">
        <v>110</v>
      </c>
      <c r="I405" s="16">
        <v>12500</v>
      </c>
    </row>
    <row r="406" spans="1:9" x14ac:dyDescent="0.2">
      <c r="A406" s="7">
        <v>44922</v>
      </c>
      <c r="B406" t="s">
        <v>263</v>
      </c>
      <c r="C406" t="s">
        <v>15</v>
      </c>
      <c r="D406" t="s">
        <v>87</v>
      </c>
      <c r="E406" t="s">
        <v>229</v>
      </c>
      <c r="F406">
        <v>4</v>
      </c>
      <c r="G406">
        <v>128</v>
      </c>
      <c r="H406" t="s">
        <v>62</v>
      </c>
      <c r="I406" s="16">
        <v>11500</v>
      </c>
    </row>
    <row r="407" spans="1:9" x14ac:dyDescent="0.2">
      <c r="A407" s="7">
        <v>44922</v>
      </c>
      <c r="B407" t="s">
        <v>442</v>
      </c>
      <c r="C407" t="s">
        <v>11</v>
      </c>
      <c r="D407" t="s">
        <v>146</v>
      </c>
      <c r="E407" t="s">
        <v>229</v>
      </c>
      <c r="F407">
        <v>2</v>
      </c>
      <c r="G407">
        <v>32</v>
      </c>
      <c r="H407" t="s">
        <v>101</v>
      </c>
      <c r="I407" s="16">
        <v>6500</v>
      </c>
    </row>
    <row r="408" spans="1:9" x14ac:dyDescent="0.2">
      <c r="A408" s="7">
        <v>44923</v>
      </c>
      <c r="B408" t="s">
        <v>443</v>
      </c>
      <c r="C408" t="s">
        <v>89</v>
      </c>
      <c r="D408" t="s">
        <v>91</v>
      </c>
      <c r="E408" t="s">
        <v>231</v>
      </c>
      <c r="I408" s="16">
        <v>1350</v>
      </c>
    </row>
    <row r="409" spans="1:9" x14ac:dyDescent="0.2">
      <c r="A409" s="7">
        <v>44923</v>
      </c>
      <c r="B409" t="s">
        <v>319</v>
      </c>
      <c r="C409" t="s">
        <v>23</v>
      </c>
      <c r="D409" t="s">
        <v>188</v>
      </c>
      <c r="E409" t="s">
        <v>229</v>
      </c>
      <c r="F409">
        <v>3</v>
      </c>
      <c r="G409">
        <v>64</v>
      </c>
      <c r="H409" t="s">
        <v>189</v>
      </c>
      <c r="I409" s="16">
        <v>10500</v>
      </c>
    </row>
    <row r="410" spans="1:9" x14ac:dyDescent="0.2">
      <c r="A410" s="7">
        <v>44923</v>
      </c>
      <c r="B410" t="s">
        <v>302</v>
      </c>
      <c r="C410" t="s">
        <v>15</v>
      </c>
      <c r="D410" t="s">
        <v>94</v>
      </c>
      <c r="E410" t="s">
        <v>229</v>
      </c>
      <c r="F410">
        <v>4</v>
      </c>
      <c r="G410">
        <v>64</v>
      </c>
      <c r="H410" t="s">
        <v>95</v>
      </c>
      <c r="I410" s="16">
        <v>10700</v>
      </c>
    </row>
    <row r="411" spans="1:9" x14ac:dyDescent="0.2">
      <c r="A411" s="7">
        <v>44923</v>
      </c>
      <c r="B411" t="s">
        <v>243</v>
      </c>
      <c r="C411" t="s">
        <v>11</v>
      </c>
      <c r="D411" t="s">
        <v>133</v>
      </c>
      <c r="E411" t="s">
        <v>229</v>
      </c>
      <c r="F411">
        <v>4</v>
      </c>
      <c r="G411">
        <v>64</v>
      </c>
      <c r="H411" t="s">
        <v>93</v>
      </c>
      <c r="I411" s="16">
        <v>8500</v>
      </c>
    </row>
    <row r="412" spans="1:9" x14ac:dyDescent="0.2">
      <c r="A412" s="7">
        <v>44924</v>
      </c>
      <c r="B412" t="s">
        <v>287</v>
      </c>
      <c r="C412" t="s">
        <v>23</v>
      </c>
      <c r="D412" t="s">
        <v>188</v>
      </c>
      <c r="E412" t="s">
        <v>229</v>
      </c>
      <c r="F412">
        <v>3</v>
      </c>
      <c r="G412">
        <v>64</v>
      </c>
      <c r="H412" t="s">
        <v>189</v>
      </c>
      <c r="I412" s="16">
        <v>10500</v>
      </c>
    </row>
    <row r="413" spans="1:9" x14ac:dyDescent="0.2">
      <c r="A413" s="7">
        <v>44924</v>
      </c>
      <c r="B413" t="s">
        <v>372</v>
      </c>
      <c r="C413" t="s">
        <v>15</v>
      </c>
      <c r="D413" t="s">
        <v>169</v>
      </c>
      <c r="E413" t="s">
        <v>229</v>
      </c>
      <c r="F413">
        <v>12</v>
      </c>
      <c r="G413">
        <v>256</v>
      </c>
      <c r="H413" t="s">
        <v>170</v>
      </c>
      <c r="I413" s="16">
        <v>30000</v>
      </c>
    </row>
    <row r="414" spans="1:9" x14ac:dyDescent="0.2">
      <c r="A414" s="7">
        <v>44926</v>
      </c>
      <c r="B414" t="s">
        <v>444</v>
      </c>
      <c r="C414" t="s">
        <v>203</v>
      </c>
      <c r="D414" t="s">
        <v>214</v>
      </c>
      <c r="E414" t="s">
        <v>231</v>
      </c>
      <c r="I414" s="16">
        <v>1300</v>
      </c>
    </row>
    <row r="415" spans="1:9" x14ac:dyDescent="0.2">
      <c r="A415" s="7">
        <v>44926</v>
      </c>
      <c r="B415" t="s">
        <v>445</v>
      </c>
      <c r="C415" t="s">
        <v>217</v>
      </c>
      <c r="D415" t="s">
        <v>218</v>
      </c>
      <c r="E415" t="s">
        <v>229</v>
      </c>
      <c r="F415">
        <v>12</v>
      </c>
      <c r="G415">
        <v>256</v>
      </c>
      <c r="H415" t="s">
        <v>219</v>
      </c>
      <c r="I415" s="16">
        <v>32000</v>
      </c>
    </row>
    <row r="416" spans="1:9" x14ac:dyDescent="0.2">
      <c r="A416" s="7">
        <v>44926</v>
      </c>
      <c r="B416" t="s">
        <v>410</v>
      </c>
      <c r="C416" t="s">
        <v>23</v>
      </c>
      <c r="D416" t="s">
        <v>24</v>
      </c>
      <c r="E416" t="s">
        <v>229</v>
      </c>
      <c r="F416">
        <v>6</v>
      </c>
      <c r="G416">
        <v>128</v>
      </c>
      <c r="H416" t="s">
        <v>155</v>
      </c>
      <c r="I416" s="16">
        <v>13500</v>
      </c>
    </row>
    <row r="417" spans="1:9" x14ac:dyDescent="0.2">
      <c r="A417" s="7">
        <v>44926</v>
      </c>
      <c r="B417" t="s">
        <v>359</v>
      </c>
      <c r="C417" t="s">
        <v>15</v>
      </c>
      <c r="D417" t="s">
        <v>220</v>
      </c>
      <c r="E417" t="s">
        <v>229</v>
      </c>
      <c r="F417">
        <v>6</v>
      </c>
      <c r="G417">
        <v>128</v>
      </c>
      <c r="H417" t="s">
        <v>221</v>
      </c>
      <c r="I417" s="16">
        <v>25000</v>
      </c>
    </row>
    <row r="418" spans="1:9" x14ac:dyDescent="0.2">
      <c r="A418" s="7">
        <v>44926</v>
      </c>
      <c r="B418" t="s">
        <v>438</v>
      </c>
      <c r="C418" t="s">
        <v>28</v>
      </c>
      <c r="D418" t="s">
        <v>151</v>
      </c>
      <c r="E418" t="s">
        <v>229</v>
      </c>
      <c r="F418">
        <v>4</v>
      </c>
      <c r="G418">
        <v>64</v>
      </c>
      <c r="H418" t="s">
        <v>152</v>
      </c>
      <c r="I418" s="16">
        <v>12000</v>
      </c>
    </row>
    <row r="419" spans="1:9" x14ac:dyDescent="0.2">
      <c r="A419" s="7">
        <v>44926</v>
      </c>
      <c r="B419" t="s">
        <v>446</v>
      </c>
      <c r="C419" t="s">
        <v>11</v>
      </c>
      <c r="D419" t="s">
        <v>18</v>
      </c>
      <c r="E419" t="s">
        <v>229</v>
      </c>
      <c r="F419">
        <v>3</v>
      </c>
      <c r="G419">
        <v>32</v>
      </c>
      <c r="H419" t="s">
        <v>19</v>
      </c>
      <c r="I419" s="16">
        <v>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Data</vt:lpstr>
      <vt:lpstr>SalesDataCleaned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Quadri</dc:creator>
  <cp:lastModifiedBy>Azhar Quadri</cp:lastModifiedBy>
  <dcterms:created xsi:type="dcterms:W3CDTF">2024-11-07T17:08:39Z</dcterms:created>
  <dcterms:modified xsi:type="dcterms:W3CDTF">2024-12-23T16:39:36Z</dcterms:modified>
</cp:coreProperties>
</file>