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DM Project/Mobile Shop Data /Uploadable/"/>
    </mc:Choice>
  </mc:AlternateContent>
  <xr:revisionPtr revIDLastSave="0" documentId="13_ncr:1_{D9457323-70A3-5545-BDCC-904E21DB21AB}" xr6:coauthVersionLast="47" xr6:coauthVersionMax="47" xr10:uidLastSave="{00000000-0000-0000-0000-000000000000}"/>
  <bookViews>
    <workbookView xWindow="4180" yWindow="500" windowWidth="25240" windowHeight="20500" xr2:uid="{DD0DEF95-C8A8-5548-B4E5-5ED99E45A8C3}"/>
  </bookViews>
  <sheets>
    <sheet name="Purchas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5" i="1" l="1"/>
  <c r="J195" i="1"/>
  <c r="D141" i="1"/>
  <c r="J141" i="1"/>
  <c r="D97" i="1"/>
  <c r="J97" i="1"/>
  <c r="D84" i="1"/>
  <c r="J84" i="1"/>
  <c r="D64" i="1"/>
  <c r="J64" i="1"/>
  <c r="D38" i="1"/>
  <c r="J38" i="1"/>
  <c r="D15" i="1"/>
  <c r="J15" i="1"/>
  <c r="D27" i="1"/>
  <c r="J27" i="1"/>
  <c r="D78" i="1"/>
  <c r="J78" i="1"/>
  <c r="D77" i="1"/>
  <c r="J77" i="1"/>
  <c r="J88" i="1"/>
  <c r="D88" i="1"/>
  <c r="J232" i="1"/>
  <c r="D232" i="1"/>
  <c r="J231" i="1"/>
  <c r="D231" i="1"/>
  <c r="J230" i="1"/>
  <c r="D230" i="1"/>
  <c r="J228" i="1"/>
  <c r="D228" i="1"/>
  <c r="J229" i="1"/>
  <c r="D229" i="1"/>
  <c r="J226" i="1"/>
  <c r="D226" i="1"/>
  <c r="J227" i="1"/>
  <c r="D227" i="1"/>
  <c r="J225" i="1"/>
  <c r="D225" i="1"/>
  <c r="J224" i="1"/>
  <c r="D224" i="1"/>
  <c r="J222" i="1"/>
  <c r="D222" i="1"/>
  <c r="J223" i="1"/>
  <c r="D223" i="1"/>
  <c r="J221" i="1"/>
  <c r="D221" i="1"/>
  <c r="J218" i="1"/>
  <c r="D218" i="1"/>
  <c r="J217" i="1"/>
  <c r="D217" i="1"/>
  <c r="J220" i="1"/>
  <c r="D220" i="1"/>
  <c r="J219" i="1"/>
  <c r="D219" i="1"/>
  <c r="J216" i="1"/>
  <c r="D216" i="1"/>
  <c r="J215" i="1"/>
  <c r="D215" i="1"/>
  <c r="J211" i="1"/>
  <c r="D211" i="1"/>
  <c r="J213" i="1"/>
  <c r="D213" i="1"/>
  <c r="J212" i="1"/>
  <c r="D212" i="1"/>
  <c r="J214" i="1"/>
  <c r="D214" i="1"/>
  <c r="J209" i="1"/>
  <c r="D209" i="1"/>
  <c r="J210" i="1"/>
  <c r="D210" i="1"/>
  <c r="J208" i="1"/>
  <c r="D208" i="1"/>
  <c r="J207" i="1"/>
  <c r="D207" i="1"/>
  <c r="J204" i="1"/>
  <c r="D204" i="1"/>
  <c r="J205" i="1"/>
  <c r="D205" i="1"/>
  <c r="J206" i="1"/>
  <c r="D206" i="1"/>
  <c r="J202" i="1"/>
  <c r="D202" i="1"/>
  <c r="J203" i="1"/>
  <c r="D203" i="1"/>
  <c r="J201" i="1"/>
  <c r="D201" i="1"/>
  <c r="J199" i="1"/>
  <c r="D199" i="1"/>
  <c r="J200" i="1"/>
  <c r="D200" i="1"/>
  <c r="J196" i="1"/>
  <c r="D196" i="1"/>
  <c r="J197" i="1"/>
  <c r="D197" i="1"/>
  <c r="J198" i="1"/>
  <c r="D198" i="1"/>
  <c r="J194" i="1"/>
  <c r="D194" i="1"/>
  <c r="J192" i="1"/>
  <c r="D192" i="1"/>
  <c r="J191" i="1"/>
  <c r="D191" i="1"/>
  <c r="J193" i="1"/>
  <c r="D193" i="1"/>
  <c r="J189" i="1"/>
  <c r="D189" i="1"/>
  <c r="J190" i="1"/>
  <c r="D190" i="1"/>
  <c r="J187" i="1"/>
  <c r="D187" i="1"/>
  <c r="J188" i="1"/>
  <c r="D188" i="1"/>
  <c r="J186" i="1"/>
  <c r="D186" i="1"/>
  <c r="J185" i="1"/>
  <c r="D185" i="1"/>
  <c r="J184" i="1"/>
  <c r="D184" i="1"/>
  <c r="J182" i="1"/>
  <c r="D182" i="1"/>
  <c r="J183" i="1"/>
  <c r="D183" i="1"/>
  <c r="J181" i="1"/>
  <c r="D181" i="1"/>
  <c r="J180" i="1"/>
  <c r="D180" i="1"/>
  <c r="J179" i="1"/>
  <c r="D179" i="1"/>
  <c r="J176" i="1"/>
  <c r="D176" i="1"/>
  <c r="J178" i="1"/>
  <c r="D178" i="1"/>
  <c r="J177" i="1"/>
  <c r="D177" i="1"/>
  <c r="J175" i="1"/>
  <c r="D175" i="1"/>
  <c r="J174" i="1"/>
  <c r="D174" i="1"/>
  <c r="J171" i="1"/>
  <c r="D171" i="1"/>
  <c r="J169" i="1"/>
  <c r="D169" i="1"/>
  <c r="J170" i="1"/>
  <c r="D170" i="1"/>
  <c r="J168" i="1"/>
  <c r="D168" i="1"/>
  <c r="J167" i="1"/>
  <c r="D167" i="1"/>
  <c r="J172" i="1"/>
  <c r="D172" i="1"/>
  <c r="J173" i="1"/>
  <c r="D173" i="1"/>
  <c r="J166" i="1"/>
  <c r="D166" i="1"/>
  <c r="J165" i="1"/>
  <c r="D165" i="1"/>
  <c r="J164" i="1"/>
  <c r="D164" i="1"/>
  <c r="J162" i="1"/>
  <c r="D162" i="1"/>
  <c r="J163" i="1"/>
  <c r="D163" i="1"/>
  <c r="J161" i="1"/>
  <c r="D161" i="1"/>
  <c r="J160" i="1"/>
  <c r="D160" i="1"/>
  <c r="J159" i="1"/>
  <c r="D159" i="1"/>
  <c r="J158" i="1"/>
  <c r="D158" i="1"/>
  <c r="J156" i="1"/>
  <c r="D156" i="1"/>
  <c r="J155" i="1"/>
  <c r="D155" i="1"/>
  <c r="J153" i="1"/>
  <c r="D153" i="1"/>
  <c r="J151" i="1"/>
  <c r="D151" i="1"/>
  <c r="J152" i="1"/>
  <c r="D152" i="1"/>
  <c r="J157" i="1"/>
  <c r="D157" i="1"/>
  <c r="J154" i="1"/>
  <c r="D154" i="1"/>
  <c r="J146" i="1"/>
  <c r="D146" i="1"/>
  <c r="J147" i="1"/>
  <c r="D147" i="1"/>
  <c r="J149" i="1"/>
  <c r="D149" i="1"/>
  <c r="J150" i="1"/>
  <c r="D150" i="1"/>
  <c r="J148" i="1"/>
  <c r="D148" i="1"/>
  <c r="J145" i="1"/>
  <c r="D145" i="1"/>
  <c r="J144" i="1"/>
  <c r="D144" i="1"/>
  <c r="J143" i="1"/>
  <c r="D143" i="1"/>
  <c r="J142" i="1"/>
  <c r="D142" i="1"/>
  <c r="J137" i="1"/>
  <c r="D137" i="1"/>
  <c r="J138" i="1"/>
  <c r="D138" i="1"/>
  <c r="J139" i="1"/>
  <c r="D139" i="1"/>
  <c r="J140" i="1"/>
  <c r="D140" i="1"/>
  <c r="J136" i="1"/>
  <c r="D136" i="1"/>
  <c r="J135" i="1"/>
  <c r="D135" i="1"/>
  <c r="J133" i="1"/>
  <c r="D133" i="1"/>
  <c r="J131" i="1"/>
  <c r="D131" i="1"/>
  <c r="J132" i="1"/>
  <c r="D132" i="1"/>
  <c r="J134" i="1"/>
  <c r="D134" i="1"/>
  <c r="J130" i="1"/>
  <c r="D130" i="1"/>
  <c r="J129" i="1"/>
  <c r="D129" i="1"/>
  <c r="J128" i="1"/>
  <c r="D128" i="1"/>
  <c r="J126" i="1"/>
  <c r="D126" i="1"/>
  <c r="J127" i="1"/>
  <c r="D127" i="1"/>
  <c r="J125" i="1"/>
  <c r="D125" i="1"/>
  <c r="J121" i="1"/>
  <c r="D121" i="1"/>
  <c r="J122" i="1"/>
  <c r="D122" i="1"/>
  <c r="J124" i="1"/>
  <c r="D124" i="1"/>
  <c r="J120" i="1"/>
  <c r="D120" i="1"/>
  <c r="J123" i="1"/>
  <c r="D123" i="1"/>
  <c r="J116" i="1"/>
  <c r="D116" i="1"/>
  <c r="J114" i="1"/>
  <c r="D114" i="1"/>
  <c r="J117" i="1"/>
  <c r="D117" i="1"/>
  <c r="J113" i="1"/>
  <c r="D113" i="1"/>
  <c r="J115" i="1"/>
  <c r="D115" i="1"/>
  <c r="J110" i="1"/>
  <c r="D110" i="1"/>
  <c r="J119" i="1"/>
  <c r="D119" i="1"/>
  <c r="J118" i="1"/>
  <c r="D118" i="1"/>
  <c r="J111" i="1"/>
  <c r="D111" i="1"/>
  <c r="J112" i="1"/>
  <c r="D112" i="1"/>
  <c r="J108" i="1"/>
  <c r="D108" i="1"/>
  <c r="J107" i="1"/>
  <c r="D107" i="1"/>
  <c r="J109" i="1"/>
  <c r="D109" i="1"/>
  <c r="J98" i="1"/>
  <c r="D98" i="1"/>
  <c r="J105" i="1"/>
  <c r="D105" i="1"/>
  <c r="J101" i="1"/>
  <c r="D101" i="1"/>
  <c r="J104" i="1"/>
  <c r="D104" i="1"/>
  <c r="J106" i="1"/>
  <c r="D106" i="1"/>
  <c r="J100" i="1"/>
  <c r="D100" i="1"/>
  <c r="J99" i="1"/>
  <c r="D99" i="1"/>
  <c r="J103" i="1"/>
  <c r="D103" i="1"/>
  <c r="J102" i="1"/>
  <c r="D102" i="1"/>
  <c r="J96" i="1"/>
  <c r="D96" i="1"/>
  <c r="J95" i="1"/>
  <c r="D95" i="1"/>
  <c r="J94" i="1"/>
  <c r="D94" i="1"/>
  <c r="J93" i="1"/>
  <c r="D93" i="1"/>
  <c r="J92" i="1"/>
  <c r="D92" i="1"/>
  <c r="J91" i="1"/>
  <c r="D91" i="1"/>
  <c r="J90" i="1"/>
  <c r="D90" i="1"/>
  <c r="J89" i="1"/>
  <c r="D89" i="1"/>
  <c r="J86" i="1"/>
  <c r="D86" i="1"/>
  <c r="J87" i="1"/>
  <c r="D87" i="1"/>
  <c r="J85" i="1"/>
  <c r="D85" i="1"/>
  <c r="J82" i="1"/>
  <c r="D82" i="1"/>
  <c r="J83" i="1"/>
  <c r="D83" i="1"/>
  <c r="J79" i="1"/>
  <c r="D79" i="1"/>
  <c r="J81" i="1"/>
  <c r="D81" i="1"/>
  <c r="J80" i="1"/>
  <c r="D80" i="1"/>
  <c r="J76" i="1"/>
  <c r="D76" i="1"/>
  <c r="J75" i="1"/>
  <c r="D75" i="1"/>
  <c r="J74" i="1"/>
  <c r="D74" i="1"/>
  <c r="J73" i="1"/>
  <c r="D73" i="1"/>
  <c r="J71" i="1"/>
  <c r="D71" i="1"/>
  <c r="J72" i="1"/>
  <c r="D72" i="1"/>
  <c r="J70" i="1"/>
  <c r="D70" i="1"/>
  <c r="J69" i="1"/>
  <c r="D69" i="1"/>
  <c r="J65" i="1"/>
  <c r="D65" i="1"/>
  <c r="J68" i="1"/>
  <c r="D68" i="1"/>
  <c r="J66" i="1"/>
  <c r="D66" i="1"/>
  <c r="J67" i="1"/>
  <c r="D67" i="1"/>
  <c r="J62" i="1"/>
  <c r="D62" i="1"/>
  <c r="J63" i="1"/>
  <c r="D63" i="1"/>
  <c r="J61" i="1"/>
  <c r="D61" i="1"/>
  <c r="J60" i="1"/>
  <c r="D60" i="1"/>
  <c r="J59" i="1"/>
  <c r="D59" i="1"/>
  <c r="J57" i="1"/>
  <c r="D57" i="1"/>
  <c r="J58" i="1"/>
  <c r="D58" i="1"/>
  <c r="J55" i="1"/>
  <c r="D55" i="1"/>
  <c r="J56" i="1"/>
  <c r="D56" i="1"/>
  <c r="J54" i="1"/>
  <c r="D54" i="1"/>
  <c r="J53" i="1"/>
  <c r="D53" i="1"/>
  <c r="J52" i="1"/>
  <c r="D52" i="1"/>
  <c r="J50" i="1"/>
  <c r="D50" i="1"/>
  <c r="J51" i="1"/>
  <c r="D51" i="1"/>
  <c r="J49" i="1"/>
  <c r="D49" i="1"/>
  <c r="J47" i="1"/>
  <c r="D47" i="1"/>
  <c r="J48" i="1"/>
  <c r="D48" i="1"/>
  <c r="J42" i="1"/>
  <c r="D42" i="1"/>
  <c r="J44" i="1"/>
  <c r="D44" i="1"/>
  <c r="J43" i="1"/>
  <c r="D43" i="1"/>
  <c r="J41" i="1"/>
  <c r="D41" i="1"/>
  <c r="J40" i="1"/>
  <c r="D40" i="1"/>
  <c r="J39" i="1"/>
  <c r="D39" i="1"/>
  <c r="J46" i="1"/>
  <c r="D46" i="1"/>
  <c r="J45" i="1"/>
  <c r="D45" i="1"/>
  <c r="J36" i="1"/>
  <c r="D36" i="1"/>
  <c r="J37" i="1"/>
  <c r="D37" i="1"/>
  <c r="J35" i="1"/>
  <c r="D35" i="1"/>
  <c r="J34" i="1"/>
  <c r="D34" i="1"/>
  <c r="J32" i="1"/>
  <c r="D32" i="1"/>
  <c r="J33" i="1"/>
  <c r="D33" i="1"/>
  <c r="J31" i="1"/>
  <c r="D31" i="1"/>
  <c r="J30" i="1"/>
  <c r="D30" i="1"/>
  <c r="J29" i="1"/>
  <c r="D29" i="1"/>
  <c r="J28" i="1"/>
  <c r="D28" i="1"/>
  <c r="J26" i="1"/>
  <c r="D26" i="1"/>
  <c r="J25" i="1"/>
  <c r="D25" i="1"/>
  <c r="J23" i="1"/>
  <c r="D23" i="1"/>
  <c r="J22" i="1"/>
  <c r="D22" i="1"/>
  <c r="J21" i="1"/>
  <c r="D21" i="1"/>
  <c r="J20" i="1"/>
  <c r="D20" i="1"/>
  <c r="J24" i="1"/>
  <c r="D24" i="1"/>
  <c r="J18" i="1"/>
  <c r="D18" i="1"/>
  <c r="J17" i="1"/>
  <c r="D17" i="1"/>
  <c r="J19" i="1"/>
  <c r="D19" i="1"/>
  <c r="J16" i="1"/>
  <c r="D16" i="1"/>
  <c r="J14" i="1"/>
  <c r="D14" i="1"/>
  <c r="J12" i="1"/>
  <c r="D12" i="1"/>
  <c r="J13" i="1"/>
  <c r="D13" i="1"/>
  <c r="J11" i="1"/>
  <c r="D11" i="1"/>
  <c r="J9" i="1"/>
  <c r="D9" i="1"/>
  <c r="J10" i="1"/>
  <c r="D10" i="1"/>
  <c r="J8" i="1"/>
  <c r="D8" i="1"/>
  <c r="J6" i="1"/>
  <c r="D6" i="1"/>
  <c r="J7" i="1"/>
  <c r="D7" i="1"/>
  <c r="J5" i="1"/>
  <c r="D5" i="1"/>
  <c r="J2" i="1"/>
  <c r="D2" i="1"/>
  <c r="J3" i="1"/>
  <c r="D3" i="1"/>
  <c r="J4" i="1"/>
  <c r="D4" i="1"/>
</calcChain>
</file>

<file path=xl/sharedStrings.xml><?xml version="1.0" encoding="utf-8"?>
<sst xmlns="http://schemas.openxmlformats.org/spreadsheetml/2006/main" count="869" uniqueCount="224">
  <si>
    <t>Date</t>
  </si>
  <si>
    <t>Brand</t>
  </si>
  <si>
    <t>Model</t>
  </si>
  <si>
    <t>Category</t>
  </si>
  <si>
    <t>RAM (in GB)</t>
  </si>
  <si>
    <t>ROM (in GB)</t>
  </si>
  <si>
    <t>Color</t>
  </si>
  <si>
    <t>Units</t>
  </si>
  <si>
    <t>Cost per Unit</t>
  </si>
  <si>
    <t>Total Cost</t>
  </si>
  <si>
    <t>Vendor</t>
  </si>
  <si>
    <t>Xiaomi</t>
  </si>
  <si>
    <t>Redmi Note 11</t>
  </si>
  <si>
    <t>Star Blue</t>
  </si>
  <si>
    <t>Amazon</t>
  </si>
  <si>
    <t>Realme</t>
  </si>
  <si>
    <t>Realme 9</t>
  </si>
  <si>
    <t>Sunburst Gold</t>
  </si>
  <si>
    <t>POCO C31</t>
  </si>
  <si>
    <t>Royal Blue</t>
  </si>
  <si>
    <t>Flipkart</t>
  </si>
  <si>
    <t>Realme Narzo 50i</t>
  </si>
  <si>
    <t>Mint Green</t>
  </si>
  <si>
    <t>OPPO</t>
  </si>
  <si>
    <t>OPPO K10 5G</t>
  </si>
  <si>
    <t>Ocean Blue</t>
  </si>
  <si>
    <t>Redmi 9i</t>
  </si>
  <si>
    <t>Sea Blue</t>
  </si>
  <si>
    <t>VIVO</t>
  </si>
  <si>
    <t>VIVO T1 5G</t>
  </si>
  <si>
    <t>Rainbow Fantasy</t>
  </si>
  <si>
    <t>Tecno</t>
  </si>
  <si>
    <t>Tecno Pop 5 LTE</t>
  </si>
  <si>
    <t>Ice Blue</t>
  </si>
  <si>
    <t>OnePlus</t>
  </si>
  <si>
    <t>OnePlus Nord CE 2 5G</t>
  </si>
  <si>
    <t>Bahama Blue</t>
  </si>
  <si>
    <t>Redmi Note 10T</t>
  </si>
  <si>
    <t>Metallic Blue</t>
  </si>
  <si>
    <t>Realme 9i</t>
  </si>
  <si>
    <t>Soulful Blue</t>
  </si>
  <si>
    <t>Karbonn</t>
  </si>
  <si>
    <t>Karbonn KX29</t>
  </si>
  <si>
    <t>S.Enterprises</t>
  </si>
  <si>
    <t>ZTE</t>
  </si>
  <si>
    <t>ZTE 216</t>
  </si>
  <si>
    <t>Nature Green</t>
  </si>
  <si>
    <t>MI Stores</t>
  </si>
  <si>
    <t>Lava</t>
  </si>
  <si>
    <t>Lava A3</t>
  </si>
  <si>
    <t>Lava Hero</t>
  </si>
  <si>
    <t>Redmi 9 Activ</t>
  </si>
  <si>
    <t>Metallic Purple</t>
  </si>
  <si>
    <t>Micromax</t>
  </si>
  <si>
    <t>Micromax X413</t>
  </si>
  <si>
    <t>Micromax X513 +</t>
  </si>
  <si>
    <t>Micromax X708</t>
  </si>
  <si>
    <t>Micromax X818</t>
  </si>
  <si>
    <t>Redmi 9A</t>
  </si>
  <si>
    <t>Peacock Green</t>
  </si>
  <si>
    <t>Samsung</t>
  </si>
  <si>
    <t>Samsung Galaxy M12</t>
  </si>
  <si>
    <t>Blue</t>
  </si>
  <si>
    <t>Itel</t>
  </si>
  <si>
    <t>Itel Power 410</t>
  </si>
  <si>
    <t>New Raj Times</t>
  </si>
  <si>
    <t>Xiaomi 11 Lite 5G NE</t>
  </si>
  <si>
    <t>Bubblegum Blue</t>
  </si>
  <si>
    <t>Redmi Note 10s</t>
  </si>
  <si>
    <t>Cosmic Purple</t>
  </si>
  <si>
    <t>Twilight blue</t>
  </si>
  <si>
    <t>Infinix</t>
  </si>
  <si>
    <t>Infinix Note 12 Turbo</t>
  </si>
  <si>
    <t>Jewel Blue</t>
  </si>
  <si>
    <t>Infinix Hot 12 Play</t>
  </si>
  <si>
    <t>Racing Blue</t>
  </si>
  <si>
    <t>Realme Narzo 50</t>
  </si>
  <si>
    <t>Speed Blue</t>
  </si>
  <si>
    <t>VIVO T1 44W</t>
  </si>
  <si>
    <t>Starry Sky</t>
  </si>
  <si>
    <t>Horizon Blue</t>
  </si>
  <si>
    <t>Redmi 10A</t>
  </si>
  <si>
    <t>Itel 2163s</t>
  </si>
  <si>
    <t>Itel 2173</t>
  </si>
  <si>
    <t>Itel 2175</t>
  </si>
  <si>
    <t>Realme C11</t>
  </si>
  <si>
    <t>Cool Blue</t>
  </si>
  <si>
    <t>Realme Narzo 50A Prime</t>
  </si>
  <si>
    <t>Samsung 313</t>
  </si>
  <si>
    <t>Nokia</t>
  </si>
  <si>
    <t>Nokia 105+</t>
  </si>
  <si>
    <t>Nokia 105</t>
  </si>
  <si>
    <t>Samsung F12</t>
  </si>
  <si>
    <t>Sky Blue</t>
  </si>
  <si>
    <t>Realme Narzo 50A</t>
  </si>
  <si>
    <t>Oxygen Blue</t>
  </si>
  <si>
    <t>Itel 5092</t>
  </si>
  <si>
    <t>Itel Power 110</t>
  </si>
  <si>
    <t>Itel Power 100</t>
  </si>
  <si>
    <t>Realme C33</t>
  </si>
  <si>
    <t>Aqua Blue</t>
  </si>
  <si>
    <t>Green</t>
  </si>
  <si>
    <t>Siddhi Ganesh Collection</t>
  </si>
  <si>
    <t>Micromax X412</t>
  </si>
  <si>
    <t>Micromax X379</t>
  </si>
  <si>
    <t>Micromax X778</t>
  </si>
  <si>
    <t>Realme C25Y</t>
  </si>
  <si>
    <t>Glacier Blue</t>
  </si>
  <si>
    <t>Realme Narzo 30</t>
  </si>
  <si>
    <t>Realme C30</t>
  </si>
  <si>
    <t>Lake Blue</t>
  </si>
  <si>
    <t>Realme 8s 5G</t>
  </si>
  <si>
    <t>Universe Blue</t>
  </si>
  <si>
    <t>Infinix Note 12</t>
  </si>
  <si>
    <t>Samsung Galaxy F13</t>
  </si>
  <si>
    <t>Waterfall Blue</t>
  </si>
  <si>
    <t>Realme 9 5G</t>
  </si>
  <si>
    <t>Supersonic Blue</t>
  </si>
  <si>
    <t>VIVO T1 Pro 5G</t>
  </si>
  <si>
    <t>Turbo Cyan</t>
  </si>
  <si>
    <t>Realme 9 Pro 5G</t>
  </si>
  <si>
    <t>Sunrise Blue</t>
  </si>
  <si>
    <t>Realme 9i 5G</t>
  </si>
  <si>
    <t>Bamboo Green</t>
  </si>
  <si>
    <t>Realme C31</t>
  </si>
  <si>
    <t>Dark Green</t>
  </si>
  <si>
    <t>Realme Narzo 30 5G</t>
  </si>
  <si>
    <t>POCO M3 Pro 5G</t>
  </si>
  <si>
    <t xml:space="preserve">Micromax X513  </t>
  </si>
  <si>
    <t>Karbonn K3</t>
  </si>
  <si>
    <t>Karbonn K9</t>
  </si>
  <si>
    <t>Itel U20</t>
  </si>
  <si>
    <t>POCO M4 5G</t>
  </si>
  <si>
    <t>Redmi 9</t>
  </si>
  <si>
    <t>OnePlus Nord CE 2 Lite 5G</t>
  </si>
  <si>
    <t>Black Dusk</t>
  </si>
  <si>
    <t>Realme Narzo 50 5G</t>
  </si>
  <si>
    <t>Hyper Blue</t>
  </si>
  <si>
    <t>Redmi 10 Prime</t>
  </si>
  <si>
    <t>Astral white</t>
  </si>
  <si>
    <t>Realme C35</t>
  </si>
  <si>
    <t>Glowing Green</t>
  </si>
  <si>
    <t>Redmi 10</t>
  </si>
  <si>
    <t>Pacific Blue</t>
  </si>
  <si>
    <t>Redmi Note 11T 5G</t>
  </si>
  <si>
    <t>Celestial Blue</t>
  </si>
  <si>
    <t>Redmi A1</t>
  </si>
  <si>
    <t>Sandy Gold</t>
  </si>
  <si>
    <t>Realme 9 Pro</t>
  </si>
  <si>
    <t>Aurora Green</t>
  </si>
  <si>
    <t>Bifrost Blue</t>
  </si>
  <si>
    <t>VIVO T1 X</t>
  </si>
  <si>
    <t>Space Blue</t>
  </si>
  <si>
    <t>Infinix Smart 6 HD</t>
  </si>
  <si>
    <t>Origin Blue</t>
  </si>
  <si>
    <t>Blue Flame</t>
  </si>
  <si>
    <t>Realme Narzo 50 Pro 5G</t>
  </si>
  <si>
    <t>Realme 8i</t>
  </si>
  <si>
    <t>Space Purple</t>
  </si>
  <si>
    <t>Itel Ace 2</t>
  </si>
  <si>
    <t>Itel Magic 2</t>
  </si>
  <si>
    <t>Realme Narzo 10A</t>
  </si>
  <si>
    <t>So Blue</t>
  </si>
  <si>
    <t>Redmi Note 11 SE</t>
  </si>
  <si>
    <t>Deep Space Blue</t>
  </si>
  <si>
    <t>Aqua Sky</t>
  </si>
  <si>
    <t>Samsung Galaxy F13 5G</t>
  </si>
  <si>
    <t>Nightsky Green</t>
  </si>
  <si>
    <t>Samsung Galaxy F23 5G</t>
  </si>
  <si>
    <t>Realme X7 Max</t>
  </si>
  <si>
    <t>Mercury Silver</t>
  </si>
  <si>
    <t>Carbon Black</t>
  </si>
  <si>
    <t>Samsung Guru 1200</t>
  </si>
  <si>
    <t>Jai Hind Enterprises</t>
  </si>
  <si>
    <t>Micromax S115</t>
  </si>
  <si>
    <t>Micromax X415</t>
  </si>
  <si>
    <t>Micromax X512</t>
  </si>
  <si>
    <t>Xiaomi 11 Lite 5G</t>
  </si>
  <si>
    <t>POCO X4 Pro 5G</t>
  </si>
  <si>
    <t>Laser Blue</t>
  </si>
  <si>
    <t>Micromax J2</t>
  </si>
  <si>
    <t>VIVO Y16</t>
  </si>
  <si>
    <t>Drizzling Gold</t>
  </si>
  <si>
    <t>Atul Communications</t>
  </si>
  <si>
    <t>VIVO V25</t>
  </si>
  <si>
    <t>Surfing Blue</t>
  </si>
  <si>
    <t>Infinix Hot 11 2022</t>
  </si>
  <si>
    <t>Micromax X702</t>
  </si>
  <si>
    <t>OPPO A17K</t>
  </si>
  <si>
    <t>Gold</t>
  </si>
  <si>
    <t>AKS Communication</t>
  </si>
  <si>
    <t>OPPO A17</t>
  </si>
  <si>
    <t>Micromax X809</t>
  </si>
  <si>
    <t>POCO M4 Pro</t>
  </si>
  <si>
    <t>Realme C31</t>
  </si>
  <si>
    <t>Coral Green</t>
  </si>
  <si>
    <t>OPPO K10</t>
  </si>
  <si>
    <t>Micromax S114</t>
  </si>
  <si>
    <t>Blue Tide</t>
  </si>
  <si>
    <t>Redmi 11 Prime 5G</t>
  </si>
  <si>
    <t>Meadow Green</t>
  </si>
  <si>
    <t>OnePlus Nord 2T 5G</t>
  </si>
  <si>
    <t>Jade Fog</t>
  </si>
  <si>
    <t>Cellecor</t>
  </si>
  <si>
    <t>Cellecor E4</t>
  </si>
  <si>
    <t>Cellecor E9</t>
  </si>
  <si>
    <t>Cellecor C9i</t>
  </si>
  <si>
    <t>Cellecor E3+</t>
  </si>
  <si>
    <t>Benco</t>
  </si>
  <si>
    <t>Benco E11</t>
  </si>
  <si>
    <t>Benco E10</t>
  </si>
  <si>
    <t>Benco P11</t>
  </si>
  <si>
    <t>Itel 5026</t>
  </si>
  <si>
    <t>Cellecor C9</t>
  </si>
  <si>
    <t>Cellecor E8</t>
  </si>
  <si>
    <t>Cellecor E10</t>
  </si>
  <si>
    <t>Cellecor X50+</t>
  </si>
  <si>
    <t>Nothing</t>
  </si>
  <si>
    <t>Nothing Phone 1</t>
  </si>
  <si>
    <t>Black</t>
  </si>
  <si>
    <t>Realme 10 Pro +</t>
  </si>
  <si>
    <t>Hyper Space</t>
  </si>
  <si>
    <t>Racing Green</t>
  </si>
  <si>
    <t>Meteor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</si>
</sst>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₹&quot;#,##0.00"/>
  </numFmts>
  <fonts count="3" x14ac:knownFonts="1">
    <font>
      <sz val="12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164" fontId="2" fillId="3" borderId="0" xfId="0" applyNumberFormat="1" applyFont="1" applyFill="1"/>
    <xf numFmtId="1" fontId="0" fillId="0" borderId="0" xfId="0" applyNumberFormat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13">
    <dxf>
      <alignment vertical="bottom" textRotation="0" wrapText="0" indent="0" justifyLastLine="0" shrinkToFit="0" readingOrder="0"/>
    </dxf>
    <dxf>
      <numFmt numFmtId="165" formatCode="&quot;₹&quot;#,##0.00"/>
      <alignment vertical="bottom" textRotation="0" wrapText="0" indent="0" justifyLastLine="0" shrinkToFit="0" readingOrder="0"/>
    </dxf>
    <dxf>
      <numFmt numFmtId="165" formatCode="&quot;₹&quot;#,##0.00"/>
      <alignment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0" formatCode="General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164" formatCode="dd/mm/yyyy;@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E75F9-B9C0-1348-8A30-60A63E795751}" name="Table3" displayName="Table3" ref="A1:K232" insertRowShift="1" totalsRowShown="0" headerRowDxfId="12" dataDxfId="11" dataCellStyle="Normal">
  <autoFilter ref="A1:K232" xr:uid="{3E3435A1-1998-654D-B382-AF9A960944C6}"/>
  <sortState xmlns:xlrd2="http://schemas.microsoft.com/office/spreadsheetml/2017/richdata2" ref="A2:K232">
    <sortCondition ref="A1:A232"/>
  </sortState>
  <tableColumns count="11">
    <tableColumn id="1" xr3:uid="{77149384-3DEC-8542-BF69-F77765AB5AEF}" name="Date" dataDxfId="10" dataCellStyle="Normal"/>
    <tableColumn id="2" xr3:uid="{A36EEC26-0D16-EB40-ACDF-1CB02148ED9F}" name="Brand" dataDxfId="9" dataCellStyle="Normal"/>
    <tableColumn id="3" xr3:uid="{669FDD0E-37DB-C547-A100-5CFCB5E04BC6}" name="Model" dataDxfId="8" dataCellStyle="Normal"/>
    <tableColumn id="8" xr3:uid="{9D137A35-9154-A040-8665-DE861F6D4DDC}" name="Category" dataDxfId="7">
      <calculatedColumnFormula>IF(Table3[[#This Row],[Cost per Unit]]&lt;3000,"FeaturePhone","SmartPhone")</calculatedColumnFormula>
    </tableColumn>
    <tableColumn id="13" xr3:uid="{94EA58CC-EAB3-E04D-A597-EF73CA233A4F}" name="RAM (in GB)" dataDxfId="6"/>
    <tableColumn id="12" xr3:uid="{F3F8EBEE-4B80-C84F-A2E3-8554F8775D6D}" name="ROM (in GB)" dataDxfId="5"/>
    <tableColumn id="11" xr3:uid="{2FEAA66A-D51F-AA4A-9A86-FFB5D8184D0D}" name="Color" dataDxfId="4"/>
    <tableColumn id="14" xr3:uid="{9B41E872-24E8-2844-924C-F4FA46945DEA}" name="Units" dataDxfId="3"/>
    <tableColumn id="5" xr3:uid="{2A21A4FA-83B7-784C-9BDF-690D5C117917}" name="Cost per Unit" dataDxfId="2" dataCellStyle="Normal"/>
    <tableColumn id="4" xr3:uid="{640692D9-6322-8D43-9FD6-D3F013D3660D}" name="Total Cost" dataDxfId="1">
      <calculatedColumnFormula>Table3[[#This Row],[Units]]*Table3[[#This Row],[Cost per Unit]]</calculatedColumnFormula>
    </tableColumn>
    <tableColumn id="7" xr3:uid="{B787816A-987F-9045-B5F7-8E519B646E7D}" name="Vendor" dataDxfId="0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BF0E-4DF4-D24B-B674-4C370C3705DA}">
  <dimension ref="A1:K232"/>
  <sheetViews>
    <sheetView tabSelected="1" workbookViewId="0">
      <selection activeCell="D22" sqref="D22"/>
    </sheetView>
  </sheetViews>
  <sheetFormatPr baseColWidth="10" defaultRowHeight="16" x14ac:dyDescent="0.2"/>
  <cols>
    <col min="1" max="1" width="20.33203125" customWidth="1"/>
    <col min="2" max="2" width="19.6640625" customWidth="1"/>
    <col min="3" max="3" width="30.1640625" customWidth="1"/>
    <col min="4" max="4" width="28.1640625" customWidth="1"/>
    <col min="5" max="5" width="9.83203125" customWidth="1"/>
    <col min="6" max="6" width="10" customWidth="1"/>
    <col min="7" max="7" width="16" customWidth="1"/>
    <col min="8" max="8" width="13.1640625" customWidth="1"/>
    <col min="9" max="9" width="24.33203125" customWidth="1"/>
    <col min="10" max="10" width="19.1640625" customWidth="1"/>
    <col min="11" max="11" width="25.6640625" customWidth="1"/>
  </cols>
  <sheetData>
    <row r="1" spans="1:11" ht="24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2" t="s">
        <v>10</v>
      </c>
    </row>
    <row r="2" spans="1:11" x14ac:dyDescent="0.2">
      <c r="A2" s="7">
        <v>44735</v>
      </c>
      <c r="B2" t="s">
        <v>11</v>
      </c>
      <c r="C2" t="s">
        <v>18</v>
      </c>
      <c r="D2" t="str">
        <f>IF(Table3[[#This Row],[Cost per Unit]]&lt;3000,"FeaturePhone","SmartPhone")</f>
        <v>SmartPhone</v>
      </c>
      <c r="E2" s="8">
        <v>4</v>
      </c>
      <c r="F2" s="8">
        <v>64</v>
      </c>
      <c r="G2" s="9" t="s">
        <v>19</v>
      </c>
      <c r="H2" s="10">
        <v>3</v>
      </c>
      <c r="I2" s="11">
        <v>8000</v>
      </c>
      <c r="J2" s="11">
        <f>Table3[[#This Row],[Units]]*Table3[[#This Row],[Cost per Unit]]</f>
        <v>24000</v>
      </c>
      <c r="K2" t="s">
        <v>14</v>
      </c>
    </row>
    <row r="3" spans="1:11" x14ac:dyDescent="0.2">
      <c r="A3" s="7">
        <v>44735</v>
      </c>
      <c r="B3" t="s">
        <v>15</v>
      </c>
      <c r="C3" t="s">
        <v>16</v>
      </c>
      <c r="D3" t="str">
        <f>IF(Table3[[#This Row],[Cost per Unit]]&lt;3000,"FeaturePhone","SmartPhone")</f>
        <v>SmartPhone</v>
      </c>
      <c r="E3" s="8">
        <v>6</v>
      </c>
      <c r="F3" s="8">
        <v>128</v>
      </c>
      <c r="G3" s="9" t="s">
        <v>17</v>
      </c>
      <c r="H3" s="10">
        <v>1</v>
      </c>
      <c r="I3" s="11">
        <v>15000</v>
      </c>
      <c r="J3" s="11">
        <f>Table3[[#This Row],[Units]]*Table3[[#This Row],[Cost per Unit]]</f>
        <v>15000</v>
      </c>
      <c r="K3" t="s">
        <v>14</v>
      </c>
    </row>
    <row r="4" spans="1:11" x14ac:dyDescent="0.2">
      <c r="A4" s="7">
        <v>44735</v>
      </c>
      <c r="B4" t="s">
        <v>11</v>
      </c>
      <c r="C4" t="s">
        <v>12</v>
      </c>
      <c r="D4" t="str">
        <f>IF(Table3[[#This Row],[Cost per Unit]]&lt;3000,"FeaturePhone","SmartPhone")</f>
        <v>SmartPhone</v>
      </c>
      <c r="E4" s="8">
        <v>4</v>
      </c>
      <c r="F4" s="8">
        <v>64</v>
      </c>
      <c r="G4" s="9" t="s">
        <v>13</v>
      </c>
      <c r="H4" s="10">
        <v>5</v>
      </c>
      <c r="I4" s="11">
        <v>12000</v>
      </c>
      <c r="J4" s="11">
        <f>Table3[[#This Row],[Units]]*Table3[[#This Row],[Cost per Unit]]</f>
        <v>60000</v>
      </c>
      <c r="K4" t="s">
        <v>14</v>
      </c>
    </row>
    <row r="5" spans="1:11" x14ac:dyDescent="0.2">
      <c r="A5" s="12">
        <v>44736</v>
      </c>
      <c r="B5" t="s">
        <v>11</v>
      </c>
      <c r="C5" t="s">
        <v>18</v>
      </c>
      <c r="D5" t="str">
        <f>IF(Table3[[#This Row],[Cost per Unit]]&lt;3000,"FeaturePhone","SmartPhone")</f>
        <v>SmartPhone</v>
      </c>
      <c r="E5" s="8">
        <v>4</v>
      </c>
      <c r="F5" s="8">
        <v>64</v>
      </c>
      <c r="G5" s="9" t="s">
        <v>19</v>
      </c>
      <c r="H5" s="10">
        <v>2</v>
      </c>
      <c r="I5" s="11">
        <v>8000</v>
      </c>
      <c r="J5" s="11">
        <f>Table3[[#This Row],[Units]]*Table3[[#This Row],[Cost per Unit]]</f>
        <v>16000</v>
      </c>
      <c r="K5" t="s">
        <v>20</v>
      </c>
    </row>
    <row r="6" spans="1:11" x14ac:dyDescent="0.2">
      <c r="A6" s="7">
        <v>44737</v>
      </c>
      <c r="B6" t="s">
        <v>23</v>
      </c>
      <c r="C6" t="s">
        <v>24</v>
      </c>
      <c r="D6" t="str">
        <f>IF(Table3[[#This Row],[Cost per Unit]]&lt;3000,"FeaturePhone","SmartPhone")</f>
        <v>SmartPhone</v>
      </c>
      <c r="E6" s="8">
        <v>8</v>
      </c>
      <c r="F6" s="8">
        <v>128</v>
      </c>
      <c r="G6" s="9" t="s">
        <v>25</v>
      </c>
      <c r="H6" s="10">
        <v>2</v>
      </c>
      <c r="I6" s="11">
        <v>16000</v>
      </c>
      <c r="J6" s="11">
        <f>Table3[[#This Row],[Units]]*Table3[[#This Row],[Cost per Unit]]</f>
        <v>32000</v>
      </c>
      <c r="K6" t="s">
        <v>20</v>
      </c>
    </row>
    <row r="7" spans="1:11" x14ac:dyDescent="0.2">
      <c r="A7" s="7">
        <v>44737</v>
      </c>
      <c r="B7" t="s">
        <v>15</v>
      </c>
      <c r="C7" t="s">
        <v>21</v>
      </c>
      <c r="D7" t="str">
        <f>IF(Table3[[#This Row],[Cost per Unit]]&lt;3000,"FeaturePhone","SmartPhone")</f>
        <v>SmartPhone</v>
      </c>
      <c r="E7" s="8">
        <v>2</v>
      </c>
      <c r="F7" s="8">
        <v>32</v>
      </c>
      <c r="G7" s="9" t="s">
        <v>22</v>
      </c>
      <c r="H7" s="10">
        <v>1</v>
      </c>
      <c r="I7" s="11">
        <v>6027</v>
      </c>
      <c r="J7" s="11">
        <f>Table3[[#This Row],[Units]]*Table3[[#This Row],[Cost per Unit]]</f>
        <v>6027</v>
      </c>
      <c r="K7" t="s">
        <v>14</v>
      </c>
    </row>
    <row r="8" spans="1:11" x14ac:dyDescent="0.2">
      <c r="A8" s="12">
        <v>44737</v>
      </c>
      <c r="B8" t="s">
        <v>11</v>
      </c>
      <c r="C8" t="s">
        <v>26</v>
      </c>
      <c r="D8" t="str">
        <f>IF(Table3[[#This Row],[Cost per Unit]]&lt;3000,"FeaturePhone","SmartPhone")</f>
        <v>SmartPhone</v>
      </c>
      <c r="E8" s="8">
        <v>2</v>
      </c>
      <c r="F8" s="8">
        <v>32</v>
      </c>
      <c r="G8" s="9" t="s">
        <v>27</v>
      </c>
      <c r="H8" s="10">
        <v>1</v>
      </c>
      <c r="I8" s="11">
        <v>7500</v>
      </c>
      <c r="J8" s="11">
        <f>Table3[[#This Row],[Units]]*Table3[[#This Row],[Cost per Unit]]</f>
        <v>7500</v>
      </c>
      <c r="K8" t="s">
        <v>20</v>
      </c>
    </row>
    <row r="9" spans="1:11" x14ac:dyDescent="0.2">
      <c r="A9" s="7">
        <v>44740</v>
      </c>
      <c r="B9" t="s">
        <v>31</v>
      </c>
      <c r="C9" t="s">
        <v>32</v>
      </c>
      <c r="D9" t="str">
        <f>IF(Table3[[#This Row],[Cost per Unit]]&lt;3000,"FeaturePhone","SmartPhone")</f>
        <v>SmartPhone</v>
      </c>
      <c r="E9" s="8">
        <v>2</v>
      </c>
      <c r="F9" s="8">
        <v>32</v>
      </c>
      <c r="G9" s="9" t="s">
        <v>33</v>
      </c>
      <c r="H9" s="10">
        <v>2</v>
      </c>
      <c r="I9" s="11">
        <v>5928</v>
      </c>
      <c r="J9" s="11">
        <f>Table3[[#This Row],[Units]]*Table3[[#This Row],[Cost per Unit]]</f>
        <v>11856</v>
      </c>
      <c r="K9" t="s">
        <v>14</v>
      </c>
    </row>
    <row r="10" spans="1:11" x14ac:dyDescent="0.2">
      <c r="A10" s="7">
        <v>44740</v>
      </c>
      <c r="B10" t="s">
        <v>28</v>
      </c>
      <c r="C10" t="s">
        <v>29</v>
      </c>
      <c r="D10" t="str">
        <f>IF(Table3[[#This Row],[Cost per Unit]]&lt;3000,"FeaturePhone","SmartPhone")</f>
        <v>SmartPhone</v>
      </c>
      <c r="E10" s="8">
        <v>6</v>
      </c>
      <c r="F10" s="8">
        <v>128</v>
      </c>
      <c r="G10" s="9" t="s">
        <v>30</v>
      </c>
      <c r="H10" s="10">
        <v>3</v>
      </c>
      <c r="I10" s="11">
        <v>16000</v>
      </c>
      <c r="J10" s="11">
        <f>Table3[[#This Row],[Units]]*Table3[[#This Row],[Cost per Unit]]</f>
        <v>48000</v>
      </c>
      <c r="K10" t="s">
        <v>20</v>
      </c>
    </row>
    <row r="11" spans="1:11" x14ac:dyDescent="0.2">
      <c r="A11" s="7">
        <v>44741</v>
      </c>
      <c r="B11" t="s">
        <v>34</v>
      </c>
      <c r="C11" t="s">
        <v>35</v>
      </c>
      <c r="D11" t="str">
        <f>IF(Table3[[#This Row],[Cost per Unit]]&lt;3000,"FeaturePhone","SmartPhone")</f>
        <v>SmartPhone</v>
      </c>
      <c r="E11" s="8">
        <v>6</v>
      </c>
      <c r="F11" s="8">
        <v>128</v>
      </c>
      <c r="G11" s="9" t="s">
        <v>36</v>
      </c>
      <c r="H11" s="10">
        <v>1</v>
      </c>
      <c r="I11" s="11">
        <v>22500</v>
      </c>
      <c r="J11" s="11">
        <f>Table3[[#This Row],[Units]]*Table3[[#This Row],[Cost per Unit]]</f>
        <v>22500</v>
      </c>
      <c r="K11" t="s">
        <v>14</v>
      </c>
    </row>
    <row r="12" spans="1:11" x14ac:dyDescent="0.2">
      <c r="A12" s="7">
        <v>44742</v>
      </c>
      <c r="B12" t="s">
        <v>15</v>
      </c>
      <c r="C12" t="s">
        <v>39</v>
      </c>
      <c r="D12" t="str">
        <f>IF(Table3[[#This Row],[Cost per Unit]]&lt;3000,"FeaturePhone","SmartPhone")</f>
        <v>SmartPhone</v>
      </c>
      <c r="E12" s="8">
        <v>4</v>
      </c>
      <c r="F12" s="8">
        <v>64</v>
      </c>
      <c r="G12" s="9" t="s">
        <v>40</v>
      </c>
      <c r="H12" s="10">
        <v>4</v>
      </c>
      <c r="I12" s="11">
        <v>11525</v>
      </c>
      <c r="J12" s="11">
        <f>Table3[[#This Row],[Units]]*Table3[[#This Row],[Cost per Unit]]</f>
        <v>46100</v>
      </c>
      <c r="K12" t="s">
        <v>14</v>
      </c>
    </row>
    <row r="13" spans="1:11" x14ac:dyDescent="0.2">
      <c r="A13" s="7">
        <v>44742</v>
      </c>
      <c r="B13" t="s">
        <v>11</v>
      </c>
      <c r="C13" t="s">
        <v>37</v>
      </c>
      <c r="D13" t="str">
        <f>IF(Table3[[#This Row],[Cost per Unit]]&lt;3000,"FeaturePhone","SmartPhone")</f>
        <v>SmartPhone</v>
      </c>
      <c r="E13" s="8">
        <v>4</v>
      </c>
      <c r="F13" s="8">
        <v>64</v>
      </c>
      <c r="G13" s="9" t="s">
        <v>38</v>
      </c>
      <c r="H13" s="10">
        <v>1</v>
      </c>
      <c r="I13" s="11">
        <v>10300</v>
      </c>
      <c r="J13" s="11">
        <f>Table3[[#This Row],[Units]]*Table3[[#This Row],[Cost per Unit]]</f>
        <v>10300</v>
      </c>
      <c r="K13" t="s">
        <v>14</v>
      </c>
    </row>
    <row r="14" spans="1:11" x14ac:dyDescent="0.2">
      <c r="A14" s="7">
        <v>44746</v>
      </c>
      <c r="B14" t="s">
        <v>41</v>
      </c>
      <c r="C14" t="s">
        <v>42</v>
      </c>
      <c r="D14" t="str">
        <f>IF(Table3[[#This Row],[Cost per Unit]]&lt;3000,"FeaturePhone","SmartPhone")</f>
        <v>FeaturePhone</v>
      </c>
      <c r="E14" s="8"/>
      <c r="F14" s="8"/>
      <c r="G14" s="9"/>
      <c r="H14" s="10">
        <v>6</v>
      </c>
      <c r="I14" s="11">
        <v>1025</v>
      </c>
      <c r="J14" s="11">
        <f>Table3[[#This Row],[Units]]*Table3[[#This Row],[Cost per Unit]]</f>
        <v>6150</v>
      </c>
      <c r="K14" t="s">
        <v>43</v>
      </c>
    </row>
    <row r="15" spans="1:11" x14ac:dyDescent="0.2">
      <c r="A15" s="7">
        <v>44746</v>
      </c>
      <c r="B15" t="s">
        <v>11</v>
      </c>
      <c r="C15" t="s">
        <v>12</v>
      </c>
      <c r="D15" t="str">
        <f>IF(Table3[[#This Row],[Cost per Unit]]&lt;3000,"FeaturePhone","SmartPhone")</f>
        <v>SmartPhone</v>
      </c>
      <c r="E15" s="8">
        <v>4</v>
      </c>
      <c r="F15" s="8">
        <v>64</v>
      </c>
      <c r="G15" s="9" t="s">
        <v>13</v>
      </c>
      <c r="H15" s="10">
        <v>4</v>
      </c>
      <c r="I15" s="11">
        <v>12000</v>
      </c>
      <c r="J15" s="11">
        <f>Table3[[#This Row],[Units]]*Table3[[#This Row],[Cost per Unit]]</f>
        <v>48000</v>
      </c>
      <c r="K15" t="s">
        <v>14</v>
      </c>
    </row>
    <row r="16" spans="1:11" x14ac:dyDescent="0.2">
      <c r="A16" s="7">
        <v>44746</v>
      </c>
      <c r="B16" t="s">
        <v>44</v>
      </c>
      <c r="C16" t="s">
        <v>45</v>
      </c>
      <c r="D16" t="str">
        <f>IF(Table3[[#This Row],[Cost per Unit]]&lt;3000,"FeaturePhone","SmartPhone")</f>
        <v>FeaturePhone</v>
      </c>
      <c r="E16" s="8"/>
      <c r="F16" s="8"/>
      <c r="G16" s="9"/>
      <c r="H16" s="10">
        <v>5</v>
      </c>
      <c r="I16" s="11">
        <v>709</v>
      </c>
      <c r="J16" s="11">
        <f>Table3[[#This Row],[Units]]*Table3[[#This Row],[Cost per Unit]]</f>
        <v>3545</v>
      </c>
      <c r="K16" t="s">
        <v>43</v>
      </c>
    </row>
    <row r="17" spans="1:11" x14ac:dyDescent="0.2">
      <c r="A17" s="7">
        <v>44747</v>
      </c>
      <c r="B17" t="s">
        <v>48</v>
      </c>
      <c r="C17" t="s">
        <v>49</v>
      </c>
      <c r="D17" t="str">
        <f>IF(Table3[[#This Row],[Cost per Unit]]&lt;3000,"FeaturePhone","SmartPhone")</f>
        <v>FeaturePhone</v>
      </c>
      <c r="E17" s="8"/>
      <c r="F17" s="8"/>
      <c r="G17" s="9"/>
      <c r="H17" s="10">
        <v>1</v>
      </c>
      <c r="I17" s="11">
        <v>1007</v>
      </c>
      <c r="J17" s="11">
        <f>Table3[[#This Row],[Units]]*Table3[[#This Row],[Cost per Unit]]</f>
        <v>1007</v>
      </c>
      <c r="K17" t="s">
        <v>43</v>
      </c>
    </row>
    <row r="18" spans="1:11" x14ac:dyDescent="0.2">
      <c r="A18" s="7">
        <v>44747</v>
      </c>
      <c r="B18" t="s">
        <v>48</v>
      </c>
      <c r="C18" t="s">
        <v>50</v>
      </c>
      <c r="D18" t="str">
        <f>IF(Table3[[#This Row],[Cost per Unit]]&lt;3000,"FeaturePhone","SmartPhone")</f>
        <v>FeaturePhone</v>
      </c>
      <c r="E18" s="8"/>
      <c r="F18" s="8"/>
      <c r="G18" s="9"/>
      <c r="H18" s="10">
        <v>2</v>
      </c>
      <c r="I18" s="11">
        <v>825</v>
      </c>
      <c r="J18" s="11">
        <f>Table3[[#This Row],[Units]]*Table3[[#This Row],[Cost per Unit]]</f>
        <v>1650</v>
      </c>
      <c r="K18" t="s">
        <v>43</v>
      </c>
    </row>
    <row r="19" spans="1:11" x14ac:dyDescent="0.2">
      <c r="A19" s="7">
        <v>44747</v>
      </c>
      <c r="B19" t="s">
        <v>11</v>
      </c>
      <c r="C19" t="s">
        <v>26</v>
      </c>
      <c r="D19" t="str">
        <f>IF(Table3[[#This Row],[Cost per Unit]]&lt;3000,"FeaturePhone","SmartPhone")</f>
        <v>SmartPhone</v>
      </c>
      <c r="E19" s="8">
        <v>2</v>
      </c>
      <c r="F19" s="8">
        <v>32</v>
      </c>
      <c r="G19" s="9" t="s">
        <v>46</v>
      </c>
      <c r="H19" s="10">
        <v>1</v>
      </c>
      <c r="I19" s="11">
        <v>7500</v>
      </c>
      <c r="J19" s="11">
        <f>Table3[[#This Row],[Units]]*Table3[[#This Row],[Cost per Unit]]</f>
        <v>7500</v>
      </c>
      <c r="K19" t="s">
        <v>47</v>
      </c>
    </row>
    <row r="20" spans="1:11" x14ac:dyDescent="0.2">
      <c r="A20" s="7">
        <v>44748</v>
      </c>
      <c r="B20" t="s">
        <v>53</v>
      </c>
      <c r="C20" t="s">
        <v>54</v>
      </c>
      <c r="D20" t="str">
        <f>IF(Table3[[#This Row],[Cost per Unit]]&lt;3000,"FeaturePhone","SmartPhone")</f>
        <v>FeaturePhone</v>
      </c>
      <c r="E20" s="8"/>
      <c r="F20" s="8"/>
      <c r="G20" s="9"/>
      <c r="H20" s="10">
        <v>7</v>
      </c>
      <c r="I20" s="11">
        <v>754</v>
      </c>
      <c r="J20" s="11">
        <f>Table3[[#This Row],[Units]]*Table3[[#This Row],[Cost per Unit]]</f>
        <v>5278</v>
      </c>
      <c r="K20" t="s">
        <v>43</v>
      </c>
    </row>
    <row r="21" spans="1:11" x14ac:dyDescent="0.2">
      <c r="A21" s="7">
        <v>44748</v>
      </c>
      <c r="B21" t="s">
        <v>53</v>
      </c>
      <c r="C21" t="s">
        <v>55</v>
      </c>
      <c r="D21" t="str">
        <f>IF(Table3[[#This Row],[Cost per Unit]]&lt;3000,"FeaturePhone","SmartPhone")</f>
        <v>FeaturePhone</v>
      </c>
      <c r="E21" s="8"/>
      <c r="F21" s="8"/>
      <c r="G21" s="9"/>
      <c r="H21" s="10">
        <v>1</v>
      </c>
      <c r="I21" s="11">
        <v>989</v>
      </c>
      <c r="J21" s="11">
        <f>Table3[[#This Row],[Units]]*Table3[[#This Row],[Cost per Unit]]</f>
        <v>989</v>
      </c>
      <c r="K21" t="s">
        <v>43</v>
      </c>
    </row>
    <row r="22" spans="1:11" x14ac:dyDescent="0.2">
      <c r="A22" s="7">
        <v>44748</v>
      </c>
      <c r="B22" t="s">
        <v>53</v>
      </c>
      <c r="C22" t="s">
        <v>56</v>
      </c>
      <c r="D22" t="str">
        <f>IF(Table3[[#This Row],[Cost per Unit]]&lt;3000,"FeaturePhone","SmartPhone")</f>
        <v>FeaturePhone</v>
      </c>
      <c r="E22" s="8"/>
      <c r="F22" s="8"/>
      <c r="G22" s="9"/>
      <c r="H22" s="10">
        <v>1</v>
      </c>
      <c r="I22" s="11">
        <v>1129</v>
      </c>
      <c r="J22" s="11">
        <f>Table3[[#This Row],[Units]]*Table3[[#This Row],[Cost per Unit]]</f>
        <v>1129</v>
      </c>
      <c r="K22" t="s">
        <v>43</v>
      </c>
    </row>
    <row r="23" spans="1:11" x14ac:dyDescent="0.2">
      <c r="A23" s="7">
        <v>44748</v>
      </c>
      <c r="B23" t="s">
        <v>53</v>
      </c>
      <c r="C23" t="s">
        <v>57</v>
      </c>
      <c r="D23" t="str">
        <f>IF(Table3[[#This Row],[Cost per Unit]]&lt;3000,"FeaturePhone","SmartPhone")</f>
        <v>FeaturePhone</v>
      </c>
      <c r="E23" s="8"/>
      <c r="F23" s="8"/>
      <c r="G23" s="9"/>
      <c r="H23" s="10">
        <v>4</v>
      </c>
      <c r="I23" s="11">
        <v>1345</v>
      </c>
      <c r="J23" s="11">
        <f>Table3[[#This Row],[Units]]*Table3[[#This Row],[Cost per Unit]]</f>
        <v>5380</v>
      </c>
      <c r="K23" t="s">
        <v>43</v>
      </c>
    </row>
    <row r="24" spans="1:11" x14ac:dyDescent="0.2">
      <c r="A24" s="7">
        <v>44748</v>
      </c>
      <c r="B24" t="s">
        <v>11</v>
      </c>
      <c r="C24" t="s">
        <v>51</v>
      </c>
      <c r="D24" t="str">
        <f>IF(Table3[[#This Row],[Cost per Unit]]&lt;3000,"FeaturePhone","SmartPhone")</f>
        <v>SmartPhone</v>
      </c>
      <c r="E24" s="8">
        <v>4</v>
      </c>
      <c r="F24" s="8">
        <v>64</v>
      </c>
      <c r="G24" s="9" t="s">
        <v>52</v>
      </c>
      <c r="H24" s="10">
        <v>3</v>
      </c>
      <c r="I24" s="11">
        <v>8250</v>
      </c>
      <c r="J24" s="11">
        <f>Table3[[#This Row],[Units]]*Table3[[#This Row],[Cost per Unit]]</f>
        <v>24750</v>
      </c>
      <c r="K24" t="s">
        <v>47</v>
      </c>
    </row>
    <row r="25" spans="1:11" x14ac:dyDescent="0.2">
      <c r="A25" s="7">
        <v>44749</v>
      </c>
      <c r="B25" t="s">
        <v>11</v>
      </c>
      <c r="C25" t="s">
        <v>58</v>
      </c>
      <c r="D25" t="str">
        <f>IF(Table3[[#This Row],[Cost per Unit]]&lt;3000,"FeaturePhone","SmartPhone")</f>
        <v>SmartPhone</v>
      </c>
      <c r="E25" s="8">
        <v>2</v>
      </c>
      <c r="F25" s="8">
        <v>32</v>
      </c>
      <c r="G25" s="9" t="s">
        <v>59</v>
      </c>
      <c r="H25" s="10">
        <v>5</v>
      </c>
      <c r="I25" s="11">
        <v>6400</v>
      </c>
      <c r="J25" s="11">
        <f>Table3[[#This Row],[Units]]*Table3[[#This Row],[Cost per Unit]]</f>
        <v>32000</v>
      </c>
      <c r="K25" t="s">
        <v>47</v>
      </c>
    </row>
    <row r="26" spans="1:11" x14ac:dyDescent="0.2">
      <c r="A26" s="7">
        <v>44750</v>
      </c>
      <c r="B26" t="s">
        <v>60</v>
      </c>
      <c r="C26" t="s">
        <v>61</v>
      </c>
      <c r="D26" t="str">
        <f>IF(Table3[[#This Row],[Cost per Unit]]&lt;3000,"FeaturePhone","SmartPhone")</f>
        <v>SmartPhone</v>
      </c>
      <c r="E26" s="8">
        <v>4</v>
      </c>
      <c r="F26" s="8">
        <v>64</v>
      </c>
      <c r="G26" s="9" t="s">
        <v>62</v>
      </c>
      <c r="H26" s="10">
        <v>3</v>
      </c>
      <c r="I26" s="11">
        <v>10499</v>
      </c>
      <c r="J26" s="11">
        <f>Table3[[#This Row],[Units]]*Table3[[#This Row],[Cost per Unit]]</f>
        <v>31497</v>
      </c>
      <c r="K26" t="s">
        <v>14</v>
      </c>
    </row>
    <row r="27" spans="1:11" x14ac:dyDescent="0.2">
      <c r="A27" s="7">
        <v>44750</v>
      </c>
      <c r="B27" t="s">
        <v>60</v>
      </c>
      <c r="C27" t="s">
        <v>172</v>
      </c>
      <c r="D27" t="str">
        <f>IF(Table3[[#This Row],[Cost per Unit]]&lt;3000,"FeaturePhone","SmartPhone")</f>
        <v>FeaturePhone</v>
      </c>
      <c r="E27" s="8"/>
      <c r="F27" s="8"/>
      <c r="G27" s="9"/>
      <c r="H27" s="10">
        <v>10</v>
      </c>
      <c r="I27" s="11">
        <v>1335</v>
      </c>
      <c r="J27" s="11">
        <f>Table3[[#This Row],[Units]]*Table3[[#This Row],[Cost per Unit]]</f>
        <v>13350</v>
      </c>
      <c r="K27" t="s">
        <v>173</v>
      </c>
    </row>
    <row r="28" spans="1:11" x14ac:dyDescent="0.2">
      <c r="A28" s="7">
        <v>44751</v>
      </c>
      <c r="B28" t="s">
        <v>63</v>
      </c>
      <c r="C28" t="s">
        <v>64</v>
      </c>
      <c r="D28" t="str">
        <f>IF(Table3[[#This Row],[Cost per Unit]]&lt;3000,"FeaturePhone","SmartPhone")</f>
        <v>FeaturePhone</v>
      </c>
      <c r="E28" s="8"/>
      <c r="F28" s="8"/>
      <c r="G28" s="9"/>
      <c r="H28" s="10">
        <v>2</v>
      </c>
      <c r="I28" s="11">
        <v>1295</v>
      </c>
      <c r="J28" s="11">
        <f>Table3[[#This Row],[Units]]*Table3[[#This Row],[Cost per Unit]]</f>
        <v>2590</v>
      </c>
      <c r="K28" t="s">
        <v>65</v>
      </c>
    </row>
    <row r="29" spans="1:11" x14ac:dyDescent="0.2">
      <c r="A29" s="7">
        <v>44752</v>
      </c>
      <c r="B29" t="s">
        <v>11</v>
      </c>
      <c r="C29" t="s">
        <v>66</v>
      </c>
      <c r="D29" t="str">
        <f>IF(Table3[[#This Row],[Cost per Unit]]&lt;3000,"FeaturePhone","SmartPhone")</f>
        <v>SmartPhone</v>
      </c>
      <c r="E29" s="8">
        <v>6</v>
      </c>
      <c r="F29" s="8">
        <v>128</v>
      </c>
      <c r="G29" s="9" t="s">
        <v>67</v>
      </c>
      <c r="H29" s="10">
        <v>1</v>
      </c>
      <c r="I29" s="11">
        <v>19800</v>
      </c>
      <c r="J29" s="11">
        <f>Table3[[#This Row],[Units]]*Table3[[#This Row],[Cost per Unit]]</f>
        <v>19800</v>
      </c>
      <c r="K29" t="s">
        <v>47</v>
      </c>
    </row>
    <row r="30" spans="1:11" x14ac:dyDescent="0.2">
      <c r="A30" s="7">
        <v>44753</v>
      </c>
      <c r="B30" t="s">
        <v>11</v>
      </c>
      <c r="C30" t="s">
        <v>68</v>
      </c>
      <c r="D30" t="str">
        <f>IF(Table3[[#This Row],[Cost per Unit]]&lt;3000,"FeaturePhone","SmartPhone")</f>
        <v>SmartPhone</v>
      </c>
      <c r="E30">
        <v>4</v>
      </c>
      <c r="F30">
        <v>64</v>
      </c>
      <c r="G30" t="s">
        <v>69</v>
      </c>
      <c r="H30" s="10">
        <v>1</v>
      </c>
      <c r="I30" s="11">
        <v>10999</v>
      </c>
      <c r="J30" s="11">
        <f>Table3[[#This Row],[Units]]*Table3[[#This Row],[Cost per Unit]]</f>
        <v>10999</v>
      </c>
      <c r="K30" t="s">
        <v>47</v>
      </c>
    </row>
    <row r="31" spans="1:11" x14ac:dyDescent="0.2">
      <c r="A31" s="7">
        <v>44755</v>
      </c>
      <c r="B31" t="s">
        <v>11</v>
      </c>
      <c r="C31" t="s">
        <v>58</v>
      </c>
      <c r="D31" t="str">
        <f>IF(Table3[[#This Row],[Cost per Unit]]&lt;3000,"FeaturePhone","SmartPhone")</f>
        <v>SmartPhone</v>
      </c>
      <c r="E31" s="8">
        <v>2</v>
      </c>
      <c r="F31" s="8">
        <v>32</v>
      </c>
      <c r="G31" s="9" t="s">
        <v>70</v>
      </c>
      <c r="H31" s="10">
        <v>1</v>
      </c>
      <c r="I31" s="11">
        <v>6400</v>
      </c>
      <c r="J31" s="11">
        <f>Table3[[#This Row],[Units]]*Table3[[#This Row],[Cost per Unit]]</f>
        <v>6400</v>
      </c>
      <c r="K31" t="s">
        <v>14</v>
      </c>
    </row>
    <row r="32" spans="1:11" x14ac:dyDescent="0.2">
      <c r="A32" s="7">
        <v>44756</v>
      </c>
      <c r="B32" t="s">
        <v>71</v>
      </c>
      <c r="C32" t="s">
        <v>74</v>
      </c>
      <c r="D32" t="str">
        <f>IF(Table3[[#This Row],[Cost per Unit]]&lt;3000,"FeaturePhone","SmartPhone")</f>
        <v>SmartPhone</v>
      </c>
      <c r="E32" s="8">
        <v>4</v>
      </c>
      <c r="F32" s="8">
        <v>64</v>
      </c>
      <c r="G32" s="9" t="s">
        <v>75</v>
      </c>
      <c r="H32" s="10">
        <v>3</v>
      </c>
      <c r="I32" s="11">
        <v>7780</v>
      </c>
      <c r="J32" s="11">
        <f>Table3[[#This Row],[Units]]*Table3[[#This Row],[Cost per Unit]]</f>
        <v>23340</v>
      </c>
      <c r="K32" t="s">
        <v>14</v>
      </c>
    </row>
    <row r="33" spans="1:11" x14ac:dyDescent="0.2">
      <c r="A33" s="7">
        <v>44756</v>
      </c>
      <c r="B33" t="s">
        <v>71</v>
      </c>
      <c r="C33" t="s">
        <v>72</v>
      </c>
      <c r="D33" t="str">
        <f>IF(Table3[[#This Row],[Cost per Unit]]&lt;3000,"FeaturePhone","SmartPhone")</f>
        <v>SmartPhone</v>
      </c>
      <c r="E33" s="8">
        <v>4</v>
      </c>
      <c r="F33" s="8">
        <v>64</v>
      </c>
      <c r="G33" s="9" t="s">
        <v>73</v>
      </c>
      <c r="H33" s="10">
        <v>1</v>
      </c>
      <c r="I33" s="11">
        <v>12750</v>
      </c>
      <c r="J33" s="11">
        <f>Table3[[#This Row],[Units]]*Table3[[#This Row],[Cost per Unit]]</f>
        <v>12750</v>
      </c>
      <c r="K33" t="s">
        <v>14</v>
      </c>
    </row>
    <row r="34" spans="1:11" x14ac:dyDescent="0.2">
      <c r="A34" s="7">
        <v>44757</v>
      </c>
      <c r="B34" t="s">
        <v>15</v>
      </c>
      <c r="C34" t="s">
        <v>76</v>
      </c>
      <c r="D34" t="str">
        <f>IF(Table3[[#This Row],[Cost per Unit]]&lt;3000,"FeaturePhone","SmartPhone")</f>
        <v>SmartPhone</v>
      </c>
      <c r="E34" s="8">
        <v>4</v>
      </c>
      <c r="F34" s="8">
        <v>64</v>
      </c>
      <c r="G34" s="9" t="s">
        <v>77</v>
      </c>
      <c r="H34" s="10">
        <v>3</v>
      </c>
      <c r="I34" s="11">
        <v>10028</v>
      </c>
      <c r="J34" s="11">
        <f>Table3[[#This Row],[Units]]*Table3[[#This Row],[Cost per Unit]]</f>
        <v>30084</v>
      </c>
      <c r="K34" t="s">
        <v>14</v>
      </c>
    </row>
    <row r="35" spans="1:11" x14ac:dyDescent="0.2">
      <c r="A35" s="7">
        <v>44759</v>
      </c>
      <c r="B35" t="s">
        <v>71</v>
      </c>
      <c r="C35" t="s">
        <v>74</v>
      </c>
      <c r="D35" t="str">
        <f>IF(Table3[[#This Row],[Cost per Unit]]&lt;3000,"FeaturePhone","SmartPhone")</f>
        <v>SmartPhone</v>
      </c>
      <c r="E35" s="8">
        <v>4</v>
      </c>
      <c r="F35" s="8">
        <v>64</v>
      </c>
      <c r="G35" s="9" t="s">
        <v>75</v>
      </c>
      <c r="H35" s="10">
        <v>1</v>
      </c>
      <c r="I35" s="11">
        <v>7500</v>
      </c>
      <c r="J35" s="11">
        <f>Table3[[#This Row],[Units]]*Table3[[#This Row],[Cost per Unit]]</f>
        <v>7500</v>
      </c>
      <c r="K35" t="s">
        <v>14</v>
      </c>
    </row>
    <row r="36" spans="1:11" x14ac:dyDescent="0.2">
      <c r="A36" s="7">
        <v>44759</v>
      </c>
      <c r="B36" t="s">
        <v>71</v>
      </c>
      <c r="C36" t="s">
        <v>74</v>
      </c>
      <c r="D36" t="str">
        <f>IF(Table3[[#This Row],[Cost per Unit]]&lt;3000,"FeaturePhone","SmartPhone")</f>
        <v>SmartPhone</v>
      </c>
      <c r="E36" s="8">
        <v>4</v>
      </c>
      <c r="F36" s="8">
        <v>64</v>
      </c>
      <c r="G36" s="9" t="s">
        <v>80</v>
      </c>
      <c r="H36" s="10">
        <v>3</v>
      </c>
      <c r="I36" s="11">
        <v>7780</v>
      </c>
      <c r="J36" s="11">
        <f>Table3[[#This Row],[Units]]*Table3[[#This Row],[Cost per Unit]]</f>
        <v>23340</v>
      </c>
      <c r="K36" t="s">
        <v>14</v>
      </c>
    </row>
    <row r="37" spans="1:11" x14ac:dyDescent="0.2">
      <c r="A37" s="7">
        <v>44759</v>
      </c>
      <c r="B37" t="s">
        <v>28</v>
      </c>
      <c r="C37" t="s">
        <v>78</v>
      </c>
      <c r="D37" t="str">
        <f>IF(Table3[[#This Row],[Cost per Unit]]&lt;3000,"FeaturePhone","SmartPhone")</f>
        <v>SmartPhone</v>
      </c>
      <c r="E37" s="8">
        <v>4</v>
      </c>
      <c r="F37" s="8">
        <v>128</v>
      </c>
      <c r="G37" s="9" t="s">
        <v>79</v>
      </c>
      <c r="H37" s="10">
        <v>1</v>
      </c>
      <c r="I37" s="11">
        <v>13500</v>
      </c>
      <c r="J37" s="11">
        <f>Table3[[#This Row],[Units]]*Table3[[#This Row],[Cost per Unit]]</f>
        <v>13500</v>
      </c>
      <c r="K37" t="s">
        <v>14</v>
      </c>
    </row>
    <row r="38" spans="1:11" x14ac:dyDescent="0.2">
      <c r="A38" s="7">
        <v>44762</v>
      </c>
      <c r="B38" t="s">
        <v>15</v>
      </c>
      <c r="C38" t="s">
        <v>94</v>
      </c>
      <c r="D38" t="str">
        <f>IF(Table3[[#This Row],[Cost per Unit]]&lt;3000,"FeaturePhone","SmartPhone")</f>
        <v>SmartPhone</v>
      </c>
      <c r="E38" s="8">
        <v>4</v>
      </c>
      <c r="F38" s="8">
        <v>64</v>
      </c>
      <c r="G38" s="9" t="s">
        <v>95</v>
      </c>
      <c r="H38" s="10">
        <v>3</v>
      </c>
      <c r="I38" s="11">
        <v>9200</v>
      </c>
      <c r="J38" s="11">
        <f>Table3[[#This Row],[Units]]*Table3[[#This Row],[Cost per Unit]]</f>
        <v>27600</v>
      </c>
      <c r="K38" t="s">
        <v>14</v>
      </c>
    </row>
    <row r="39" spans="1:11" x14ac:dyDescent="0.2">
      <c r="A39" s="7">
        <v>44765</v>
      </c>
      <c r="B39" t="s">
        <v>63</v>
      </c>
      <c r="C39" t="s">
        <v>82</v>
      </c>
      <c r="D39" t="str">
        <f>IF(Table3[[#This Row],[Cost per Unit]]&lt;3000,"FeaturePhone","SmartPhone")</f>
        <v>FeaturePhone</v>
      </c>
      <c r="E39" s="8"/>
      <c r="F39" s="8"/>
      <c r="G39" s="9"/>
      <c r="H39" s="10">
        <v>8</v>
      </c>
      <c r="I39" s="11">
        <v>850</v>
      </c>
      <c r="J39" s="11">
        <f>Table3[[#This Row],[Units]]*Table3[[#This Row],[Cost per Unit]]</f>
        <v>6800</v>
      </c>
      <c r="K39" t="s">
        <v>65</v>
      </c>
    </row>
    <row r="40" spans="1:11" x14ac:dyDescent="0.2">
      <c r="A40" s="7">
        <v>44765</v>
      </c>
      <c r="B40" t="s">
        <v>63</v>
      </c>
      <c r="C40" t="s">
        <v>83</v>
      </c>
      <c r="D40" t="str">
        <f>IF(Table3[[#This Row],[Cost per Unit]]&lt;3000,"FeaturePhone","SmartPhone")</f>
        <v>FeaturePhone</v>
      </c>
      <c r="E40" s="8"/>
      <c r="F40" s="8"/>
      <c r="G40" s="9"/>
      <c r="H40" s="10">
        <v>2</v>
      </c>
      <c r="I40" s="11">
        <v>920</v>
      </c>
      <c r="J40" s="11">
        <f>Table3[[#This Row],[Units]]*Table3[[#This Row],[Cost per Unit]]</f>
        <v>1840</v>
      </c>
      <c r="K40" t="s">
        <v>65</v>
      </c>
    </row>
    <row r="41" spans="1:11" x14ac:dyDescent="0.2">
      <c r="A41" s="7">
        <v>44765</v>
      </c>
      <c r="B41" t="s">
        <v>63</v>
      </c>
      <c r="C41" t="s">
        <v>84</v>
      </c>
      <c r="D41" t="str">
        <f>IF(Table3[[#This Row],[Cost per Unit]]&lt;3000,"FeaturePhone","SmartPhone")</f>
        <v>FeaturePhone</v>
      </c>
      <c r="E41" s="8"/>
      <c r="F41" s="8"/>
      <c r="G41" s="9"/>
      <c r="H41" s="10">
        <v>7</v>
      </c>
      <c r="I41" s="11">
        <v>950</v>
      </c>
      <c r="J41" s="11">
        <f>Table3[[#This Row],[Units]]*Table3[[#This Row],[Cost per Unit]]</f>
        <v>6650</v>
      </c>
      <c r="K41" t="s">
        <v>65</v>
      </c>
    </row>
    <row r="42" spans="1:11" x14ac:dyDescent="0.2">
      <c r="A42" s="7">
        <v>44765</v>
      </c>
      <c r="B42" t="s">
        <v>11</v>
      </c>
      <c r="C42" t="s">
        <v>18</v>
      </c>
      <c r="D42" t="str">
        <f>IF(Table3[[#This Row],[Cost per Unit]]&lt;3000,"FeaturePhone","SmartPhone")</f>
        <v>SmartPhone</v>
      </c>
      <c r="E42" s="8">
        <v>4</v>
      </c>
      <c r="F42" s="8">
        <v>64</v>
      </c>
      <c r="G42" s="9" t="s">
        <v>19</v>
      </c>
      <c r="H42" s="10">
        <v>2</v>
      </c>
      <c r="I42" s="11">
        <v>7753</v>
      </c>
      <c r="J42" s="11">
        <f>Table3[[#This Row],[Units]]*Table3[[#This Row],[Cost per Unit]]</f>
        <v>15506</v>
      </c>
      <c r="K42" t="s">
        <v>20</v>
      </c>
    </row>
    <row r="43" spans="1:11" x14ac:dyDescent="0.2">
      <c r="A43" s="7">
        <v>44765</v>
      </c>
      <c r="B43" t="s">
        <v>15</v>
      </c>
      <c r="C43" t="s">
        <v>85</v>
      </c>
      <c r="D43" t="str">
        <f>IF(Table3[[#This Row],[Cost per Unit]]&lt;3000,"FeaturePhone","SmartPhone")</f>
        <v>SmartPhone</v>
      </c>
      <c r="E43" s="8">
        <v>2</v>
      </c>
      <c r="F43" s="8">
        <v>32</v>
      </c>
      <c r="G43" s="9" t="s">
        <v>86</v>
      </c>
      <c r="H43" s="10">
        <v>1</v>
      </c>
      <c r="I43" s="11">
        <v>6000</v>
      </c>
      <c r="J43" s="11">
        <f>Table3[[#This Row],[Units]]*Table3[[#This Row],[Cost per Unit]]</f>
        <v>6000</v>
      </c>
      <c r="K43" t="s">
        <v>14</v>
      </c>
    </row>
    <row r="44" spans="1:11" x14ac:dyDescent="0.2">
      <c r="A44" s="7">
        <v>44765</v>
      </c>
      <c r="B44" t="s">
        <v>15</v>
      </c>
      <c r="C44" t="s">
        <v>87</v>
      </c>
      <c r="D44" t="str">
        <f>IF(Table3[[#This Row],[Cost per Unit]]&lt;3000,"FeaturePhone","SmartPhone")</f>
        <v>SmartPhone</v>
      </c>
      <c r="E44" s="8">
        <v>4</v>
      </c>
      <c r="F44" s="8">
        <v>128</v>
      </c>
      <c r="G44" s="9" t="s">
        <v>62</v>
      </c>
      <c r="H44" s="10">
        <v>2</v>
      </c>
      <c r="I44" s="11">
        <v>9999</v>
      </c>
      <c r="J44" s="11">
        <f>Table3[[#This Row],[Units]]*Table3[[#This Row],[Cost per Unit]]</f>
        <v>19998</v>
      </c>
      <c r="K44" t="s">
        <v>14</v>
      </c>
    </row>
    <row r="45" spans="1:11" x14ac:dyDescent="0.2">
      <c r="A45" s="7">
        <v>44765</v>
      </c>
      <c r="B45" t="s">
        <v>11</v>
      </c>
      <c r="C45" t="s">
        <v>81</v>
      </c>
      <c r="D45" t="str">
        <f>IF(Table3[[#This Row],[Cost per Unit]]&lt;3000,"FeaturePhone","SmartPhone")</f>
        <v>SmartPhone</v>
      </c>
      <c r="E45" s="8">
        <v>4</v>
      </c>
      <c r="F45" s="8">
        <v>64</v>
      </c>
      <c r="G45" s="9" t="s">
        <v>93</v>
      </c>
      <c r="H45" s="10">
        <v>2</v>
      </c>
      <c r="I45" s="11">
        <v>8099</v>
      </c>
      <c r="J45" s="11">
        <f>Table3[[#This Row],[Units]]*Table3[[#This Row],[Cost per Unit]]</f>
        <v>16198</v>
      </c>
      <c r="K45" t="s">
        <v>14</v>
      </c>
    </row>
    <row r="46" spans="1:11" x14ac:dyDescent="0.2">
      <c r="A46" s="7">
        <v>44765</v>
      </c>
      <c r="B46" t="s">
        <v>11</v>
      </c>
      <c r="C46" t="s">
        <v>51</v>
      </c>
      <c r="D46" t="str">
        <f>IF(Table3[[#This Row],[Cost per Unit]]&lt;3000,"FeaturePhone","SmartPhone")</f>
        <v>SmartPhone</v>
      </c>
      <c r="E46" s="8">
        <v>4</v>
      </c>
      <c r="F46" s="8">
        <v>64</v>
      </c>
      <c r="G46" s="9" t="s">
        <v>52</v>
      </c>
      <c r="H46" s="10">
        <v>2</v>
      </c>
      <c r="I46" s="11">
        <v>7650</v>
      </c>
      <c r="J46" s="11">
        <f>Table3[[#This Row],[Units]]*Table3[[#This Row],[Cost per Unit]]</f>
        <v>15300</v>
      </c>
      <c r="K46" t="s">
        <v>14</v>
      </c>
    </row>
    <row r="47" spans="1:11" x14ac:dyDescent="0.2">
      <c r="A47" s="7">
        <v>44766</v>
      </c>
      <c r="B47" t="s">
        <v>71</v>
      </c>
      <c r="C47" t="s">
        <v>74</v>
      </c>
      <c r="D47" t="str">
        <f>IF(Table3[[#This Row],[Cost per Unit]]&lt;3000,"FeaturePhone","SmartPhone")</f>
        <v>SmartPhone</v>
      </c>
      <c r="E47" s="8">
        <v>4</v>
      </c>
      <c r="F47" s="8">
        <v>64</v>
      </c>
      <c r="G47" s="9" t="s">
        <v>75</v>
      </c>
      <c r="H47" s="10">
        <v>1</v>
      </c>
      <c r="I47" s="11">
        <v>8000</v>
      </c>
      <c r="J47" s="11">
        <f>Table3[[#This Row],[Units]]*Table3[[#This Row],[Cost per Unit]]</f>
        <v>8000</v>
      </c>
      <c r="K47" t="s">
        <v>20</v>
      </c>
    </row>
    <row r="48" spans="1:11" x14ac:dyDescent="0.2">
      <c r="A48" s="7">
        <v>44766</v>
      </c>
      <c r="B48" t="s">
        <v>15</v>
      </c>
      <c r="C48" t="s">
        <v>87</v>
      </c>
      <c r="D48" t="str">
        <f>IF(Table3[[#This Row],[Cost per Unit]]&lt;3000,"FeaturePhone","SmartPhone")</f>
        <v>SmartPhone</v>
      </c>
      <c r="E48" s="8">
        <v>4</v>
      </c>
      <c r="F48" s="8">
        <v>64</v>
      </c>
      <c r="G48" s="9" t="s">
        <v>62</v>
      </c>
      <c r="H48" s="10">
        <v>3</v>
      </c>
      <c r="I48" s="11">
        <v>9199</v>
      </c>
      <c r="J48" s="11">
        <f>Table3[[#This Row],[Units]]*Table3[[#This Row],[Cost per Unit]]</f>
        <v>27597</v>
      </c>
      <c r="K48" t="s">
        <v>14</v>
      </c>
    </row>
    <row r="49" spans="1:11" x14ac:dyDescent="0.2">
      <c r="A49" s="7">
        <v>44769</v>
      </c>
      <c r="B49" t="s">
        <v>60</v>
      </c>
      <c r="C49" t="s">
        <v>88</v>
      </c>
      <c r="D49" t="str">
        <f>IF(Table3[[#This Row],[Cost per Unit]]&lt;3000,"FeaturePhone","SmartPhone")</f>
        <v>FeaturePhone</v>
      </c>
      <c r="E49" s="8"/>
      <c r="F49" s="8"/>
      <c r="G49" s="9"/>
      <c r="H49" s="10">
        <v>2</v>
      </c>
      <c r="I49" s="11">
        <v>2080</v>
      </c>
      <c r="J49" s="11">
        <f>Table3[[#This Row],[Units]]*Table3[[#This Row],[Cost per Unit]]</f>
        <v>4160</v>
      </c>
      <c r="K49" t="s">
        <v>43</v>
      </c>
    </row>
    <row r="50" spans="1:11" x14ac:dyDescent="0.2">
      <c r="A50" s="7">
        <v>44772</v>
      </c>
      <c r="B50" t="s">
        <v>89</v>
      </c>
      <c r="C50" t="s">
        <v>91</v>
      </c>
      <c r="D50" t="str">
        <f>IF(Table3[[#This Row],[Cost per Unit]]&lt;3000,"FeaturePhone","SmartPhone")</f>
        <v>FeaturePhone</v>
      </c>
      <c r="E50" s="8"/>
      <c r="F50" s="8"/>
      <c r="G50" s="9"/>
      <c r="H50" s="10">
        <v>9</v>
      </c>
      <c r="I50" s="11">
        <v>1209</v>
      </c>
      <c r="J50" s="11">
        <f>Table3[[#This Row],[Units]]*Table3[[#This Row],[Cost per Unit]]</f>
        <v>10881</v>
      </c>
      <c r="K50" t="s">
        <v>43</v>
      </c>
    </row>
    <row r="51" spans="1:11" x14ac:dyDescent="0.2">
      <c r="A51" s="7">
        <v>44772</v>
      </c>
      <c r="B51" t="s">
        <v>89</v>
      </c>
      <c r="C51" t="s">
        <v>90</v>
      </c>
      <c r="D51" t="str">
        <f>IF(Table3[[#This Row],[Cost per Unit]]&lt;3000,"FeaturePhone","SmartPhone")</f>
        <v>FeaturePhone</v>
      </c>
      <c r="E51" s="8"/>
      <c r="F51" s="8"/>
      <c r="G51" s="9"/>
      <c r="H51" s="10">
        <v>3</v>
      </c>
      <c r="I51" s="11">
        <v>1259</v>
      </c>
      <c r="J51" s="11">
        <f>Table3[[#This Row],[Units]]*Table3[[#This Row],[Cost per Unit]]</f>
        <v>3777</v>
      </c>
      <c r="K51" t="s">
        <v>43</v>
      </c>
    </row>
    <row r="52" spans="1:11" x14ac:dyDescent="0.2">
      <c r="A52" s="7">
        <v>44775</v>
      </c>
      <c r="B52" t="s">
        <v>60</v>
      </c>
      <c r="C52" t="s">
        <v>92</v>
      </c>
      <c r="D52" t="str">
        <f>IF(Table3[[#This Row],[Cost per Unit]]&lt;3000,"FeaturePhone","SmartPhone")</f>
        <v>SmartPhone</v>
      </c>
      <c r="E52" s="8">
        <v>4</v>
      </c>
      <c r="F52" s="8">
        <v>128</v>
      </c>
      <c r="G52" s="9" t="s">
        <v>93</v>
      </c>
      <c r="H52" s="10">
        <v>3</v>
      </c>
      <c r="I52" s="11">
        <v>11000</v>
      </c>
      <c r="J52" s="11">
        <f>Table3[[#This Row],[Units]]*Table3[[#This Row],[Cost per Unit]]</f>
        <v>33000</v>
      </c>
      <c r="K52" t="s">
        <v>14</v>
      </c>
    </row>
    <row r="53" spans="1:11" x14ac:dyDescent="0.2">
      <c r="A53" s="7">
        <v>44777</v>
      </c>
      <c r="B53" t="s">
        <v>15</v>
      </c>
      <c r="C53" t="s">
        <v>94</v>
      </c>
      <c r="D53" t="str">
        <f>IF(Table3[[#This Row],[Cost per Unit]]&lt;3000,"FeaturePhone","SmartPhone")</f>
        <v>SmartPhone</v>
      </c>
      <c r="E53" s="8">
        <v>4</v>
      </c>
      <c r="F53" s="8">
        <v>64</v>
      </c>
      <c r="G53" s="9" t="s">
        <v>95</v>
      </c>
      <c r="H53" s="10">
        <v>3</v>
      </c>
      <c r="I53" s="11">
        <v>9000</v>
      </c>
      <c r="J53" s="11">
        <f>Table3[[#This Row],[Units]]*Table3[[#This Row],[Cost per Unit]]</f>
        <v>27000</v>
      </c>
      <c r="K53" t="s">
        <v>14</v>
      </c>
    </row>
    <row r="54" spans="1:11" x14ac:dyDescent="0.2">
      <c r="A54" s="7">
        <v>44779</v>
      </c>
      <c r="B54" t="s">
        <v>28</v>
      </c>
      <c r="C54" t="s">
        <v>29</v>
      </c>
      <c r="D54" t="str">
        <f>IF(Table3[[#This Row],[Cost per Unit]]&lt;3000,"FeaturePhone","SmartPhone")</f>
        <v>SmartPhone</v>
      </c>
      <c r="E54" s="8">
        <v>6</v>
      </c>
      <c r="F54" s="8">
        <v>128</v>
      </c>
      <c r="G54" s="9" t="s">
        <v>30</v>
      </c>
      <c r="H54" s="10">
        <v>3</v>
      </c>
      <c r="I54" s="11">
        <v>15519</v>
      </c>
      <c r="J54" s="11">
        <f>Table3[[#This Row],[Units]]*Table3[[#This Row],[Cost per Unit]]</f>
        <v>46557</v>
      </c>
      <c r="K54" t="s">
        <v>14</v>
      </c>
    </row>
    <row r="55" spans="1:11" x14ac:dyDescent="0.2">
      <c r="A55" s="13">
        <v>44780</v>
      </c>
      <c r="B55" t="s">
        <v>63</v>
      </c>
      <c r="C55" t="s">
        <v>96</v>
      </c>
      <c r="D55" t="str">
        <f>IF(Table3[[#This Row],[Cost per Unit]]&lt;3000,"FeaturePhone","SmartPhone")</f>
        <v>FeaturePhone</v>
      </c>
      <c r="E55" s="8"/>
      <c r="F55" s="8"/>
      <c r="G55" s="9"/>
      <c r="H55" s="10">
        <v>3</v>
      </c>
      <c r="I55" s="11">
        <v>1308</v>
      </c>
      <c r="J55" s="11">
        <f>Table3[[#This Row],[Units]]*Table3[[#This Row],[Cost per Unit]]</f>
        <v>3924</v>
      </c>
      <c r="K55" t="s">
        <v>65</v>
      </c>
    </row>
    <row r="56" spans="1:11" x14ac:dyDescent="0.2">
      <c r="A56" s="13">
        <v>44780</v>
      </c>
      <c r="B56" t="s">
        <v>11</v>
      </c>
      <c r="C56" t="s">
        <v>18</v>
      </c>
      <c r="D56" t="str">
        <f>IF(Table3[[#This Row],[Cost per Unit]]&lt;3000,"FeaturePhone","SmartPhone")</f>
        <v>SmartPhone</v>
      </c>
      <c r="E56" s="8">
        <v>3</v>
      </c>
      <c r="F56" s="8">
        <v>32</v>
      </c>
      <c r="G56" s="9" t="s">
        <v>19</v>
      </c>
      <c r="H56" s="10">
        <v>3</v>
      </c>
      <c r="I56" s="11">
        <v>7028</v>
      </c>
      <c r="J56" s="11">
        <f>Table3[[#This Row],[Units]]*Table3[[#This Row],[Cost per Unit]]</f>
        <v>21084</v>
      </c>
      <c r="K56" t="s">
        <v>20</v>
      </c>
    </row>
    <row r="57" spans="1:11" x14ac:dyDescent="0.2">
      <c r="A57" s="13">
        <v>44781</v>
      </c>
      <c r="B57" t="s">
        <v>63</v>
      </c>
      <c r="C57" t="s">
        <v>98</v>
      </c>
      <c r="D57" t="str">
        <f>IF(Table3[[#This Row],[Cost per Unit]]&lt;3000,"FeaturePhone","SmartPhone")</f>
        <v>FeaturePhone</v>
      </c>
      <c r="E57" s="8"/>
      <c r="F57" s="8"/>
      <c r="G57" s="9"/>
      <c r="H57" s="10">
        <v>7</v>
      </c>
      <c r="I57" s="11">
        <v>1079</v>
      </c>
      <c r="J57" s="11">
        <f>Table3[[#This Row],[Units]]*Table3[[#This Row],[Cost per Unit]]</f>
        <v>7553</v>
      </c>
      <c r="K57" t="s">
        <v>65</v>
      </c>
    </row>
    <row r="58" spans="1:11" x14ac:dyDescent="0.2">
      <c r="A58" s="13">
        <v>44781</v>
      </c>
      <c r="B58" t="s">
        <v>63</v>
      </c>
      <c r="C58" t="s">
        <v>97</v>
      </c>
      <c r="D58" t="str">
        <f>IF(Table3[[#This Row],[Cost per Unit]]&lt;3000,"FeaturePhone","SmartPhone")</f>
        <v>FeaturePhone</v>
      </c>
      <c r="E58" s="8"/>
      <c r="F58" s="8"/>
      <c r="G58" s="9"/>
      <c r="H58" s="10">
        <v>4</v>
      </c>
      <c r="I58" s="11">
        <v>889</v>
      </c>
      <c r="J58" s="11">
        <f>Table3[[#This Row],[Units]]*Table3[[#This Row],[Cost per Unit]]</f>
        <v>3556</v>
      </c>
      <c r="K58" t="s">
        <v>65</v>
      </c>
    </row>
    <row r="59" spans="1:11" x14ac:dyDescent="0.2">
      <c r="A59" s="13">
        <v>44782</v>
      </c>
      <c r="B59" t="s">
        <v>15</v>
      </c>
      <c r="C59" t="s">
        <v>99</v>
      </c>
      <c r="D59" t="str">
        <f>IF(Table3[[#This Row],[Cost per Unit]]&lt;3000,"FeaturePhone","SmartPhone")</f>
        <v>SmartPhone</v>
      </c>
      <c r="E59" s="8">
        <v>4</v>
      </c>
      <c r="F59" s="8">
        <v>64</v>
      </c>
      <c r="G59" s="9" t="s">
        <v>100</v>
      </c>
      <c r="H59" s="10">
        <v>1</v>
      </c>
      <c r="I59" s="11">
        <v>12028</v>
      </c>
      <c r="J59" s="11">
        <f>Table3[[#This Row],[Units]]*Table3[[#This Row],[Cost per Unit]]</f>
        <v>12028</v>
      </c>
      <c r="K59" t="s">
        <v>20</v>
      </c>
    </row>
    <row r="60" spans="1:11" x14ac:dyDescent="0.2">
      <c r="A60" s="7">
        <v>44782</v>
      </c>
      <c r="B60" t="s">
        <v>15</v>
      </c>
      <c r="C60" t="s">
        <v>76</v>
      </c>
      <c r="D60" t="str">
        <f>IF(Table3[[#This Row],[Cost per Unit]]&lt;3000,"FeaturePhone","SmartPhone")</f>
        <v>SmartPhone</v>
      </c>
      <c r="E60" s="8">
        <v>6</v>
      </c>
      <c r="F60" s="8">
        <v>128</v>
      </c>
      <c r="G60" s="9" t="s">
        <v>101</v>
      </c>
      <c r="H60" s="10">
        <v>3</v>
      </c>
      <c r="I60" s="11">
        <v>12000</v>
      </c>
      <c r="J60" s="11">
        <f>Table3[[#This Row],[Units]]*Table3[[#This Row],[Cost per Unit]]</f>
        <v>36000</v>
      </c>
      <c r="K60" t="s">
        <v>14</v>
      </c>
    </row>
    <row r="61" spans="1:11" x14ac:dyDescent="0.2">
      <c r="A61" s="13">
        <v>44782</v>
      </c>
      <c r="B61" t="s">
        <v>11</v>
      </c>
      <c r="C61" t="s">
        <v>58</v>
      </c>
      <c r="D61" t="str">
        <f>IF(Table3[[#This Row],[Cost per Unit]]&lt;3000,"FeaturePhone","SmartPhone")</f>
        <v>SmartPhone</v>
      </c>
      <c r="E61" s="8">
        <v>2</v>
      </c>
      <c r="F61" s="8">
        <v>32</v>
      </c>
      <c r="G61" s="9" t="s">
        <v>70</v>
      </c>
      <c r="H61" s="10">
        <v>2</v>
      </c>
      <c r="I61" s="11">
        <v>6300</v>
      </c>
      <c r="J61" s="11">
        <f>Table3[[#This Row],[Units]]*Table3[[#This Row],[Cost per Unit]]</f>
        <v>12600</v>
      </c>
      <c r="K61" t="s">
        <v>14</v>
      </c>
    </row>
    <row r="62" spans="1:11" x14ac:dyDescent="0.2">
      <c r="A62" s="7">
        <v>44783</v>
      </c>
      <c r="B62" t="s">
        <v>11</v>
      </c>
      <c r="C62" t="s">
        <v>18</v>
      </c>
      <c r="D62" t="str">
        <f>IF(Table3[[#This Row],[Cost per Unit]]&lt;3000,"FeaturePhone","SmartPhone")</f>
        <v>SmartPhone</v>
      </c>
      <c r="E62" s="8">
        <v>4</v>
      </c>
      <c r="F62" s="8">
        <v>64</v>
      </c>
      <c r="G62" s="9" t="s">
        <v>19</v>
      </c>
      <c r="H62" s="10">
        <v>1</v>
      </c>
      <c r="I62" s="11">
        <v>8028</v>
      </c>
      <c r="J62" s="11">
        <f>Table3[[#This Row],[Units]]*Table3[[#This Row],[Cost per Unit]]</f>
        <v>8028</v>
      </c>
      <c r="K62" t="s">
        <v>20</v>
      </c>
    </row>
    <row r="63" spans="1:11" x14ac:dyDescent="0.2">
      <c r="A63" s="7">
        <v>44783</v>
      </c>
      <c r="B63" t="s">
        <v>15</v>
      </c>
      <c r="C63" t="s">
        <v>76</v>
      </c>
      <c r="D63" t="str">
        <f>IF(Table3[[#This Row],[Cost per Unit]]&lt;3000,"FeaturePhone","SmartPhone")</f>
        <v>SmartPhone</v>
      </c>
      <c r="E63" s="8">
        <v>4</v>
      </c>
      <c r="F63" s="14">
        <v>64</v>
      </c>
      <c r="G63" s="9" t="s">
        <v>77</v>
      </c>
      <c r="H63" s="10">
        <v>3</v>
      </c>
      <c r="I63" s="11">
        <v>10060</v>
      </c>
      <c r="J63" s="11">
        <f>Table3[[#This Row],[Units]]*Table3[[#This Row],[Cost per Unit]]</f>
        <v>30180</v>
      </c>
      <c r="K63" t="s">
        <v>14</v>
      </c>
    </row>
    <row r="64" spans="1:11" x14ac:dyDescent="0.2">
      <c r="A64" s="12">
        <v>44785</v>
      </c>
      <c r="B64" t="s">
        <v>15</v>
      </c>
      <c r="C64" t="s">
        <v>76</v>
      </c>
      <c r="D64" t="str">
        <f>IF(Table3[[#This Row],[Cost per Unit]]&lt;3000,"FeaturePhone","SmartPhone")</f>
        <v>SmartPhone</v>
      </c>
      <c r="E64" s="8">
        <v>6</v>
      </c>
      <c r="F64" s="8">
        <v>128</v>
      </c>
      <c r="G64" s="9" t="s">
        <v>101</v>
      </c>
      <c r="H64" s="10">
        <v>1</v>
      </c>
      <c r="I64" s="11">
        <v>12000</v>
      </c>
      <c r="J64" s="11">
        <f>Table3[[#This Row],[Units]]*Table3[[#This Row],[Cost per Unit]]</f>
        <v>12000</v>
      </c>
      <c r="K64" t="s">
        <v>14</v>
      </c>
    </row>
    <row r="65" spans="1:11" x14ac:dyDescent="0.2">
      <c r="A65" s="12">
        <v>44789</v>
      </c>
      <c r="B65" t="s">
        <v>53</v>
      </c>
      <c r="C65" t="s">
        <v>104</v>
      </c>
      <c r="D65" t="str">
        <f>IF(Table3[[#This Row],[Cost per Unit]]&lt;3000,"FeaturePhone","SmartPhone")</f>
        <v>FeaturePhone</v>
      </c>
      <c r="E65" s="8"/>
      <c r="F65" s="8"/>
      <c r="G65" s="9"/>
      <c r="H65" s="10">
        <v>3</v>
      </c>
      <c r="I65" s="11">
        <v>910</v>
      </c>
      <c r="J65" s="11">
        <f>Table3[[#This Row],[Units]]*Table3[[#This Row],[Cost per Unit]]</f>
        <v>2730</v>
      </c>
      <c r="K65" t="s">
        <v>102</v>
      </c>
    </row>
    <row r="66" spans="1:11" x14ac:dyDescent="0.2">
      <c r="A66" s="12">
        <v>44789</v>
      </c>
      <c r="B66" t="s">
        <v>53</v>
      </c>
      <c r="C66" t="s">
        <v>103</v>
      </c>
      <c r="D66" t="str">
        <f>IF(Table3[[#This Row],[Cost per Unit]]&lt;3000,"FeaturePhone","SmartPhone")</f>
        <v>FeaturePhone</v>
      </c>
      <c r="E66" s="8"/>
      <c r="F66" s="8"/>
      <c r="G66" s="9"/>
      <c r="H66" s="10">
        <v>1</v>
      </c>
      <c r="I66" s="11">
        <v>790</v>
      </c>
      <c r="J66" s="11">
        <f>Table3[[#This Row],[Units]]*Table3[[#This Row],[Cost per Unit]]</f>
        <v>790</v>
      </c>
      <c r="K66" t="s">
        <v>102</v>
      </c>
    </row>
    <row r="67" spans="1:11" x14ac:dyDescent="0.2">
      <c r="A67" s="12">
        <v>44789</v>
      </c>
      <c r="B67" t="s">
        <v>53</v>
      </c>
      <c r="C67" t="s">
        <v>54</v>
      </c>
      <c r="D67" t="str">
        <f>IF(Table3[[#This Row],[Cost per Unit]]&lt;3000,"FeaturePhone","SmartPhone")</f>
        <v>FeaturePhone</v>
      </c>
      <c r="E67" s="8"/>
      <c r="F67" s="8"/>
      <c r="G67" s="9"/>
      <c r="H67" s="10">
        <v>7</v>
      </c>
      <c r="I67" s="11">
        <v>740</v>
      </c>
      <c r="J67" s="11">
        <f>Table3[[#This Row],[Units]]*Table3[[#This Row],[Cost per Unit]]</f>
        <v>5180</v>
      </c>
      <c r="K67" t="s">
        <v>102</v>
      </c>
    </row>
    <row r="68" spans="1:11" x14ac:dyDescent="0.2">
      <c r="A68" s="12">
        <v>44789</v>
      </c>
      <c r="B68" t="s">
        <v>53</v>
      </c>
      <c r="C68" t="s">
        <v>55</v>
      </c>
      <c r="D68" t="str">
        <f>IF(Table3[[#This Row],[Cost per Unit]]&lt;3000,"FeaturePhone","SmartPhone")</f>
        <v>FeaturePhone</v>
      </c>
      <c r="E68" s="8"/>
      <c r="F68" s="8"/>
      <c r="G68" s="9"/>
      <c r="H68" s="10">
        <v>1</v>
      </c>
      <c r="I68" s="11">
        <v>970</v>
      </c>
      <c r="J68" s="11">
        <f>Table3[[#This Row],[Units]]*Table3[[#This Row],[Cost per Unit]]</f>
        <v>970</v>
      </c>
      <c r="K68" t="s">
        <v>102</v>
      </c>
    </row>
    <row r="69" spans="1:11" x14ac:dyDescent="0.2">
      <c r="A69" s="12">
        <v>44789</v>
      </c>
      <c r="B69" t="s">
        <v>53</v>
      </c>
      <c r="C69" t="s">
        <v>105</v>
      </c>
      <c r="D69" t="str">
        <f>IF(Table3[[#This Row],[Cost per Unit]]&lt;3000,"FeaturePhone","SmartPhone")</f>
        <v>FeaturePhone</v>
      </c>
      <c r="E69" s="8"/>
      <c r="F69" s="8"/>
      <c r="G69" s="9"/>
      <c r="H69" s="10">
        <v>2</v>
      </c>
      <c r="I69" s="11">
        <v>1260</v>
      </c>
      <c r="J69" s="11">
        <f>Table3[[#This Row],[Units]]*Table3[[#This Row],[Cost per Unit]]</f>
        <v>2520</v>
      </c>
      <c r="K69" t="s">
        <v>102</v>
      </c>
    </row>
    <row r="70" spans="1:11" x14ac:dyDescent="0.2">
      <c r="A70" s="12">
        <v>44790</v>
      </c>
      <c r="B70" t="s">
        <v>15</v>
      </c>
      <c r="C70" t="s">
        <v>106</v>
      </c>
      <c r="D70" t="str">
        <f>IF(Table3[[#This Row],[Cost per Unit]]&lt;3000,"FeaturePhone","SmartPhone")</f>
        <v>SmartPhone</v>
      </c>
      <c r="E70" s="8">
        <v>4</v>
      </c>
      <c r="F70" s="8">
        <v>64</v>
      </c>
      <c r="G70" s="9" t="s">
        <v>107</v>
      </c>
      <c r="H70" s="10">
        <v>2</v>
      </c>
      <c r="I70" s="11">
        <v>8828</v>
      </c>
      <c r="J70" s="11">
        <f>Table3[[#This Row],[Units]]*Table3[[#This Row],[Cost per Unit]]</f>
        <v>17656</v>
      </c>
      <c r="K70" t="s">
        <v>20</v>
      </c>
    </row>
    <row r="71" spans="1:11" x14ac:dyDescent="0.2">
      <c r="A71" s="7">
        <v>44791</v>
      </c>
      <c r="B71" t="s">
        <v>15</v>
      </c>
      <c r="C71" t="s">
        <v>109</v>
      </c>
      <c r="D71" t="str">
        <f>IF(Table3[[#This Row],[Cost per Unit]]&lt;3000,"FeaturePhone","SmartPhone")</f>
        <v>SmartPhone</v>
      </c>
      <c r="E71" s="8">
        <v>2</v>
      </c>
      <c r="F71" s="8">
        <v>32</v>
      </c>
      <c r="G71" s="9" t="s">
        <v>110</v>
      </c>
      <c r="H71" s="10">
        <v>2</v>
      </c>
      <c r="I71" s="11">
        <v>6500</v>
      </c>
      <c r="J71" s="11">
        <f>Table3[[#This Row],[Units]]*Table3[[#This Row],[Cost per Unit]]</f>
        <v>13000</v>
      </c>
      <c r="K71" t="s">
        <v>20</v>
      </c>
    </row>
    <row r="72" spans="1:11" x14ac:dyDescent="0.2">
      <c r="A72" s="12">
        <v>44791</v>
      </c>
      <c r="B72" t="s">
        <v>15</v>
      </c>
      <c r="C72" t="s">
        <v>108</v>
      </c>
      <c r="D72" t="str">
        <f>IF(Table3[[#This Row],[Cost per Unit]]&lt;3000,"FeaturePhone","SmartPhone")</f>
        <v>SmartPhone</v>
      </c>
      <c r="E72" s="8">
        <v>6</v>
      </c>
      <c r="F72" s="8">
        <v>128</v>
      </c>
      <c r="G72" s="9" t="s">
        <v>75</v>
      </c>
      <c r="H72" s="10">
        <v>1</v>
      </c>
      <c r="I72" s="11">
        <v>11500</v>
      </c>
      <c r="J72" s="11">
        <f>Table3[[#This Row],[Units]]*Table3[[#This Row],[Cost per Unit]]</f>
        <v>11500</v>
      </c>
      <c r="K72" t="s">
        <v>20</v>
      </c>
    </row>
    <row r="73" spans="1:11" x14ac:dyDescent="0.2">
      <c r="A73" s="12">
        <v>44791</v>
      </c>
      <c r="B73" t="s">
        <v>15</v>
      </c>
      <c r="C73" t="s">
        <v>108</v>
      </c>
      <c r="D73" t="str">
        <f>IF(Table3[[#This Row],[Cost per Unit]]&lt;3000,"FeaturePhone","SmartPhone")</f>
        <v>SmartPhone</v>
      </c>
      <c r="E73" s="8">
        <v>6</v>
      </c>
      <c r="F73" s="8">
        <v>128</v>
      </c>
      <c r="G73" s="9" t="s">
        <v>75</v>
      </c>
      <c r="H73" s="10">
        <v>1</v>
      </c>
      <c r="I73" s="11">
        <v>11500</v>
      </c>
      <c r="J73" s="11">
        <f>Table3[[#This Row],[Units]]*Table3[[#This Row],[Cost per Unit]]</f>
        <v>11500</v>
      </c>
      <c r="K73" t="s">
        <v>20</v>
      </c>
    </row>
    <row r="74" spans="1:11" x14ac:dyDescent="0.2">
      <c r="A74" s="12">
        <v>44792</v>
      </c>
      <c r="B74" t="s">
        <v>15</v>
      </c>
      <c r="C74" t="s">
        <v>111</v>
      </c>
      <c r="D74" t="str">
        <f>IF(Table3[[#This Row],[Cost per Unit]]&lt;3000,"FeaturePhone","SmartPhone")</f>
        <v>SmartPhone</v>
      </c>
      <c r="E74" s="8">
        <v>6</v>
      </c>
      <c r="F74" s="8">
        <v>128</v>
      </c>
      <c r="G74" s="9" t="s">
        <v>112</v>
      </c>
      <c r="H74" s="10">
        <v>3</v>
      </c>
      <c r="I74" s="11">
        <v>14528</v>
      </c>
      <c r="J74" s="11">
        <f>Table3[[#This Row],[Units]]*Table3[[#This Row],[Cost per Unit]]</f>
        <v>43584</v>
      </c>
      <c r="K74" t="s">
        <v>20</v>
      </c>
    </row>
    <row r="75" spans="1:11" x14ac:dyDescent="0.2">
      <c r="A75" s="7">
        <v>44793</v>
      </c>
      <c r="B75" t="s">
        <v>71</v>
      </c>
      <c r="C75" t="s">
        <v>113</v>
      </c>
      <c r="D75" t="str">
        <f>IF(Table3[[#This Row],[Cost per Unit]]&lt;3000,"FeaturePhone","SmartPhone")</f>
        <v>SmartPhone</v>
      </c>
      <c r="E75" s="8">
        <v>4</v>
      </c>
      <c r="F75" s="8">
        <v>64</v>
      </c>
      <c r="G75" s="9" t="s">
        <v>73</v>
      </c>
      <c r="H75" s="10">
        <v>3</v>
      </c>
      <c r="I75" s="11">
        <v>10499</v>
      </c>
      <c r="J75" s="11">
        <f>Table3[[#This Row],[Units]]*Table3[[#This Row],[Cost per Unit]]</f>
        <v>31497</v>
      </c>
      <c r="K75" t="s">
        <v>14</v>
      </c>
    </row>
    <row r="76" spans="1:11" x14ac:dyDescent="0.2">
      <c r="A76" s="7">
        <v>44794</v>
      </c>
      <c r="B76" t="s">
        <v>15</v>
      </c>
      <c r="C76" t="s">
        <v>106</v>
      </c>
      <c r="D76" t="str">
        <f>IF(Table3[[#This Row],[Cost per Unit]]&lt;3000,"FeaturePhone","SmartPhone")</f>
        <v>SmartPhone</v>
      </c>
      <c r="E76" s="8">
        <v>4</v>
      </c>
      <c r="F76" s="8">
        <v>64</v>
      </c>
      <c r="G76" s="9" t="s">
        <v>107</v>
      </c>
      <c r="H76" s="10">
        <v>1</v>
      </c>
      <c r="I76" s="11">
        <v>8628</v>
      </c>
      <c r="J76" s="11">
        <f>Table3[[#This Row],[Units]]*Table3[[#This Row],[Cost per Unit]]</f>
        <v>8628</v>
      </c>
      <c r="K76" t="s">
        <v>20</v>
      </c>
    </row>
    <row r="77" spans="1:11" x14ac:dyDescent="0.2">
      <c r="A77" s="7">
        <v>44796</v>
      </c>
      <c r="B77" t="s">
        <v>15</v>
      </c>
      <c r="C77" t="s">
        <v>116</v>
      </c>
      <c r="D77" t="str">
        <f>IF(Table3[[#This Row],[Cost per Unit]]&lt;3000,"FeaturePhone","SmartPhone")</f>
        <v>SmartPhone</v>
      </c>
      <c r="E77" s="8">
        <v>6</v>
      </c>
      <c r="F77" s="8">
        <v>128</v>
      </c>
      <c r="G77" s="9" t="s">
        <v>223</v>
      </c>
      <c r="H77" s="10">
        <v>1</v>
      </c>
      <c r="I77" s="11">
        <v>14028</v>
      </c>
      <c r="J77" s="11">
        <f>Table3[[#This Row],[Units]]*Table3[[#This Row],[Cost per Unit]]</f>
        <v>14028</v>
      </c>
      <c r="K77" t="s">
        <v>20</v>
      </c>
    </row>
    <row r="78" spans="1:11" x14ac:dyDescent="0.2">
      <c r="A78" s="7">
        <v>44796</v>
      </c>
      <c r="B78" t="s">
        <v>15</v>
      </c>
      <c r="C78" t="s">
        <v>116</v>
      </c>
      <c r="D78" t="str">
        <f>IF(Table3[[#This Row],[Cost per Unit]]&lt;3000,"FeaturePhone","SmartPhone")</f>
        <v>SmartPhone</v>
      </c>
      <c r="E78" s="8">
        <v>6</v>
      </c>
      <c r="F78" s="8">
        <v>128</v>
      </c>
      <c r="G78" s="9" t="s">
        <v>117</v>
      </c>
      <c r="H78" s="10">
        <v>1</v>
      </c>
      <c r="I78" s="11">
        <v>14028</v>
      </c>
      <c r="J78" s="11">
        <f>Table3[[#This Row],[Units]]*Table3[[#This Row],[Cost per Unit]]</f>
        <v>14028</v>
      </c>
      <c r="K78" t="s">
        <v>20</v>
      </c>
    </row>
    <row r="79" spans="1:11" x14ac:dyDescent="0.2">
      <c r="A79" s="7">
        <v>44796</v>
      </c>
      <c r="B79" t="s">
        <v>15</v>
      </c>
      <c r="C79" t="s">
        <v>120</v>
      </c>
      <c r="D79" t="str">
        <f>IF(Table3[[#This Row],[Cost per Unit]]&lt;3000,"FeaturePhone","SmartPhone")</f>
        <v>SmartPhone</v>
      </c>
      <c r="E79" s="8">
        <v>8</v>
      </c>
      <c r="F79" s="8">
        <v>128</v>
      </c>
      <c r="G79" s="9" t="s">
        <v>121</v>
      </c>
      <c r="H79" s="10">
        <v>1</v>
      </c>
      <c r="I79" s="11">
        <v>18599</v>
      </c>
      <c r="J79" s="11">
        <f>Table3[[#This Row],[Units]]*Table3[[#This Row],[Cost per Unit]]</f>
        <v>18599</v>
      </c>
      <c r="K79" t="s">
        <v>20</v>
      </c>
    </row>
    <row r="80" spans="1:11" x14ac:dyDescent="0.2">
      <c r="A80" s="7">
        <v>44796</v>
      </c>
      <c r="B80" t="s">
        <v>60</v>
      </c>
      <c r="C80" t="s">
        <v>114</v>
      </c>
      <c r="D80" t="str">
        <f>IF(Table3[[#This Row],[Cost per Unit]]&lt;3000,"FeaturePhone","SmartPhone")</f>
        <v>SmartPhone</v>
      </c>
      <c r="E80" s="8">
        <v>4</v>
      </c>
      <c r="F80" s="8">
        <v>64</v>
      </c>
      <c r="G80" s="9" t="s">
        <v>115</v>
      </c>
      <c r="H80" s="10">
        <v>2</v>
      </c>
      <c r="I80" s="11">
        <v>11000</v>
      </c>
      <c r="J80" s="11">
        <f>Table3[[#This Row],[Units]]*Table3[[#This Row],[Cost per Unit]]</f>
        <v>22000</v>
      </c>
      <c r="K80" t="s">
        <v>20</v>
      </c>
    </row>
    <row r="81" spans="1:11" x14ac:dyDescent="0.2">
      <c r="A81" s="7">
        <v>44796</v>
      </c>
      <c r="B81" t="s">
        <v>28</v>
      </c>
      <c r="C81" t="s">
        <v>118</v>
      </c>
      <c r="D81" t="str">
        <f>IF(Table3[[#This Row],[Cost per Unit]]&lt;3000,"FeaturePhone","SmartPhone")</f>
        <v>SmartPhone</v>
      </c>
      <c r="E81" s="8">
        <v>6</v>
      </c>
      <c r="F81" s="8">
        <v>128</v>
      </c>
      <c r="G81" s="9" t="s">
        <v>119</v>
      </c>
      <c r="H81" s="10">
        <v>1</v>
      </c>
      <c r="I81" s="11">
        <v>20028</v>
      </c>
      <c r="J81" s="11">
        <f>Table3[[#This Row],[Units]]*Table3[[#This Row],[Cost per Unit]]</f>
        <v>20028</v>
      </c>
      <c r="K81" t="s">
        <v>20</v>
      </c>
    </row>
    <row r="82" spans="1:11" x14ac:dyDescent="0.2">
      <c r="A82" s="7">
        <v>44797</v>
      </c>
      <c r="B82" t="s">
        <v>71</v>
      </c>
      <c r="C82" t="s">
        <v>74</v>
      </c>
      <c r="D82" t="str">
        <f>IF(Table3[[#This Row],[Cost per Unit]]&lt;3000,"FeaturePhone","SmartPhone")</f>
        <v>SmartPhone</v>
      </c>
      <c r="E82" s="8">
        <v>4</v>
      </c>
      <c r="F82" s="8">
        <v>64</v>
      </c>
      <c r="G82" s="9" t="s">
        <v>75</v>
      </c>
      <c r="H82" s="10">
        <v>1</v>
      </c>
      <c r="I82" s="11">
        <v>7780</v>
      </c>
      <c r="J82" s="11">
        <f>Table3[[#This Row],[Units]]*Table3[[#This Row],[Cost per Unit]]</f>
        <v>7780</v>
      </c>
      <c r="K82" t="s">
        <v>20</v>
      </c>
    </row>
    <row r="83" spans="1:11" x14ac:dyDescent="0.2">
      <c r="A83" s="7">
        <v>44797</v>
      </c>
      <c r="B83" t="s">
        <v>15</v>
      </c>
      <c r="C83" t="s">
        <v>122</v>
      </c>
      <c r="D83" t="str">
        <f>IF(Table3[[#This Row],[Cost per Unit]]&lt;3000,"FeaturePhone","SmartPhone")</f>
        <v>SmartPhone</v>
      </c>
      <c r="E83" s="8">
        <v>4</v>
      </c>
      <c r="F83" s="8">
        <v>64</v>
      </c>
      <c r="G83" s="9" t="s">
        <v>40</v>
      </c>
      <c r="H83" s="10">
        <v>1</v>
      </c>
      <c r="I83" s="11">
        <v>11025</v>
      </c>
      <c r="J83" s="11">
        <f>Table3[[#This Row],[Units]]*Table3[[#This Row],[Cost per Unit]]</f>
        <v>11025</v>
      </c>
      <c r="K83" t="s">
        <v>20</v>
      </c>
    </row>
    <row r="84" spans="1:11" x14ac:dyDescent="0.2">
      <c r="A84" s="7">
        <v>44799</v>
      </c>
      <c r="B84" t="s">
        <v>15</v>
      </c>
      <c r="C84" t="s">
        <v>126</v>
      </c>
      <c r="D84" t="str">
        <f>IF(Table3[[#This Row],[Cost per Unit]]&lt;3000,"FeaturePhone","SmartPhone")</f>
        <v>SmartPhone</v>
      </c>
      <c r="E84" s="8">
        <v>6</v>
      </c>
      <c r="F84" s="8">
        <v>128</v>
      </c>
      <c r="G84" s="9" t="s">
        <v>75</v>
      </c>
      <c r="H84" s="10">
        <v>3</v>
      </c>
      <c r="I84" s="11">
        <v>13200</v>
      </c>
      <c r="J84" s="11">
        <f>Table3[[#This Row],[Units]]*Table3[[#This Row],[Cost per Unit]]</f>
        <v>39600</v>
      </c>
      <c r="K84" t="s">
        <v>20</v>
      </c>
    </row>
    <row r="85" spans="1:11" x14ac:dyDescent="0.2">
      <c r="A85" s="7">
        <v>44799</v>
      </c>
      <c r="B85" t="s">
        <v>15</v>
      </c>
      <c r="C85" t="s">
        <v>109</v>
      </c>
      <c r="D85" t="str">
        <f>IF(Table3[[#This Row],[Cost per Unit]]&lt;3000,"FeaturePhone","SmartPhone")</f>
        <v>SmartPhone</v>
      </c>
      <c r="E85" s="8">
        <v>2</v>
      </c>
      <c r="F85" s="8">
        <v>32</v>
      </c>
      <c r="G85" s="9" t="s">
        <v>123</v>
      </c>
      <c r="H85" s="10">
        <v>1</v>
      </c>
      <c r="I85" s="11">
        <v>5900</v>
      </c>
      <c r="J85" s="11">
        <f>Table3[[#This Row],[Units]]*Table3[[#This Row],[Cost per Unit]]</f>
        <v>5900</v>
      </c>
      <c r="K85" t="s">
        <v>20</v>
      </c>
    </row>
    <row r="86" spans="1:11" x14ac:dyDescent="0.2">
      <c r="A86" s="7">
        <v>44804</v>
      </c>
      <c r="B86" t="s">
        <v>15</v>
      </c>
      <c r="C86" t="s">
        <v>109</v>
      </c>
      <c r="D86" t="str">
        <f>IF(Table3[[#This Row],[Cost per Unit]]&lt;3000,"FeaturePhone","SmartPhone")</f>
        <v>SmartPhone</v>
      </c>
      <c r="E86" s="8">
        <v>2</v>
      </c>
      <c r="F86" s="8">
        <v>32</v>
      </c>
      <c r="G86" s="9" t="s">
        <v>110</v>
      </c>
      <c r="H86" s="10">
        <v>1</v>
      </c>
      <c r="I86" s="11">
        <v>5928</v>
      </c>
      <c r="J86" s="11">
        <f>Table3[[#This Row],[Units]]*Table3[[#This Row],[Cost per Unit]]</f>
        <v>5928</v>
      </c>
      <c r="K86" t="s">
        <v>20</v>
      </c>
    </row>
    <row r="87" spans="1:11" x14ac:dyDescent="0.2">
      <c r="A87" s="7">
        <v>44804</v>
      </c>
      <c r="B87" t="s">
        <v>15</v>
      </c>
      <c r="C87" t="s">
        <v>124</v>
      </c>
      <c r="D87" t="str">
        <f>IF(Table3[[#This Row],[Cost per Unit]]&lt;3000,"FeaturePhone","SmartPhone")</f>
        <v>SmartPhone</v>
      </c>
      <c r="E87" s="8">
        <v>4</v>
      </c>
      <c r="F87" s="8">
        <v>64</v>
      </c>
      <c r="G87" s="9" t="s">
        <v>125</v>
      </c>
      <c r="H87" s="10">
        <v>1</v>
      </c>
      <c r="I87" s="11">
        <v>9025</v>
      </c>
      <c r="J87" s="11">
        <f>Table3[[#This Row],[Units]]*Table3[[#This Row],[Cost per Unit]]</f>
        <v>9025</v>
      </c>
      <c r="K87" t="s">
        <v>20</v>
      </c>
    </row>
    <row r="88" spans="1:11" x14ac:dyDescent="0.2">
      <c r="A88" s="7">
        <v>44804</v>
      </c>
      <c r="B88" t="s">
        <v>15</v>
      </c>
      <c r="C88" t="s">
        <v>126</v>
      </c>
      <c r="D88" t="str">
        <f>IF(Table3[[#This Row],[Cost per Unit]]&lt;3000,"FeaturePhone","SmartPhone")</f>
        <v>SmartPhone</v>
      </c>
      <c r="E88" s="8">
        <v>6</v>
      </c>
      <c r="F88" s="8">
        <v>128</v>
      </c>
      <c r="G88" s="9" t="s">
        <v>75</v>
      </c>
      <c r="H88" s="10">
        <v>2</v>
      </c>
      <c r="I88" s="11">
        <v>13028</v>
      </c>
      <c r="J88" s="11">
        <f>Table3[[#This Row],[Units]]*Table3[[#This Row],[Cost per Unit]]</f>
        <v>26056</v>
      </c>
      <c r="K88" t="s">
        <v>20</v>
      </c>
    </row>
    <row r="89" spans="1:11" x14ac:dyDescent="0.2">
      <c r="A89" s="7">
        <v>44805</v>
      </c>
      <c r="B89" t="s">
        <v>15</v>
      </c>
      <c r="C89" t="s">
        <v>126</v>
      </c>
      <c r="D89" t="str">
        <f>IF(Table3[[#This Row],[Cost per Unit]]&lt;3000,"FeaturePhone","SmartPhone")</f>
        <v>SmartPhone</v>
      </c>
      <c r="E89" s="8">
        <v>6</v>
      </c>
      <c r="F89" s="8">
        <v>128</v>
      </c>
      <c r="G89" s="9" t="s">
        <v>222</v>
      </c>
      <c r="H89" s="10">
        <v>3</v>
      </c>
      <c r="I89" s="11">
        <v>13028</v>
      </c>
      <c r="J89" s="11">
        <f>Table3[[#This Row],[Units]]*Table3[[#This Row],[Cost per Unit]]</f>
        <v>39084</v>
      </c>
      <c r="K89" t="s">
        <v>20</v>
      </c>
    </row>
    <row r="90" spans="1:11" x14ac:dyDescent="0.2">
      <c r="A90" s="7">
        <v>44807</v>
      </c>
      <c r="B90" t="s">
        <v>11</v>
      </c>
      <c r="C90" t="s">
        <v>127</v>
      </c>
      <c r="D90" t="str">
        <f>IF(Table3[[#This Row],[Cost per Unit]]&lt;3000,"FeaturePhone","SmartPhone")</f>
        <v>SmartPhone</v>
      </c>
      <c r="E90" s="8">
        <v>6</v>
      </c>
      <c r="F90" s="8">
        <v>64</v>
      </c>
      <c r="G90" s="9" t="s">
        <v>86</v>
      </c>
      <c r="H90" s="10">
        <v>3</v>
      </c>
      <c r="I90" s="11">
        <v>10499</v>
      </c>
      <c r="J90" s="11">
        <f>Table3[[#This Row],[Units]]*Table3[[#This Row],[Cost per Unit]]</f>
        <v>31497</v>
      </c>
      <c r="K90" t="s">
        <v>20</v>
      </c>
    </row>
    <row r="91" spans="1:11" x14ac:dyDescent="0.2">
      <c r="A91" s="7">
        <v>44808</v>
      </c>
      <c r="B91" t="s">
        <v>53</v>
      </c>
      <c r="C91" t="s">
        <v>128</v>
      </c>
      <c r="D91" t="str">
        <f>IF(Table3[[#This Row],[Cost per Unit]]&lt;3000,"FeaturePhone","SmartPhone")</f>
        <v>FeaturePhone</v>
      </c>
      <c r="E91" s="8"/>
      <c r="F91" s="8"/>
      <c r="G91" s="9"/>
      <c r="H91" s="10">
        <v>4</v>
      </c>
      <c r="I91" s="11">
        <v>1009</v>
      </c>
      <c r="J91" s="11">
        <f>Table3[[#This Row],[Units]]*Table3[[#This Row],[Cost per Unit]]</f>
        <v>4036</v>
      </c>
      <c r="K91" t="s">
        <v>102</v>
      </c>
    </row>
    <row r="92" spans="1:11" x14ac:dyDescent="0.2">
      <c r="A92" s="7">
        <v>44809</v>
      </c>
      <c r="B92" t="s">
        <v>41</v>
      </c>
      <c r="C92" t="s">
        <v>129</v>
      </c>
      <c r="D92" t="str">
        <f>IF(Table3[[#This Row],[Cost per Unit]]&lt;3000,"FeaturePhone","SmartPhone")</f>
        <v>FeaturePhone</v>
      </c>
      <c r="E92" s="8"/>
      <c r="F92" s="8"/>
      <c r="G92" s="9"/>
      <c r="H92" s="10">
        <v>1</v>
      </c>
      <c r="I92" s="11">
        <v>876</v>
      </c>
      <c r="J92" s="11">
        <f>Table3[[#This Row],[Units]]*Table3[[#This Row],[Cost per Unit]]</f>
        <v>876</v>
      </c>
      <c r="K92" t="s">
        <v>43</v>
      </c>
    </row>
    <row r="93" spans="1:11" x14ac:dyDescent="0.2">
      <c r="A93" s="7">
        <v>44809</v>
      </c>
      <c r="B93" t="s">
        <v>41</v>
      </c>
      <c r="C93" t="s">
        <v>130</v>
      </c>
      <c r="D93" t="str">
        <f>IF(Table3[[#This Row],[Cost per Unit]]&lt;3000,"FeaturePhone","SmartPhone")</f>
        <v>FeaturePhone</v>
      </c>
      <c r="E93" s="8"/>
      <c r="F93" s="8"/>
      <c r="G93" s="9"/>
      <c r="H93" s="10">
        <v>2</v>
      </c>
      <c r="I93" s="11">
        <v>1384</v>
      </c>
      <c r="J93" s="11">
        <f>Table3[[#This Row],[Units]]*Table3[[#This Row],[Cost per Unit]]</f>
        <v>2768</v>
      </c>
      <c r="K93" t="s">
        <v>43</v>
      </c>
    </row>
    <row r="94" spans="1:11" x14ac:dyDescent="0.2">
      <c r="A94" s="7">
        <v>44814</v>
      </c>
      <c r="B94" t="s">
        <v>63</v>
      </c>
      <c r="C94" t="s">
        <v>98</v>
      </c>
      <c r="D94" t="str">
        <f>IF(Table3[[#This Row],[Cost per Unit]]&lt;3000,"FeaturePhone","SmartPhone")</f>
        <v>FeaturePhone</v>
      </c>
      <c r="E94" s="8"/>
      <c r="F94" s="8"/>
      <c r="G94" s="9"/>
      <c r="H94" s="10">
        <v>5</v>
      </c>
      <c r="I94" s="11">
        <v>1079</v>
      </c>
      <c r="J94" s="11">
        <f>Table3[[#This Row],[Units]]*Table3[[#This Row],[Cost per Unit]]</f>
        <v>5395</v>
      </c>
      <c r="K94" t="s">
        <v>65</v>
      </c>
    </row>
    <row r="95" spans="1:11" x14ac:dyDescent="0.2">
      <c r="A95" s="7">
        <v>44814</v>
      </c>
      <c r="B95" t="s">
        <v>63</v>
      </c>
      <c r="C95" t="s">
        <v>97</v>
      </c>
      <c r="D95" t="str">
        <f>IF(Table3[[#This Row],[Cost per Unit]]&lt;3000,"FeaturePhone","SmartPhone")</f>
        <v>FeaturePhone</v>
      </c>
      <c r="E95" s="8"/>
      <c r="F95" s="8"/>
      <c r="G95" s="9"/>
      <c r="H95" s="10">
        <v>4</v>
      </c>
      <c r="I95" s="11">
        <v>889</v>
      </c>
      <c r="J95" s="11">
        <f>Table3[[#This Row],[Units]]*Table3[[#This Row],[Cost per Unit]]</f>
        <v>3556</v>
      </c>
      <c r="K95" t="s">
        <v>65</v>
      </c>
    </row>
    <row r="96" spans="1:11" x14ac:dyDescent="0.2">
      <c r="A96" s="7">
        <v>44814</v>
      </c>
      <c r="B96" t="s">
        <v>63</v>
      </c>
      <c r="C96" t="s">
        <v>131</v>
      </c>
      <c r="D96" t="str">
        <f>IF(Table3[[#This Row],[Cost per Unit]]&lt;3000,"FeaturePhone","SmartPhone")</f>
        <v>FeaturePhone</v>
      </c>
      <c r="E96" s="8"/>
      <c r="F96" s="8"/>
      <c r="G96" s="9"/>
      <c r="H96" s="10">
        <v>1</v>
      </c>
      <c r="I96" s="11">
        <v>979</v>
      </c>
      <c r="J96" s="11">
        <f>Table3[[#This Row],[Units]]*Table3[[#This Row],[Cost per Unit]]</f>
        <v>979</v>
      </c>
      <c r="K96" t="s">
        <v>65</v>
      </c>
    </row>
    <row r="97" spans="1:11" x14ac:dyDescent="0.2">
      <c r="A97" s="7">
        <v>44819</v>
      </c>
      <c r="B97" t="s">
        <v>11</v>
      </c>
      <c r="C97" t="s">
        <v>81</v>
      </c>
      <c r="D97" t="str">
        <f>IF(Table3[[#This Row],[Cost per Unit]]&lt;3000,"FeaturePhone","SmartPhone")</f>
        <v>SmartPhone</v>
      </c>
      <c r="E97" s="8">
        <v>4</v>
      </c>
      <c r="F97" s="8">
        <v>64</v>
      </c>
      <c r="G97" s="9" t="s">
        <v>93</v>
      </c>
      <c r="H97" s="10">
        <v>5</v>
      </c>
      <c r="I97" s="11">
        <v>7299</v>
      </c>
      <c r="J97" s="11">
        <f>Table3[[#This Row],[Units]]*Table3[[#This Row],[Cost per Unit]]</f>
        <v>36495</v>
      </c>
      <c r="K97" t="s">
        <v>14</v>
      </c>
    </row>
    <row r="98" spans="1:11" x14ac:dyDescent="0.2">
      <c r="A98" s="7">
        <v>44826</v>
      </c>
      <c r="B98" t="s">
        <v>34</v>
      </c>
      <c r="C98" t="s">
        <v>134</v>
      </c>
      <c r="D98" t="str">
        <f>IF(Table3[[#This Row],[Cost per Unit]]&lt;3000,"FeaturePhone","SmartPhone")</f>
        <v>SmartPhone</v>
      </c>
      <c r="E98" s="8">
        <v>6</v>
      </c>
      <c r="F98" s="8">
        <v>128</v>
      </c>
      <c r="G98" s="9" t="s">
        <v>135</v>
      </c>
      <c r="H98" s="10">
        <v>1</v>
      </c>
      <c r="I98" s="11">
        <v>17000</v>
      </c>
      <c r="J98" s="11">
        <f>Table3[[#This Row],[Units]]*Table3[[#This Row],[Cost per Unit]]</f>
        <v>17000</v>
      </c>
      <c r="K98" t="s">
        <v>14</v>
      </c>
    </row>
    <row r="99" spans="1:11" x14ac:dyDescent="0.2">
      <c r="A99" s="7">
        <v>44826</v>
      </c>
      <c r="B99" t="s">
        <v>11</v>
      </c>
      <c r="C99" t="s">
        <v>18</v>
      </c>
      <c r="D99" t="str">
        <f>IF(Table3[[#This Row],[Cost per Unit]]&lt;3000,"FeaturePhone","SmartPhone")</f>
        <v>SmartPhone</v>
      </c>
      <c r="E99" s="8">
        <v>4</v>
      </c>
      <c r="F99" s="8">
        <v>64</v>
      </c>
      <c r="G99" s="9" t="s">
        <v>19</v>
      </c>
      <c r="H99" s="10">
        <v>1</v>
      </c>
      <c r="I99" s="11">
        <v>7056</v>
      </c>
      <c r="J99" s="11">
        <f>Table3[[#This Row],[Units]]*Table3[[#This Row],[Cost per Unit]]</f>
        <v>7056</v>
      </c>
      <c r="K99" t="s">
        <v>20</v>
      </c>
    </row>
    <row r="100" spans="1:11" x14ac:dyDescent="0.2">
      <c r="A100" s="7">
        <v>44826</v>
      </c>
      <c r="B100" t="s">
        <v>11</v>
      </c>
      <c r="C100" t="s">
        <v>18</v>
      </c>
      <c r="D100" t="str">
        <f>IF(Table3[[#This Row],[Cost per Unit]]&lt;3000,"FeaturePhone","SmartPhone")</f>
        <v>SmartPhone</v>
      </c>
      <c r="E100" s="8">
        <v>3</v>
      </c>
      <c r="F100" s="8">
        <v>32</v>
      </c>
      <c r="G100" s="9" t="s">
        <v>19</v>
      </c>
      <c r="H100" s="10">
        <v>1</v>
      </c>
      <c r="I100" s="11">
        <v>5350</v>
      </c>
      <c r="J100" s="11">
        <f>Table3[[#This Row],[Units]]*Table3[[#This Row],[Cost per Unit]]</f>
        <v>5350</v>
      </c>
      <c r="K100" t="s">
        <v>20</v>
      </c>
    </row>
    <row r="101" spans="1:11" x14ac:dyDescent="0.2">
      <c r="A101" s="7">
        <v>44826</v>
      </c>
      <c r="B101" t="s">
        <v>11</v>
      </c>
      <c r="C101" t="s">
        <v>132</v>
      </c>
      <c r="D101" t="str">
        <f>IF(Table3[[#This Row],[Cost per Unit]]&lt;3000,"FeaturePhone","SmartPhone")</f>
        <v>SmartPhone</v>
      </c>
      <c r="E101" s="8">
        <v>4</v>
      </c>
      <c r="F101" s="8">
        <v>64</v>
      </c>
      <c r="G101" s="9" t="s">
        <v>62</v>
      </c>
      <c r="H101" s="10">
        <v>2</v>
      </c>
      <c r="I101" s="11">
        <v>9394</v>
      </c>
      <c r="J101" s="11">
        <f>Table3[[#This Row],[Units]]*Table3[[#This Row],[Cost per Unit]]</f>
        <v>18788</v>
      </c>
      <c r="K101" t="s">
        <v>14</v>
      </c>
    </row>
    <row r="102" spans="1:11" x14ac:dyDescent="0.2">
      <c r="A102" s="7">
        <v>44826</v>
      </c>
      <c r="B102" t="s">
        <v>15</v>
      </c>
      <c r="C102" t="s">
        <v>16</v>
      </c>
      <c r="D102" t="str">
        <f>IF(Table3[[#This Row],[Cost per Unit]]&lt;3000,"FeaturePhone","SmartPhone")</f>
        <v>SmartPhone</v>
      </c>
      <c r="E102" s="8">
        <v>6</v>
      </c>
      <c r="F102" s="8">
        <v>128</v>
      </c>
      <c r="G102" s="9" t="s">
        <v>17</v>
      </c>
      <c r="H102" s="10">
        <v>1</v>
      </c>
      <c r="I102" s="11">
        <v>13000</v>
      </c>
      <c r="J102" s="11">
        <f>Table3[[#This Row],[Units]]*Table3[[#This Row],[Cost per Unit]]</f>
        <v>13000</v>
      </c>
      <c r="K102" t="s">
        <v>20</v>
      </c>
    </row>
    <row r="103" spans="1:11" x14ac:dyDescent="0.2">
      <c r="A103" s="7">
        <v>44826</v>
      </c>
      <c r="B103" t="s">
        <v>15</v>
      </c>
      <c r="C103" t="s">
        <v>16</v>
      </c>
      <c r="D103" t="str">
        <f>IF(Table3[[#This Row],[Cost per Unit]]&lt;3000,"FeaturePhone","SmartPhone")</f>
        <v>SmartPhone</v>
      </c>
      <c r="E103" s="8">
        <v>6</v>
      </c>
      <c r="F103" s="8">
        <v>128</v>
      </c>
      <c r="G103" s="9" t="s">
        <v>17</v>
      </c>
      <c r="H103" s="10">
        <v>1</v>
      </c>
      <c r="I103" s="11">
        <v>12500</v>
      </c>
      <c r="J103" s="11">
        <f>Table3[[#This Row],[Units]]*Table3[[#This Row],[Cost per Unit]]</f>
        <v>12500</v>
      </c>
      <c r="K103" t="s">
        <v>20</v>
      </c>
    </row>
    <row r="104" spans="1:11" x14ac:dyDescent="0.2">
      <c r="A104" s="7">
        <v>44826</v>
      </c>
      <c r="B104" t="s">
        <v>11</v>
      </c>
      <c r="C104" t="s">
        <v>81</v>
      </c>
      <c r="D104" t="str">
        <f>IF(Table3[[#This Row],[Cost per Unit]]&lt;3000,"FeaturePhone","SmartPhone")</f>
        <v>SmartPhone</v>
      </c>
      <c r="E104" s="8">
        <v>4</v>
      </c>
      <c r="F104" s="8">
        <v>64</v>
      </c>
      <c r="G104" s="9" t="s">
        <v>93</v>
      </c>
      <c r="H104" s="10">
        <v>1</v>
      </c>
      <c r="I104" s="11">
        <v>7054</v>
      </c>
      <c r="J104" s="11">
        <f>Table3[[#This Row],[Units]]*Table3[[#This Row],[Cost per Unit]]</f>
        <v>7054</v>
      </c>
      <c r="K104" t="s">
        <v>14</v>
      </c>
    </row>
    <row r="105" spans="1:11" x14ac:dyDescent="0.2">
      <c r="A105" s="7">
        <v>44826</v>
      </c>
      <c r="B105" t="s">
        <v>11</v>
      </c>
      <c r="C105" t="s">
        <v>133</v>
      </c>
      <c r="D105" t="str">
        <f>IF(Table3[[#This Row],[Cost per Unit]]&lt;3000,"FeaturePhone","SmartPhone")</f>
        <v>SmartPhone</v>
      </c>
      <c r="E105" s="8">
        <v>4</v>
      </c>
      <c r="F105" s="8">
        <v>64</v>
      </c>
      <c r="G105" s="9" t="s">
        <v>93</v>
      </c>
      <c r="H105" s="10">
        <v>3</v>
      </c>
      <c r="I105" s="11">
        <v>7500</v>
      </c>
      <c r="J105" s="11">
        <f>Table3[[#This Row],[Units]]*Table3[[#This Row],[Cost per Unit]]</f>
        <v>22500</v>
      </c>
      <c r="K105" t="s">
        <v>14</v>
      </c>
    </row>
    <row r="106" spans="1:11" x14ac:dyDescent="0.2">
      <c r="A106" s="7">
        <v>44826</v>
      </c>
      <c r="B106" t="s">
        <v>11</v>
      </c>
      <c r="C106" t="s">
        <v>12</v>
      </c>
      <c r="D106" t="str">
        <f>IF(Table3[[#This Row],[Cost per Unit]]&lt;3000,"FeaturePhone","SmartPhone")</f>
        <v>SmartPhone</v>
      </c>
      <c r="E106" s="8">
        <v>4</v>
      </c>
      <c r="F106" s="8">
        <v>64</v>
      </c>
      <c r="G106" s="9" t="s">
        <v>70</v>
      </c>
      <c r="H106" s="10">
        <v>2</v>
      </c>
      <c r="I106" s="11">
        <v>9939</v>
      </c>
      <c r="J106" s="11">
        <f>Table3[[#This Row],[Units]]*Table3[[#This Row],[Cost per Unit]]</f>
        <v>19878</v>
      </c>
      <c r="K106" t="s">
        <v>14</v>
      </c>
    </row>
    <row r="107" spans="1:11" x14ac:dyDescent="0.2">
      <c r="A107" s="7">
        <v>44827</v>
      </c>
      <c r="B107" t="s">
        <v>15</v>
      </c>
      <c r="C107" t="s">
        <v>136</v>
      </c>
      <c r="D107" t="str">
        <f>IF(Table3[[#This Row],[Cost per Unit]]&lt;3000,"FeaturePhone","SmartPhone")</f>
        <v>SmartPhone</v>
      </c>
      <c r="E107" s="8">
        <v>4</v>
      </c>
      <c r="F107" s="14">
        <v>64</v>
      </c>
      <c r="G107" s="9" t="s">
        <v>137</v>
      </c>
      <c r="H107" s="10">
        <v>1</v>
      </c>
      <c r="I107" s="11">
        <v>10999</v>
      </c>
      <c r="J107" s="11">
        <f>Table3[[#This Row],[Units]]*Table3[[#This Row],[Cost per Unit]]</f>
        <v>10999</v>
      </c>
      <c r="K107" t="s">
        <v>14</v>
      </c>
    </row>
    <row r="108" spans="1:11" x14ac:dyDescent="0.2">
      <c r="A108" s="7">
        <v>44827</v>
      </c>
      <c r="B108" t="s">
        <v>11</v>
      </c>
      <c r="C108" t="s">
        <v>138</v>
      </c>
      <c r="D108" t="str">
        <f>IF(Table3[[#This Row],[Cost per Unit]]&lt;3000,"FeaturePhone","SmartPhone")</f>
        <v>SmartPhone</v>
      </c>
      <c r="E108" s="8">
        <v>4</v>
      </c>
      <c r="F108" s="8">
        <v>64</v>
      </c>
      <c r="G108" s="9" t="s">
        <v>139</v>
      </c>
      <c r="H108" s="10">
        <v>4</v>
      </c>
      <c r="I108" s="11">
        <v>8999</v>
      </c>
      <c r="J108" s="11">
        <f>Table3[[#This Row],[Units]]*Table3[[#This Row],[Cost per Unit]]</f>
        <v>35996</v>
      </c>
      <c r="K108" t="s">
        <v>14</v>
      </c>
    </row>
    <row r="109" spans="1:11" x14ac:dyDescent="0.2">
      <c r="A109" s="7">
        <v>44827</v>
      </c>
      <c r="B109" t="s">
        <v>11</v>
      </c>
      <c r="C109" t="s">
        <v>81</v>
      </c>
      <c r="D109" t="str">
        <f>IF(Table3[[#This Row],[Cost per Unit]]&lt;3000,"FeaturePhone","SmartPhone")</f>
        <v>SmartPhone</v>
      </c>
      <c r="E109" s="8">
        <v>4</v>
      </c>
      <c r="F109" s="8">
        <v>64</v>
      </c>
      <c r="G109" s="9" t="s">
        <v>93</v>
      </c>
      <c r="H109" s="10">
        <v>4</v>
      </c>
      <c r="I109" s="11">
        <v>7212</v>
      </c>
      <c r="J109" s="11">
        <f>Table3[[#This Row],[Units]]*Table3[[#This Row],[Cost per Unit]]</f>
        <v>28848</v>
      </c>
      <c r="K109" t="s">
        <v>14</v>
      </c>
    </row>
    <row r="110" spans="1:11" x14ac:dyDescent="0.2">
      <c r="A110" s="7">
        <v>44828</v>
      </c>
      <c r="B110" t="s">
        <v>15</v>
      </c>
      <c r="C110" t="s">
        <v>122</v>
      </c>
      <c r="D110" t="str">
        <f>IF(Table3[[#This Row],[Cost per Unit]]&lt;3000,"FeaturePhone","SmartPhone")</f>
        <v>SmartPhone</v>
      </c>
      <c r="E110" s="8">
        <v>4</v>
      </c>
      <c r="F110" s="8">
        <v>64</v>
      </c>
      <c r="G110" s="9" t="s">
        <v>40</v>
      </c>
      <c r="H110" s="10">
        <v>2</v>
      </c>
      <c r="I110" s="11">
        <v>10850</v>
      </c>
      <c r="J110" s="11">
        <f>Table3[[#This Row],[Units]]*Table3[[#This Row],[Cost per Unit]]</f>
        <v>21700</v>
      </c>
      <c r="K110" t="s">
        <v>20</v>
      </c>
    </row>
    <row r="111" spans="1:11" x14ac:dyDescent="0.2">
      <c r="A111" s="15">
        <v>44828</v>
      </c>
      <c r="B111" t="s">
        <v>15</v>
      </c>
      <c r="C111" t="s">
        <v>99</v>
      </c>
      <c r="D111" t="str">
        <f>IF(Table3[[#This Row],[Cost per Unit]]&lt;3000,"FeaturePhone","SmartPhone")</f>
        <v>SmartPhone</v>
      </c>
      <c r="E111" s="8">
        <v>3</v>
      </c>
      <c r="F111" s="8">
        <v>32</v>
      </c>
      <c r="G111" s="9" t="s">
        <v>100</v>
      </c>
      <c r="H111" s="10">
        <v>1</v>
      </c>
      <c r="I111" s="11">
        <v>7575</v>
      </c>
      <c r="J111" s="11">
        <f>Table3[[#This Row],[Units]]*Table3[[#This Row],[Cost per Unit]]</f>
        <v>7575</v>
      </c>
      <c r="K111" t="s">
        <v>20</v>
      </c>
    </row>
    <row r="112" spans="1:11" x14ac:dyDescent="0.2">
      <c r="A112" s="15">
        <v>44828</v>
      </c>
      <c r="B112" t="s">
        <v>15</v>
      </c>
      <c r="C112" t="s">
        <v>140</v>
      </c>
      <c r="D112" t="str">
        <f>IF(Table3[[#This Row],[Cost per Unit]]&lt;3000,"FeaturePhone","SmartPhone")</f>
        <v>SmartPhone</v>
      </c>
      <c r="E112" s="8">
        <v>4</v>
      </c>
      <c r="F112" s="8">
        <v>64</v>
      </c>
      <c r="G112" s="9" t="s">
        <v>141</v>
      </c>
      <c r="H112" s="10">
        <v>2</v>
      </c>
      <c r="I112" s="11">
        <v>10085</v>
      </c>
      <c r="J112" s="11">
        <f>Table3[[#This Row],[Units]]*Table3[[#This Row],[Cost per Unit]]</f>
        <v>20170</v>
      </c>
      <c r="K112" t="s">
        <v>20</v>
      </c>
    </row>
    <row r="113" spans="1:11" x14ac:dyDescent="0.2">
      <c r="A113" s="15">
        <v>44828</v>
      </c>
      <c r="B113" t="s">
        <v>15</v>
      </c>
      <c r="C113" t="s">
        <v>87</v>
      </c>
      <c r="D113" t="str">
        <f>IF(Table3[[#This Row],[Cost per Unit]]&lt;3000,"FeaturePhone","SmartPhone")</f>
        <v>SmartPhone</v>
      </c>
      <c r="E113" s="8">
        <v>4</v>
      </c>
      <c r="F113" s="8">
        <v>64</v>
      </c>
      <c r="G113" s="9" t="s">
        <v>62</v>
      </c>
      <c r="H113" s="10">
        <v>3</v>
      </c>
      <c r="I113" s="11">
        <v>8500</v>
      </c>
      <c r="J113" s="11">
        <f>Table3[[#This Row],[Units]]*Table3[[#This Row],[Cost per Unit]]</f>
        <v>25500</v>
      </c>
      <c r="K113" t="s">
        <v>14</v>
      </c>
    </row>
    <row r="114" spans="1:11" x14ac:dyDescent="0.2">
      <c r="A114" s="15">
        <v>44828</v>
      </c>
      <c r="B114" t="s">
        <v>15</v>
      </c>
      <c r="C114" t="s">
        <v>87</v>
      </c>
      <c r="D114" t="str">
        <f>IF(Table3[[#This Row],[Cost per Unit]]&lt;3000,"FeaturePhone","SmartPhone")</f>
        <v>SmartPhone</v>
      </c>
      <c r="E114" s="8">
        <v>4</v>
      </c>
      <c r="F114" s="8">
        <v>64</v>
      </c>
      <c r="G114" s="9" t="s">
        <v>62</v>
      </c>
      <c r="H114" s="10">
        <v>1</v>
      </c>
      <c r="I114" s="11">
        <v>8500</v>
      </c>
      <c r="J114" s="11">
        <f>Table3[[#This Row],[Units]]*Table3[[#This Row],[Cost per Unit]]</f>
        <v>8500</v>
      </c>
      <c r="K114" t="s">
        <v>14</v>
      </c>
    </row>
    <row r="115" spans="1:11" x14ac:dyDescent="0.2">
      <c r="A115" s="7">
        <v>44828</v>
      </c>
      <c r="B115" t="s">
        <v>11</v>
      </c>
      <c r="C115" t="s">
        <v>142</v>
      </c>
      <c r="D115" t="str">
        <f>IF(Table3[[#This Row],[Cost per Unit]]&lt;3000,"FeaturePhone","SmartPhone")</f>
        <v>SmartPhone</v>
      </c>
      <c r="E115" s="8">
        <v>4</v>
      </c>
      <c r="F115" s="8">
        <v>64</v>
      </c>
      <c r="G115" s="9" t="s">
        <v>143</v>
      </c>
      <c r="H115" s="10">
        <v>3</v>
      </c>
      <c r="I115" s="11">
        <v>8025</v>
      </c>
      <c r="J115" s="11">
        <f>Table3[[#This Row],[Units]]*Table3[[#This Row],[Cost per Unit]]</f>
        <v>24075</v>
      </c>
      <c r="K115" t="s">
        <v>20</v>
      </c>
    </row>
    <row r="116" spans="1:11" x14ac:dyDescent="0.2">
      <c r="A116" s="15">
        <v>44828</v>
      </c>
      <c r="B116" t="s">
        <v>11</v>
      </c>
      <c r="C116" t="s">
        <v>146</v>
      </c>
      <c r="D116" t="str">
        <f>IF(Table3[[#This Row],[Cost per Unit]]&lt;3000,"FeaturePhone","SmartPhone")</f>
        <v>SmartPhone</v>
      </c>
      <c r="E116" s="8">
        <v>2</v>
      </c>
      <c r="F116" s="8">
        <v>32</v>
      </c>
      <c r="G116" s="9" t="s">
        <v>62</v>
      </c>
      <c r="H116" s="10">
        <v>3</v>
      </c>
      <c r="I116" s="11">
        <v>5425</v>
      </c>
      <c r="J116" s="11">
        <f>Table3[[#This Row],[Units]]*Table3[[#This Row],[Cost per Unit]]</f>
        <v>16275</v>
      </c>
      <c r="K116" t="s">
        <v>14</v>
      </c>
    </row>
    <row r="117" spans="1:11" x14ac:dyDescent="0.2">
      <c r="A117" s="7">
        <v>44828</v>
      </c>
      <c r="B117" t="s">
        <v>11</v>
      </c>
      <c r="C117" t="s">
        <v>144</v>
      </c>
      <c r="D117" t="str">
        <f>IF(Table3[[#This Row],[Cost per Unit]]&lt;3000,"FeaturePhone","SmartPhone")</f>
        <v>SmartPhone</v>
      </c>
      <c r="E117" s="8">
        <v>6</v>
      </c>
      <c r="F117" s="8">
        <v>128</v>
      </c>
      <c r="G117" s="9" t="s">
        <v>145</v>
      </c>
      <c r="H117" s="10">
        <v>1</v>
      </c>
      <c r="I117" s="11">
        <v>13999</v>
      </c>
      <c r="J117" s="11">
        <f>Table3[[#This Row],[Units]]*Table3[[#This Row],[Cost per Unit]]</f>
        <v>13999</v>
      </c>
      <c r="K117" t="s">
        <v>14</v>
      </c>
    </row>
    <row r="118" spans="1:11" x14ac:dyDescent="0.2">
      <c r="A118" s="7">
        <v>44828</v>
      </c>
      <c r="B118" t="s">
        <v>28</v>
      </c>
      <c r="C118" t="s">
        <v>29</v>
      </c>
      <c r="D118" t="str">
        <f>IF(Table3[[#This Row],[Cost per Unit]]&lt;3000,"FeaturePhone","SmartPhone")</f>
        <v>SmartPhone</v>
      </c>
      <c r="E118" s="8">
        <v>6</v>
      </c>
      <c r="F118" s="8">
        <v>128</v>
      </c>
      <c r="G118" s="9" t="s">
        <v>30</v>
      </c>
      <c r="H118" s="10">
        <v>3</v>
      </c>
      <c r="I118" s="11">
        <v>14528</v>
      </c>
      <c r="J118" s="11">
        <f>Table3[[#This Row],[Units]]*Table3[[#This Row],[Cost per Unit]]</f>
        <v>43584</v>
      </c>
      <c r="K118" t="s">
        <v>20</v>
      </c>
    </row>
    <row r="119" spans="1:11" x14ac:dyDescent="0.2">
      <c r="A119" s="15">
        <v>44828</v>
      </c>
      <c r="B119" t="s">
        <v>28</v>
      </c>
      <c r="C119" t="s">
        <v>29</v>
      </c>
      <c r="D119" t="str">
        <f>IF(Table3[[#This Row],[Cost per Unit]]&lt;3000,"FeaturePhone","SmartPhone")</f>
        <v>SmartPhone</v>
      </c>
      <c r="E119" s="8">
        <v>6</v>
      </c>
      <c r="F119" s="8">
        <v>128</v>
      </c>
      <c r="G119" s="9" t="s">
        <v>30</v>
      </c>
      <c r="H119" s="10">
        <v>2</v>
      </c>
      <c r="I119" s="11">
        <v>14578</v>
      </c>
      <c r="J119" s="11">
        <f>Table3[[#This Row],[Units]]*Table3[[#This Row],[Cost per Unit]]</f>
        <v>29156</v>
      </c>
      <c r="K119" t="s">
        <v>20</v>
      </c>
    </row>
    <row r="120" spans="1:11" x14ac:dyDescent="0.2">
      <c r="A120" s="15">
        <v>44830</v>
      </c>
      <c r="B120" t="s">
        <v>11</v>
      </c>
      <c r="C120" t="s">
        <v>132</v>
      </c>
      <c r="D120" t="str">
        <f>IF(Table3[[#This Row],[Cost per Unit]]&lt;3000,"FeaturePhone","SmartPhone")</f>
        <v>SmartPhone</v>
      </c>
      <c r="E120" s="8">
        <v>6</v>
      </c>
      <c r="F120" s="8">
        <v>128</v>
      </c>
      <c r="G120" s="9" t="s">
        <v>62</v>
      </c>
      <c r="H120" s="10">
        <v>1</v>
      </c>
      <c r="I120" s="11">
        <v>10000</v>
      </c>
      <c r="J120" s="11">
        <f>Table3[[#This Row],[Units]]*Table3[[#This Row],[Cost per Unit]]</f>
        <v>10000</v>
      </c>
      <c r="K120" t="s">
        <v>20</v>
      </c>
    </row>
    <row r="121" spans="1:11" x14ac:dyDescent="0.2">
      <c r="A121" s="7">
        <v>44830</v>
      </c>
      <c r="B121" t="s">
        <v>15</v>
      </c>
      <c r="C121" t="s">
        <v>148</v>
      </c>
      <c r="D121" t="str">
        <f>IF(Table3[[#This Row],[Cost per Unit]]&lt;3000,"FeaturePhone","SmartPhone")</f>
        <v>SmartPhone</v>
      </c>
      <c r="E121" s="8">
        <v>6</v>
      </c>
      <c r="F121" s="8">
        <v>128</v>
      </c>
      <c r="G121" s="9" t="s">
        <v>149</v>
      </c>
      <c r="H121" s="10">
        <v>1</v>
      </c>
      <c r="I121" s="11">
        <v>14778</v>
      </c>
      <c r="J121" s="11">
        <f>Table3[[#This Row],[Units]]*Table3[[#This Row],[Cost per Unit]]</f>
        <v>14778</v>
      </c>
      <c r="K121" t="s">
        <v>20</v>
      </c>
    </row>
    <row r="122" spans="1:11" x14ac:dyDescent="0.2">
      <c r="A122" s="15">
        <v>44830</v>
      </c>
      <c r="B122" t="s">
        <v>15</v>
      </c>
      <c r="C122" t="s">
        <v>122</v>
      </c>
      <c r="D122" t="str">
        <f>IF(Table3[[#This Row],[Cost per Unit]]&lt;3000,"FeaturePhone","SmartPhone")</f>
        <v>SmartPhone</v>
      </c>
      <c r="E122" s="8">
        <v>4</v>
      </c>
      <c r="F122" s="8">
        <v>64</v>
      </c>
      <c r="G122" s="9" t="s">
        <v>40</v>
      </c>
      <c r="H122" s="10">
        <v>2</v>
      </c>
      <c r="I122" s="11">
        <v>11025</v>
      </c>
      <c r="J122" s="11">
        <f>Table3[[#This Row],[Units]]*Table3[[#This Row],[Cost per Unit]]</f>
        <v>22050</v>
      </c>
      <c r="K122" t="s">
        <v>20</v>
      </c>
    </row>
    <row r="123" spans="1:11" x14ac:dyDescent="0.2">
      <c r="A123" s="7">
        <v>44830</v>
      </c>
      <c r="B123" t="s">
        <v>15</v>
      </c>
      <c r="C123" t="s">
        <v>99</v>
      </c>
      <c r="D123" t="str">
        <f>IF(Table3[[#This Row],[Cost per Unit]]&lt;3000,"FeaturePhone","SmartPhone")</f>
        <v>SmartPhone</v>
      </c>
      <c r="E123" s="8">
        <v>3</v>
      </c>
      <c r="F123" s="8">
        <v>32</v>
      </c>
      <c r="G123" s="9" t="s">
        <v>147</v>
      </c>
      <c r="H123" s="10">
        <v>1</v>
      </c>
      <c r="I123" s="11">
        <v>8025</v>
      </c>
      <c r="J123" s="11">
        <f>Table3[[#This Row],[Units]]*Table3[[#This Row],[Cost per Unit]]</f>
        <v>8025</v>
      </c>
      <c r="K123" t="s">
        <v>20</v>
      </c>
    </row>
    <row r="124" spans="1:11" x14ac:dyDescent="0.2">
      <c r="A124" s="7">
        <v>44830</v>
      </c>
      <c r="B124" t="s">
        <v>15</v>
      </c>
      <c r="C124" t="s">
        <v>140</v>
      </c>
      <c r="D124" t="str">
        <f>IF(Table3[[#This Row],[Cost per Unit]]&lt;3000,"FeaturePhone","SmartPhone")</f>
        <v>SmartPhone</v>
      </c>
      <c r="E124" s="8">
        <v>4</v>
      </c>
      <c r="F124" s="8">
        <v>64</v>
      </c>
      <c r="G124" s="9" t="s">
        <v>141</v>
      </c>
      <c r="H124" s="10">
        <v>2</v>
      </c>
      <c r="I124" s="11">
        <v>10085</v>
      </c>
      <c r="J124" s="11">
        <f>Table3[[#This Row],[Units]]*Table3[[#This Row],[Cost per Unit]]</f>
        <v>20170</v>
      </c>
      <c r="K124" t="s">
        <v>20</v>
      </c>
    </row>
    <row r="125" spans="1:11" x14ac:dyDescent="0.2">
      <c r="A125" s="7">
        <v>44830</v>
      </c>
      <c r="B125" t="s">
        <v>11</v>
      </c>
      <c r="C125" t="s">
        <v>138</v>
      </c>
      <c r="D125" t="str">
        <f>IF(Table3[[#This Row],[Cost per Unit]]&lt;3000,"FeaturePhone","SmartPhone")</f>
        <v>SmartPhone</v>
      </c>
      <c r="E125" s="8">
        <v>4</v>
      </c>
      <c r="F125" s="8">
        <v>64</v>
      </c>
      <c r="G125" s="9" t="s">
        <v>150</v>
      </c>
      <c r="H125" s="10">
        <v>1</v>
      </c>
      <c r="I125" s="11">
        <v>9000</v>
      </c>
      <c r="J125" s="11">
        <f>Table3[[#This Row],[Units]]*Table3[[#This Row],[Cost per Unit]]</f>
        <v>9000</v>
      </c>
      <c r="K125" t="s">
        <v>14</v>
      </c>
    </row>
    <row r="126" spans="1:11" x14ac:dyDescent="0.2">
      <c r="A126" s="7">
        <v>44830</v>
      </c>
      <c r="B126" t="s">
        <v>11</v>
      </c>
      <c r="C126" t="s">
        <v>146</v>
      </c>
      <c r="D126" t="str">
        <f>IF(Table3[[#This Row],[Cost per Unit]]&lt;3000,"FeaturePhone","SmartPhone")</f>
        <v>SmartPhone</v>
      </c>
      <c r="E126" s="8">
        <v>2</v>
      </c>
      <c r="F126" s="8">
        <v>32</v>
      </c>
      <c r="G126" s="9" t="s">
        <v>101</v>
      </c>
      <c r="H126" s="10">
        <v>3</v>
      </c>
      <c r="I126" s="11">
        <v>5350</v>
      </c>
      <c r="J126" s="11">
        <f>Table3[[#This Row],[Units]]*Table3[[#This Row],[Cost per Unit]]</f>
        <v>16050</v>
      </c>
      <c r="K126" t="s">
        <v>14</v>
      </c>
    </row>
    <row r="127" spans="1:11" x14ac:dyDescent="0.2">
      <c r="A127" s="7">
        <v>44830</v>
      </c>
      <c r="B127" t="s">
        <v>11</v>
      </c>
      <c r="C127" t="s">
        <v>12</v>
      </c>
      <c r="D127" t="str">
        <f>IF(Table3[[#This Row],[Cost per Unit]]&lt;3000,"FeaturePhone","SmartPhone")</f>
        <v>SmartPhone</v>
      </c>
      <c r="E127" s="8">
        <v>4</v>
      </c>
      <c r="F127" s="8">
        <v>64</v>
      </c>
      <c r="G127" s="9" t="s">
        <v>70</v>
      </c>
      <c r="H127" s="10">
        <v>1</v>
      </c>
      <c r="I127" s="11">
        <v>10000</v>
      </c>
      <c r="J127" s="11">
        <f>Table3[[#This Row],[Units]]*Table3[[#This Row],[Cost per Unit]]</f>
        <v>10000</v>
      </c>
      <c r="K127" t="s">
        <v>14</v>
      </c>
    </row>
    <row r="128" spans="1:11" x14ac:dyDescent="0.2">
      <c r="A128" s="7">
        <v>44831</v>
      </c>
      <c r="B128" t="s">
        <v>15</v>
      </c>
      <c r="C128" t="s">
        <v>99</v>
      </c>
      <c r="D128" t="str">
        <f>IF(Table3[[#This Row],[Cost per Unit]]&lt;3000,"FeaturePhone","SmartPhone")</f>
        <v>SmartPhone</v>
      </c>
      <c r="E128" s="8">
        <v>3</v>
      </c>
      <c r="F128" s="8">
        <v>32</v>
      </c>
      <c r="G128" s="9" t="s">
        <v>100</v>
      </c>
      <c r="H128" s="10">
        <v>1</v>
      </c>
      <c r="I128" s="11">
        <v>8025</v>
      </c>
      <c r="J128" s="11">
        <f>Table3[[#This Row],[Units]]*Table3[[#This Row],[Cost per Unit]]</f>
        <v>8025</v>
      </c>
      <c r="K128" t="s">
        <v>20</v>
      </c>
    </row>
    <row r="129" spans="1:11" x14ac:dyDescent="0.2">
      <c r="A129" s="7">
        <v>44831</v>
      </c>
      <c r="B129" t="s">
        <v>11</v>
      </c>
      <c r="C129" t="s">
        <v>81</v>
      </c>
      <c r="D129" t="str">
        <f>IF(Table3[[#This Row],[Cost per Unit]]&lt;3000,"FeaturePhone","SmartPhone")</f>
        <v>SmartPhone</v>
      </c>
      <c r="E129" s="8">
        <v>4</v>
      </c>
      <c r="F129" s="8">
        <v>64</v>
      </c>
      <c r="G129" s="9" t="s">
        <v>93</v>
      </c>
      <c r="H129" s="10">
        <v>7</v>
      </c>
      <c r="I129" s="11">
        <v>7000</v>
      </c>
      <c r="J129" s="11">
        <f>Table3[[#This Row],[Units]]*Table3[[#This Row],[Cost per Unit]]</f>
        <v>49000</v>
      </c>
      <c r="K129" t="s">
        <v>14</v>
      </c>
    </row>
    <row r="130" spans="1:11" x14ac:dyDescent="0.2">
      <c r="A130" s="7">
        <v>44831</v>
      </c>
      <c r="B130" t="s">
        <v>11</v>
      </c>
      <c r="C130" t="s">
        <v>133</v>
      </c>
      <c r="D130" t="str">
        <f>IF(Table3[[#This Row],[Cost per Unit]]&lt;3000,"FeaturePhone","SmartPhone")</f>
        <v>SmartPhone</v>
      </c>
      <c r="E130" s="8">
        <v>4</v>
      </c>
      <c r="F130" s="8">
        <v>64</v>
      </c>
      <c r="G130" s="9" t="s">
        <v>93</v>
      </c>
      <c r="H130" s="10">
        <v>3</v>
      </c>
      <c r="I130" s="11">
        <v>7500</v>
      </c>
      <c r="J130" s="11">
        <f>Table3[[#This Row],[Units]]*Table3[[#This Row],[Cost per Unit]]</f>
        <v>22500</v>
      </c>
      <c r="K130" t="s">
        <v>14</v>
      </c>
    </row>
    <row r="131" spans="1:11" x14ac:dyDescent="0.2">
      <c r="A131" s="7">
        <v>44832</v>
      </c>
      <c r="B131" t="s">
        <v>11</v>
      </c>
      <c r="C131" t="s">
        <v>132</v>
      </c>
      <c r="D131" t="str">
        <f>IF(Table3[[#This Row],[Cost per Unit]]&lt;3000,"FeaturePhone","SmartPhone")</f>
        <v>SmartPhone</v>
      </c>
      <c r="E131" s="8">
        <v>6</v>
      </c>
      <c r="F131" s="8">
        <v>128</v>
      </c>
      <c r="G131" s="9" t="s">
        <v>62</v>
      </c>
      <c r="H131" s="10">
        <v>1</v>
      </c>
      <c r="I131" s="11">
        <v>9999</v>
      </c>
      <c r="J131" s="11">
        <f>Table3[[#This Row],[Units]]*Table3[[#This Row],[Cost per Unit]]</f>
        <v>9999</v>
      </c>
      <c r="K131" t="s">
        <v>20</v>
      </c>
    </row>
    <row r="132" spans="1:11" x14ac:dyDescent="0.2">
      <c r="A132" s="7">
        <v>44832</v>
      </c>
      <c r="B132" t="s">
        <v>11</v>
      </c>
      <c r="C132" t="s">
        <v>142</v>
      </c>
      <c r="D132" t="str">
        <f>IF(Table3[[#This Row],[Cost per Unit]]&lt;3000,"FeaturePhone","SmartPhone")</f>
        <v>SmartPhone</v>
      </c>
      <c r="E132" s="8">
        <v>4</v>
      </c>
      <c r="F132" s="8">
        <v>64</v>
      </c>
      <c r="G132" s="9" t="s">
        <v>143</v>
      </c>
      <c r="H132" s="10">
        <v>3</v>
      </c>
      <c r="I132" s="11">
        <v>8500</v>
      </c>
      <c r="J132" s="11">
        <f>Table3[[#This Row],[Units]]*Table3[[#This Row],[Cost per Unit]]</f>
        <v>25500</v>
      </c>
      <c r="K132" t="s">
        <v>20</v>
      </c>
    </row>
    <row r="133" spans="1:11" x14ac:dyDescent="0.2">
      <c r="A133" s="7">
        <v>44832</v>
      </c>
      <c r="B133" t="s">
        <v>11</v>
      </c>
      <c r="C133" t="s">
        <v>12</v>
      </c>
      <c r="D133" t="str">
        <f>IF(Table3[[#This Row],[Cost per Unit]]&lt;3000,"FeaturePhone","SmartPhone")</f>
        <v>SmartPhone</v>
      </c>
      <c r="E133" s="8">
        <v>4</v>
      </c>
      <c r="F133" s="8">
        <v>64</v>
      </c>
      <c r="G133" s="9" t="s">
        <v>70</v>
      </c>
      <c r="H133" s="10">
        <v>2</v>
      </c>
      <c r="I133" s="11">
        <v>10000</v>
      </c>
      <c r="J133" s="11">
        <f>Table3[[#This Row],[Units]]*Table3[[#This Row],[Cost per Unit]]</f>
        <v>20000</v>
      </c>
      <c r="K133" t="s">
        <v>14</v>
      </c>
    </row>
    <row r="134" spans="1:11" x14ac:dyDescent="0.2">
      <c r="A134" s="7">
        <v>44832</v>
      </c>
      <c r="B134" t="s">
        <v>28</v>
      </c>
      <c r="C134" t="s">
        <v>151</v>
      </c>
      <c r="D134" t="str">
        <f>IF(Table3[[#This Row],[Cost per Unit]]&lt;3000,"FeaturePhone","SmartPhone")</f>
        <v>SmartPhone</v>
      </c>
      <c r="E134" s="8">
        <v>4</v>
      </c>
      <c r="F134" s="8">
        <v>64</v>
      </c>
      <c r="G134" s="9" t="s">
        <v>152</v>
      </c>
      <c r="H134" s="10">
        <v>2</v>
      </c>
      <c r="I134" s="11">
        <v>10145</v>
      </c>
      <c r="J134" s="11">
        <f>Table3[[#This Row],[Units]]*Table3[[#This Row],[Cost per Unit]]</f>
        <v>20290</v>
      </c>
      <c r="K134" t="s">
        <v>20</v>
      </c>
    </row>
    <row r="135" spans="1:11" x14ac:dyDescent="0.2">
      <c r="A135" s="7">
        <v>44833</v>
      </c>
      <c r="B135" t="s">
        <v>71</v>
      </c>
      <c r="C135" t="s">
        <v>153</v>
      </c>
      <c r="D135" t="str">
        <f>IF(Table3[[#This Row],[Cost per Unit]]&lt;3000,"FeaturePhone","SmartPhone")</f>
        <v>SmartPhone</v>
      </c>
      <c r="E135" s="8">
        <v>2</v>
      </c>
      <c r="F135" s="8">
        <v>32</v>
      </c>
      <c r="G135" s="9" t="s">
        <v>154</v>
      </c>
      <c r="H135" s="10">
        <v>2</v>
      </c>
      <c r="I135" s="11">
        <v>5250</v>
      </c>
      <c r="J135" s="11">
        <f>Table3[[#This Row],[Units]]*Table3[[#This Row],[Cost per Unit]]</f>
        <v>10500</v>
      </c>
      <c r="K135" t="s">
        <v>20</v>
      </c>
    </row>
    <row r="136" spans="1:11" x14ac:dyDescent="0.2">
      <c r="A136" s="7">
        <v>44833</v>
      </c>
      <c r="B136" t="s">
        <v>23</v>
      </c>
      <c r="C136" t="s">
        <v>24</v>
      </c>
      <c r="D136" t="str">
        <f>IF(Table3[[#This Row],[Cost per Unit]]&lt;3000,"FeaturePhone","SmartPhone")</f>
        <v>SmartPhone</v>
      </c>
      <c r="E136" s="8">
        <v>6</v>
      </c>
      <c r="F136" s="8">
        <v>128</v>
      </c>
      <c r="G136" s="9" t="s">
        <v>155</v>
      </c>
      <c r="H136" s="10">
        <v>2</v>
      </c>
      <c r="I136" s="11">
        <v>14778</v>
      </c>
      <c r="J136" s="11">
        <f>Table3[[#This Row],[Units]]*Table3[[#This Row],[Cost per Unit]]</f>
        <v>29556</v>
      </c>
      <c r="K136" t="s">
        <v>20</v>
      </c>
    </row>
    <row r="137" spans="1:11" x14ac:dyDescent="0.2">
      <c r="A137" s="7">
        <v>44834</v>
      </c>
      <c r="B137" t="s">
        <v>15</v>
      </c>
      <c r="C137" t="s">
        <v>76</v>
      </c>
      <c r="D137" t="str">
        <f>IF(Table3[[#This Row],[Cost per Unit]]&lt;3000,"FeaturePhone","SmartPhone")</f>
        <v>SmartPhone</v>
      </c>
      <c r="E137" s="8">
        <v>4</v>
      </c>
      <c r="F137" s="14">
        <v>64</v>
      </c>
      <c r="G137" s="9" t="s">
        <v>77</v>
      </c>
      <c r="H137" s="10">
        <v>2</v>
      </c>
      <c r="I137" s="11">
        <v>10000</v>
      </c>
      <c r="J137" s="11">
        <f>Table3[[#This Row],[Units]]*Table3[[#This Row],[Cost per Unit]]</f>
        <v>20000</v>
      </c>
      <c r="K137" t="s">
        <v>14</v>
      </c>
    </row>
    <row r="138" spans="1:11" x14ac:dyDescent="0.2">
      <c r="A138" s="7">
        <v>44834</v>
      </c>
      <c r="B138" t="s">
        <v>15</v>
      </c>
      <c r="C138" t="s">
        <v>136</v>
      </c>
      <c r="D138" t="str">
        <f>IF(Table3[[#This Row],[Cost per Unit]]&lt;3000,"FeaturePhone","SmartPhone")</f>
        <v>SmartPhone</v>
      </c>
      <c r="E138" s="8">
        <v>4</v>
      </c>
      <c r="F138" s="14">
        <v>64</v>
      </c>
      <c r="G138" s="9" t="s">
        <v>137</v>
      </c>
      <c r="H138" s="10">
        <v>2</v>
      </c>
      <c r="I138" s="11">
        <v>10500</v>
      </c>
      <c r="J138" s="11">
        <f>Table3[[#This Row],[Units]]*Table3[[#This Row],[Cost per Unit]]</f>
        <v>21000</v>
      </c>
      <c r="K138" t="s">
        <v>14</v>
      </c>
    </row>
    <row r="139" spans="1:11" x14ac:dyDescent="0.2">
      <c r="A139" s="7">
        <v>44834</v>
      </c>
      <c r="B139" t="s">
        <v>15</v>
      </c>
      <c r="C139" t="s">
        <v>156</v>
      </c>
      <c r="D139" t="str">
        <f>IF(Table3[[#This Row],[Cost per Unit]]&lt;3000,"FeaturePhone","SmartPhone")</f>
        <v>SmartPhone</v>
      </c>
      <c r="E139" s="8">
        <v>6</v>
      </c>
      <c r="F139" s="8">
        <v>128</v>
      </c>
      <c r="G139" s="9" t="s">
        <v>137</v>
      </c>
      <c r="H139" s="10">
        <v>1</v>
      </c>
      <c r="I139" s="11">
        <v>15249</v>
      </c>
      <c r="J139" s="11">
        <f>Table3[[#This Row],[Units]]*Table3[[#This Row],[Cost per Unit]]</f>
        <v>15249</v>
      </c>
      <c r="K139" t="s">
        <v>14</v>
      </c>
    </row>
    <row r="140" spans="1:11" x14ac:dyDescent="0.2">
      <c r="A140" s="7">
        <v>44834</v>
      </c>
      <c r="B140" t="s">
        <v>15</v>
      </c>
      <c r="C140" t="s">
        <v>87</v>
      </c>
      <c r="D140" t="str">
        <f>IF(Table3[[#This Row],[Cost per Unit]]&lt;3000,"FeaturePhone","SmartPhone")</f>
        <v>SmartPhone</v>
      </c>
      <c r="E140" s="8">
        <v>4</v>
      </c>
      <c r="F140" s="8">
        <v>128</v>
      </c>
      <c r="G140" s="9" t="s">
        <v>62</v>
      </c>
      <c r="H140" s="10">
        <v>2</v>
      </c>
      <c r="I140" s="11">
        <v>9049</v>
      </c>
      <c r="J140" s="11">
        <f>Table3[[#This Row],[Units]]*Table3[[#This Row],[Cost per Unit]]</f>
        <v>18098</v>
      </c>
      <c r="K140" t="s">
        <v>14</v>
      </c>
    </row>
    <row r="141" spans="1:11" x14ac:dyDescent="0.2">
      <c r="A141" s="7">
        <v>44835</v>
      </c>
      <c r="B141" t="s">
        <v>60</v>
      </c>
      <c r="C141" t="s">
        <v>172</v>
      </c>
      <c r="D141" t="str">
        <f>IF(Table3[[#This Row],[Cost per Unit]]&lt;3000,"FeaturePhone","SmartPhone")</f>
        <v>FeaturePhone</v>
      </c>
      <c r="E141" s="8"/>
      <c r="F141" s="8"/>
      <c r="G141" s="9"/>
      <c r="H141" s="10">
        <v>6</v>
      </c>
      <c r="I141" s="11">
        <v>1335</v>
      </c>
      <c r="J141" s="11">
        <f>Table3[[#This Row],[Units]]*Table3[[#This Row],[Cost per Unit]]</f>
        <v>8010</v>
      </c>
      <c r="K141" t="s">
        <v>173</v>
      </c>
    </row>
    <row r="142" spans="1:11" x14ac:dyDescent="0.2">
      <c r="A142" s="7">
        <v>44835</v>
      </c>
      <c r="B142" t="s">
        <v>89</v>
      </c>
      <c r="C142" t="s">
        <v>91</v>
      </c>
      <c r="D142" t="str">
        <f>IF(Table3[[#This Row],[Cost per Unit]]&lt;3000,"FeaturePhone","SmartPhone")</f>
        <v>FeaturePhone</v>
      </c>
      <c r="E142" s="8"/>
      <c r="F142" s="14"/>
      <c r="G142" s="9"/>
      <c r="H142" s="10">
        <v>8</v>
      </c>
      <c r="I142" s="11">
        <v>1209</v>
      </c>
      <c r="J142" s="11">
        <f>Table3[[#This Row],[Units]]*Table3[[#This Row],[Cost per Unit]]</f>
        <v>9672</v>
      </c>
      <c r="K142" t="s">
        <v>43</v>
      </c>
    </row>
    <row r="143" spans="1:11" x14ac:dyDescent="0.2">
      <c r="A143" s="7">
        <v>44837</v>
      </c>
      <c r="B143" t="s">
        <v>15</v>
      </c>
      <c r="C143" t="s">
        <v>157</v>
      </c>
      <c r="D143" t="str">
        <f>IF(Table3[[#This Row],[Cost per Unit]]&lt;3000,"FeaturePhone","SmartPhone")</f>
        <v>SmartPhone</v>
      </c>
      <c r="E143" s="8">
        <v>4</v>
      </c>
      <c r="F143" s="14">
        <v>64</v>
      </c>
      <c r="G143" s="9" t="s">
        <v>158</v>
      </c>
      <c r="H143" s="10">
        <v>1</v>
      </c>
      <c r="I143" s="11">
        <v>12499</v>
      </c>
      <c r="J143" s="11">
        <f>Table3[[#This Row],[Units]]*Table3[[#This Row],[Cost per Unit]]</f>
        <v>12499</v>
      </c>
      <c r="K143" t="s">
        <v>14</v>
      </c>
    </row>
    <row r="144" spans="1:11" x14ac:dyDescent="0.2">
      <c r="A144" s="7">
        <v>44838</v>
      </c>
      <c r="B144" t="s">
        <v>63</v>
      </c>
      <c r="C144" t="s">
        <v>159</v>
      </c>
      <c r="D144" t="str">
        <f>IF(Table3[[#This Row],[Cost per Unit]]&lt;3000,"FeaturePhone","SmartPhone")</f>
        <v>FeaturePhone</v>
      </c>
      <c r="E144" s="8"/>
      <c r="F144" s="14"/>
      <c r="G144" s="9"/>
      <c r="H144" s="10">
        <v>2</v>
      </c>
      <c r="I144" s="11">
        <v>710</v>
      </c>
      <c r="J144" s="11">
        <f>Table3[[#This Row],[Units]]*Table3[[#This Row],[Cost per Unit]]</f>
        <v>1420</v>
      </c>
      <c r="K144" t="s">
        <v>65</v>
      </c>
    </row>
    <row r="145" spans="1:11" x14ac:dyDescent="0.2">
      <c r="A145" s="7">
        <v>44838</v>
      </c>
      <c r="B145" t="s">
        <v>63</v>
      </c>
      <c r="C145" t="s">
        <v>160</v>
      </c>
      <c r="D145" t="str">
        <f>IF(Table3[[#This Row],[Cost per Unit]]&lt;3000,"FeaturePhone","SmartPhone")</f>
        <v>FeaturePhone</v>
      </c>
      <c r="E145" s="8"/>
      <c r="F145" s="14"/>
      <c r="G145" s="9"/>
      <c r="H145" s="10">
        <v>3</v>
      </c>
      <c r="I145" s="11">
        <v>1199</v>
      </c>
      <c r="J145" s="11">
        <f>Table3[[#This Row],[Units]]*Table3[[#This Row],[Cost per Unit]]</f>
        <v>3597</v>
      </c>
      <c r="K145" t="s">
        <v>65</v>
      </c>
    </row>
    <row r="146" spans="1:11" x14ac:dyDescent="0.2">
      <c r="A146" s="7">
        <v>44842</v>
      </c>
      <c r="B146" t="s">
        <v>71</v>
      </c>
      <c r="C146" t="s">
        <v>153</v>
      </c>
      <c r="D146" t="str">
        <f>IF(Table3[[#This Row],[Cost per Unit]]&lt;3000,"FeaturePhone","SmartPhone")</f>
        <v>SmartPhone</v>
      </c>
      <c r="E146" s="8">
        <v>2</v>
      </c>
      <c r="F146" s="8">
        <v>32</v>
      </c>
      <c r="G146" s="9" t="s">
        <v>165</v>
      </c>
      <c r="H146" s="10">
        <v>2</v>
      </c>
      <c r="I146" s="11">
        <v>5300</v>
      </c>
      <c r="J146" s="11">
        <f>Table3[[#This Row],[Units]]*Table3[[#This Row],[Cost per Unit]]</f>
        <v>10600</v>
      </c>
      <c r="K146" t="s">
        <v>20</v>
      </c>
    </row>
    <row r="147" spans="1:11" x14ac:dyDescent="0.2">
      <c r="A147" s="7">
        <v>44842</v>
      </c>
      <c r="B147" t="s">
        <v>63</v>
      </c>
      <c r="C147" t="s">
        <v>82</v>
      </c>
      <c r="D147" t="str">
        <f>IF(Table3[[#This Row],[Cost per Unit]]&lt;3000,"FeaturePhone","SmartPhone")</f>
        <v>FeaturePhone</v>
      </c>
      <c r="E147" s="8"/>
      <c r="F147" s="8"/>
      <c r="G147" s="9"/>
      <c r="H147" s="10">
        <v>8</v>
      </c>
      <c r="I147" s="11">
        <v>860</v>
      </c>
      <c r="J147" s="11">
        <f>Table3[[#This Row],[Units]]*Table3[[#This Row],[Cost per Unit]]</f>
        <v>6880</v>
      </c>
      <c r="K147" t="s">
        <v>65</v>
      </c>
    </row>
    <row r="148" spans="1:11" x14ac:dyDescent="0.2">
      <c r="A148" s="7">
        <v>44842</v>
      </c>
      <c r="B148" t="s">
        <v>15</v>
      </c>
      <c r="C148" t="s">
        <v>161</v>
      </c>
      <c r="D148" t="str">
        <f>IF(Table3[[#This Row],[Cost per Unit]]&lt;3000,"FeaturePhone","SmartPhone")</f>
        <v>SmartPhone</v>
      </c>
      <c r="E148" s="8">
        <v>3</v>
      </c>
      <c r="F148" s="8">
        <v>32</v>
      </c>
      <c r="G148" s="9" t="s">
        <v>162</v>
      </c>
      <c r="H148" s="10">
        <v>1</v>
      </c>
      <c r="I148" s="11">
        <v>6996</v>
      </c>
      <c r="J148" s="11">
        <f>Table3[[#This Row],[Units]]*Table3[[#This Row],[Cost per Unit]]</f>
        <v>6996</v>
      </c>
      <c r="K148" t="s">
        <v>14</v>
      </c>
    </row>
    <row r="149" spans="1:11" x14ac:dyDescent="0.2">
      <c r="A149" s="7">
        <v>44842</v>
      </c>
      <c r="B149" t="s">
        <v>11</v>
      </c>
      <c r="C149" t="s">
        <v>163</v>
      </c>
      <c r="D149" t="str">
        <f>IF(Table3[[#This Row],[Cost per Unit]]&lt;3000,"FeaturePhone","SmartPhone")</f>
        <v>SmartPhone</v>
      </c>
      <c r="E149" s="8">
        <v>6</v>
      </c>
      <c r="F149" s="8">
        <v>64</v>
      </c>
      <c r="G149" s="9" t="s">
        <v>164</v>
      </c>
      <c r="H149" s="10">
        <v>3</v>
      </c>
      <c r="I149" s="11">
        <v>11000</v>
      </c>
      <c r="J149" s="11">
        <f>Table3[[#This Row],[Units]]*Table3[[#This Row],[Cost per Unit]]</f>
        <v>33000</v>
      </c>
      <c r="K149" t="s">
        <v>20</v>
      </c>
    </row>
    <row r="150" spans="1:11" x14ac:dyDescent="0.2">
      <c r="A150" s="7">
        <v>44842</v>
      </c>
      <c r="B150" t="s">
        <v>28</v>
      </c>
      <c r="C150" t="s">
        <v>78</v>
      </c>
      <c r="D150" t="str">
        <f>IF(Table3[[#This Row],[Cost per Unit]]&lt;3000,"FeaturePhone","SmartPhone")</f>
        <v>SmartPhone</v>
      </c>
      <c r="E150" s="8">
        <v>4</v>
      </c>
      <c r="F150" s="8">
        <v>128</v>
      </c>
      <c r="G150" s="9" t="s">
        <v>79</v>
      </c>
      <c r="H150" s="10">
        <v>1</v>
      </c>
      <c r="I150" s="11">
        <v>12499</v>
      </c>
      <c r="J150" s="11">
        <f>Table3[[#This Row],[Units]]*Table3[[#This Row],[Cost per Unit]]</f>
        <v>12499</v>
      </c>
      <c r="K150" t="s">
        <v>20</v>
      </c>
    </row>
    <row r="151" spans="1:11" x14ac:dyDescent="0.2">
      <c r="A151" s="7">
        <v>44845</v>
      </c>
      <c r="B151" t="s">
        <v>71</v>
      </c>
      <c r="C151" t="s">
        <v>74</v>
      </c>
      <c r="D151" t="str">
        <f>IF(Table3[[#This Row],[Cost per Unit]]&lt;3000,"FeaturePhone","SmartPhone")</f>
        <v>SmartPhone</v>
      </c>
      <c r="E151" s="8">
        <v>4</v>
      </c>
      <c r="F151" s="8">
        <v>64</v>
      </c>
      <c r="G151" s="9" t="s">
        <v>80</v>
      </c>
      <c r="H151" s="10">
        <v>3</v>
      </c>
      <c r="I151" s="11">
        <v>7200</v>
      </c>
      <c r="J151" s="11">
        <f>Table3[[#This Row],[Units]]*Table3[[#This Row],[Cost per Unit]]</f>
        <v>21600</v>
      </c>
      <c r="K151" t="s">
        <v>20</v>
      </c>
    </row>
    <row r="152" spans="1:11" x14ac:dyDescent="0.2">
      <c r="A152" s="7">
        <v>44845</v>
      </c>
      <c r="B152" t="s">
        <v>15</v>
      </c>
      <c r="C152" t="s">
        <v>122</v>
      </c>
      <c r="D152" t="str">
        <f>IF(Table3[[#This Row],[Cost per Unit]]&lt;3000,"FeaturePhone","SmartPhone")</f>
        <v>SmartPhone</v>
      </c>
      <c r="E152" s="8">
        <v>4</v>
      </c>
      <c r="F152" s="8">
        <v>64</v>
      </c>
      <c r="G152" s="9" t="s">
        <v>40</v>
      </c>
      <c r="H152" s="10">
        <v>1</v>
      </c>
      <c r="I152" s="11">
        <v>12000</v>
      </c>
      <c r="J152" s="11">
        <f>Table3[[#This Row],[Units]]*Table3[[#This Row],[Cost per Unit]]</f>
        <v>12000</v>
      </c>
      <c r="K152" t="s">
        <v>20</v>
      </c>
    </row>
    <row r="153" spans="1:11" x14ac:dyDescent="0.2">
      <c r="A153" s="7">
        <v>44845</v>
      </c>
      <c r="B153" t="s">
        <v>11</v>
      </c>
      <c r="C153" t="s">
        <v>142</v>
      </c>
      <c r="D153" t="str">
        <f>IF(Table3[[#This Row],[Cost per Unit]]&lt;3000,"FeaturePhone","SmartPhone")</f>
        <v>SmartPhone</v>
      </c>
      <c r="E153" s="8">
        <v>4</v>
      </c>
      <c r="F153" s="8">
        <v>64</v>
      </c>
      <c r="G153" s="9" t="s">
        <v>143</v>
      </c>
      <c r="H153" s="10">
        <v>2</v>
      </c>
      <c r="I153" s="11">
        <v>8000</v>
      </c>
      <c r="J153" s="11">
        <f>Table3[[#This Row],[Units]]*Table3[[#This Row],[Cost per Unit]]</f>
        <v>16000</v>
      </c>
      <c r="K153" t="s">
        <v>20</v>
      </c>
    </row>
    <row r="154" spans="1:11" x14ac:dyDescent="0.2">
      <c r="A154" s="7">
        <v>44845</v>
      </c>
      <c r="B154" t="s">
        <v>11</v>
      </c>
      <c r="C154" t="s">
        <v>146</v>
      </c>
      <c r="D154" t="str">
        <f>IF(Table3[[#This Row],[Cost per Unit]]&lt;3000,"FeaturePhone","SmartPhone")</f>
        <v>SmartPhone</v>
      </c>
      <c r="E154" s="8">
        <v>2</v>
      </c>
      <c r="F154" s="8">
        <v>32</v>
      </c>
      <c r="G154" s="9" t="s">
        <v>62</v>
      </c>
      <c r="H154" s="10">
        <v>2</v>
      </c>
      <c r="I154" s="11">
        <v>5319</v>
      </c>
      <c r="J154" s="11">
        <f>Table3[[#This Row],[Units]]*Table3[[#This Row],[Cost per Unit]]</f>
        <v>10638</v>
      </c>
      <c r="K154" t="s">
        <v>14</v>
      </c>
    </row>
    <row r="155" spans="1:11" x14ac:dyDescent="0.2">
      <c r="A155" s="7">
        <v>44845</v>
      </c>
      <c r="B155" t="s">
        <v>60</v>
      </c>
      <c r="C155" t="s">
        <v>166</v>
      </c>
      <c r="D155" t="str">
        <f>IF(Table3[[#This Row],[Cost per Unit]]&lt;3000,"FeaturePhone","SmartPhone")</f>
        <v>SmartPhone</v>
      </c>
      <c r="E155" s="8">
        <v>4</v>
      </c>
      <c r="F155" s="8">
        <v>64</v>
      </c>
      <c r="G155" s="9" t="s">
        <v>167</v>
      </c>
      <c r="H155" s="10">
        <v>1</v>
      </c>
      <c r="I155" s="11">
        <v>8520</v>
      </c>
      <c r="J155" s="11">
        <f>Table3[[#This Row],[Units]]*Table3[[#This Row],[Cost per Unit]]</f>
        <v>8520</v>
      </c>
      <c r="K155" t="s">
        <v>20</v>
      </c>
    </row>
    <row r="156" spans="1:11" x14ac:dyDescent="0.2">
      <c r="A156" s="7">
        <v>44845</v>
      </c>
      <c r="B156" t="s">
        <v>60</v>
      </c>
      <c r="C156" t="s">
        <v>168</v>
      </c>
      <c r="D156" t="str">
        <f>IF(Table3[[#This Row],[Cost per Unit]]&lt;3000,"FeaturePhone","SmartPhone")</f>
        <v>SmartPhone</v>
      </c>
      <c r="E156" s="8">
        <v>4</v>
      </c>
      <c r="F156" s="8">
        <v>64</v>
      </c>
      <c r="G156" s="9" t="s">
        <v>100</v>
      </c>
      <c r="H156" s="10">
        <v>1</v>
      </c>
      <c r="I156" s="11">
        <v>12749</v>
      </c>
      <c r="J156" s="11">
        <f>Table3[[#This Row],[Units]]*Table3[[#This Row],[Cost per Unit]]</f>
        <v>12749</v>
      </c>
      <c r="K156" t="s">
        <v>20</v>
      </c>
    </row>
    <row r="157" spans="1:11" x14ac:dyDescent="0.2">
      <c r="A157" s="7">
        <v>44845</v>
      </c>
      <c r="B157" t="s">
        <v>28</v>
      </c>
      <c r="C157" t="s">
        <v>78</v>
      </c>
      <c r="D157" t="str">
        <f>IF(Table3[[#This Row],[Cost per Unit]]&lt;3000,"FeaturePhone","SmartPhone")</f>
        <v>SmartPhone</v>
      </c>
      <c r="E157" s="8">
        <v>4</v>
      </c>
      <c r="F157" s="8">
        <v>128</v>
      </c>
      <c r="G157" s="9" t="s">
        <v>79</v>
      </c>
      <c r="H157" s="10">
        <v>1</v>
      </c>
      <c r="I157" s="11">
        <v>12500</v>
      </c>
      <c r="J157" s="11">
        <f>Table3[[#This Row],[Units]]*Table3[[#This Row],[Cost per Unit]]</f>
        <v>12500</v>
      </c>
      <c r="K157" t="s">
        <v>20</v>
      </c>
    </row>
    <row r="158" spans="1:11" x14ac:dyDescent="0.2">
      <c r="A158" s="7">
        <v>44846</v>
      </c>
      <c r="B158" t="s">
        <v>15</v>
      </c>
      <c r="C158" t="s">
        <v>109</v>
      </c>
      <c r="D158" t="str">
        <f>IF(Table3[[#This Row],[Cost per Unit]]&lt;3000,"FeaturePhone","SmartPhone")</f>
        <v>SmartPhone</v>
      </c>
      <c r="E158" s="8">
        <v>2</v>
      </c>
      <c r="F158" s="8">
        <v>32</v>
      </c>
      <c r="G158" s="9" t="s">
        <v>110</v>
      </c>
      <c r="H158" s="10">
        <v>1</v>
      </c>
      <c r="I158" s="11">
        <v>5128</v>
      </c>
      <c r="J158" s="11">
        <f>Table3[[#This Row],[Units]]*Table3[[#This Row],[Cost per Unit]]</f>
        <v>5128</v>
      </c>
      <c r="K158" t="s">
        <v>20</v>
      </c>
    </row>
    <row r="159" spans="1:11" x14ac:dyDescent="0.2">
      <c r="A159" s="7">
        <v>44846</v>
      </c>
      <c r="B159" t="s">
        <v>15</v>
      </c>
      <c r="C159" t="s">
        <v>169</v>
      </c>
      <c r="D159" t="str">
        <f>IF(Table3[[#This Row],[Cost per Unit]]&lt;3000,"FeaturePhone","SmartPhone")</f>
        <v>SmartPhone</v>
      </c>
      <c r="E159" s="8">
        <v>12</v>
      </c>
      <c r="F159" s="8">
        <v>256</v>
      </c>
      <c r="G159" s="9" t="s">
        <v>170</v>
      </c>
      <c r="H159" s="10">
        <v>3</v>
      </c>
      <c r="I159" s="11">
        <v>28000</v>
      </c>
      <c r="J159" s="11">
        <f>Table3[[#This Row],[Units]]*Table3[[#This Row],[Cost per Unit]]</f>
        <v>84000</v>
      </c>
      <c r="K159" t="s">
        <v>20</v>
      </c>
    </row>
    <row r="160" spans="1:11" x14ac:dyDescent="0.2">
      <c r="A160" s="7">
        <v>44847</v>
      </c>
      <c r="B160" t="s">
        <v>15</v>
      </c>
      <c r="C160" t="s">
        <v>21</v>
      </c>
      <c r="D160" t="str">
        <f>IF(Table3[[#This Row],[Cost per Unit]]&lt;3000,"FeaturePhone","SmartPhone")</f>
        <v>SmartPhone</v>
      </c>
      <c r="E160" s="8">
        <v>2</v>
      </c>
      <c r="F160" s="8">
        <v>32</v>
      </c>
      <c r="G160" s="9" t="s">
        <v>171</v>
      </c>
      <c r="H160" s="10">
        <v>1</v>
      </c>
      <c r="I160" s="11">
        <v>5499</v>
      </c>
      <c r="J160" s="11">
        <f>Table3[[#This Row],[Units]]*Table3[[#This Row],[Cost per Unit]]</f>
        <v>5499</v>
      </c>
      <c r="K160" t="s">
        <v>14</v>
      </c>
    </row>
    <row r="161" spans="1:11" x14ac:dyDescent="0.2">
      <c r="A161" s="15">
        <v>44847</v>
      </c>
      <c r="B161" t="s">
        <v>60</v>
      </c>
      <c r="C161" t="s">
        <v>172</v>
      </c>
      <c r="D161" t="str">
        <f>IF(Table3[[#This Row],[Cost per Unit]]&lt;3000,"FeaturePhone","SmartPhone")</f>
        <v>FeaturePhone</v>
      </c>
      <c r="E161" s="8"/>
      <c r="F161" s="8"/>
      <c r="G161" s="9"/>
      <c r="H161" s="10">
        <v>9</v>
      </c>
      <c r="I161" s="11">
        <v>1335</v>
      </c>
      <c r="J161" s="11">
        <f>Table3[[#This Row],[Units]]*Table3[[#This Row],[Cost per Unit]]</f>
        <v>12015</v>
      </c>
      <c r="K161" t="s">
        <v>173</v>
      </c>
    </row>
    <row r="162" spans="1:11" x14ac:dyDescent="0.2">
      <c r="A162" s="15">
        <v>44849</v>
      </c>
      <c r="B162" t="s">
        <v>15</v>
      </c>
      <c r="C162" t="s">
        <v>122</v>
      </c>
      <c r="D162" t="str">
        <f>IF(Table3[[#This Row],[Cost per Unit]]&lt;3000,"FeaturePhone","SmartPhone")</f>
        <v>SmartPhone</v>
      </c>
      <c r="E162" s="8">
        <v>4</v>
      </c>
      <c r="F162" s="8">
        <v>64</v>
      </c>
      <c r="G162" s="9" t="s">
        <v>40</v>
      </c>
      <c r="H162" s="10">
        <v>1</v>
      </c>
      <c r="I162" s="11">
        <v>11749</v>
      </c>
      <c r="J162" s="11">
        <f>Table3[[#This Row],[Units]]*Table3[[#This Row],[Cost per Unit]]</f>
        <v>11749</v>
      </c>
      <c r="K162" t="s">
        <v>14</v>
      </c>
    </row>
    <row r="163" spans="1:11" x14ac:dyDescent="0.2">
      <c r="A163" s="7">
        <v>44849</v>
      </c>
      <c r="B163" t="s">
        <v>15</v>
      </c>
      <c r="C163" t="s">
        <v>109</v>
      </c>
      <c r="D163" t="str">
        <f>IF(Table3[[#This Row],[Cost per Unit]]&lt;3000,"FeaturePhone","SmartPhone")</f>
        <v>SmartPhone</v>
      </c>
      <c r="E163" s="8">
        <v>2</v>
      </c>
      <c r="F163" s="8">
        <v>32</v>
      </c>
      <c r="G163" s="9" t="s">
        <v>123</v>
      </c>
      <c r="H163" s="10">
        <v>1</v>
      </c>
      <c r="I163" s="11">
        <v>5100</v>
      </c>
      <c r="J163" s="11">
        <f>Table3[[#This Row],[Units]]*Table3[[#This Row],[Cost per Unit]]</f>
        <v>5100</v>
      </c>
      <c r="K163" t="s">
        <v>14</v>
      </c>
    </row>
    <row r="164" spans="1:11" x14ac:dyDescent="0.2">
      <c r="A164" s="7">
        <v>44849</v>
      </c>
      <c r="B164" t="s">
        <v>15</v>
      </c>
      <c r="C164" t="s">
        <v>161</v>
      </c>
      <c r="D164" t="str">
        <f>IF(Table3[[#This Row],[Cost per Unit]]&lt;3000,"FeaturePhone","SmartPhone")</f>
        <v>SmartPhone</v>
      </c>
      <c r="E164" s="8">
        <v>3</v>
      </c>
      <c r="F164" s="8">
        <v>32</v>
      </c>
      <c r="G164" s="9" t="s">
        <v>162</v>
      </c>
      <c r="H164" s="10">
        <v>1</v>
      </c>
      <c r="I164" s="11">
        <v>6999</v>
      </c>
      <c r="J164" s="11">
        <f>Table3[[#This Row],[Units]]*Table3[[#This Row],[Cost per Unit]]</f>
        <v>6999</v>
      </c>
      <c r="K164" t="s">
        <v>14</v>
      </c>
    </row>
    <row r="165" spans="1:11" x14ac:dyDescent="0.2">
      <c r="A165" s="7">
        <v>44850</v>
      </c>
      <c r="B165" t="s">
        <v>15</v>
      </c>
      <c r="C165" t="s">
        <v>99</v>
      </c>
      <c r="D165" t="str">
        <f>IF(Table3[[#This Row],[Cost per Unit]]&lt;3000,"FeaturePhone","SmartPhone")</f>
        <v>SmartPhone</v>
      </c>
      <c r="E165" s="8">
        <v>3</v>
      </c>
      <c r="F165" s="8">
        <v>32</v>
      </c>
      <c r="G165" s="9" t="s">
        <v>147</v>
      </c>
      <c r="H165" s="10">
        <v>1</v>
      </c>
      <c r="I165" s="11">
        <v>6850</v>
      </c>
      <c r="J165" s="11">
        <f>Table3[[#This Row],[Units]]*Table3[[#This Row],[Cost per Unit]]</f>
        <v>6850</v>
      </c>
      <c r="K165" t="s">
        <v>20</v>
      </c>
    </row>
    <row r="166" spans="1:11" x14ac:dyDescent="0.2">
      <c r="A166" s="7">
        <v>44851</v>
      </c>
      <c r="B166" t="s">
        <v>15</v>
      </c>
      <c r="C166" t="s">
        <v>161</v>
      </c>
      <c r="D166" t="str">
        <f>IF(Table3[[#This Row],[Cost per Unit]]&lt;3000,"FeaturePhone","SmartPhone")</f>
        <v>SmartPhone</v>
      </c>
      <c r="E166" s="8">
        <v>3</v>
      </c>
      <c r="F166" s="8">
        <v>32</v>
      </c>
      <c r="G166" s="9" t="s">
        <v>162</v>
      </c>
      <c r="H166" s="10">
        <v>1</v>
      </c>
      <c r="I166" s="11">
        <v>7052</v>
      </c>
      <c r="J166" s="11">
        <f>Table3[[#This Row],[Units]]*Table3[[#This Row],[Cost per Unit]]</f>
        <v>7052</v>
      </c>
      <c r="K166" t="s">
        <v>14</v>
      </c>
    </row>
    <row r="167" spans="1:11" x14ac:dyDescent="0.2">
      <c r="A167" s="7">
        <v>44853</v>
      </c>
      <c r="B167" t="s">
        <v>53</v>
      </c>
      <c r="C167" t="s">
        <v>174</v>
      </c>
      <c r="D167" t="str">
        <f>IF(Table3[[#This Row],[Cost per Unit]]&lt;3000,"FeaturePhone","SmartPhone")</f>
        <v>FeaturePhone</v>
      </c>
      <c r="E167" s="8"/>
      <c r="F167" s="8"/>
      <c r="G167" s="9"/>
      <c r="H167" s="10">
        <v>3</v>
      </c>
      <c r="I167" s="11">
        <v>809</v>
      </c>
      <c r="J167" s="11">
        <f>Table3[[#This Row],[Units]]*Table3[[#This Row],[Cost per Unit]]</f>
        <v>2427</v>
      </c>
      <c r="K167" t="s">
        <v>43</v>
      </c>
    </row>
    <row r="168" spans="1:11" x14ac:dyDescent="0.2">
      <c r="A168" s="7">
        <v>44853</v>
      </c>
      <c r="B168" t="s">
        <v>53</v>
      </c>
      <c r="C168" t="s">
        <v>175</v>
      </c>
      <c r="D168" t="str">
        <f>IF(Table3[[#This Row],[Cost per Unit]]&lt;3000,"FeaturePhone","SmartPhone")</f>
        <v>FeaturePhone</v>
      </c>
      <c r="E168" s="8"/>
      <c r="F168" s="8"/>
      <c r="G168" s="9"/>
      <c r="H168" s="10">
        <v>1</v>
      </c>
      <c r="I168" s="11">
        <v>825</v>
      </c>
      <c r="J168" s="11">
        <f>Table3[[#This Row],[Units]]*Table3[[#This Row],[Cost per Unit]]</f>
        <v>825</v>
      </c>
      <c r="K168" t="s">
        <v>43</v>
      </c>
    </row>
    <row r="169" spans="1:11" x14ac:dyDescent="0.2">
      <c r="A169" s="7">
        <v>44853</v>
      </c>
      <c r="B169" t="s">
        <v>53</v>
      </c>
      <c r="C169" t="s">
        <v>176</v>
      </c>
      <c r="D169" t="str">
        <f>IF(Table3[[#This Row],[Cost per Unit]]&lt;3000,"FeaturePhone","SmartPhone")</f>
        <v>FeaturePhone</v>
      </c>
      <c r="E169" s="8"/>
      <c r="F169" s="8"/>
      <c r="G169" s="9"/>
      <c r="H169" s="10">
        <v>1</v>
      </c>
      <c r="I169" s="11">
        <v>1010</v>
      </c>
      <c r="J169" s="11">
        <f>Table3[[#This Row],[Units]]*Table3[[#This Row],[Cost per Unit]]</f>
        <v>1010</v>
      </c>
      <c r="K169" t="s">
        <v>43</v>
      </c>
    </row>
    <row r="170" spans="1:11" x14ac:dyDescent="0.2">
      <c r="A170" s="7">
        <v>44853</v>
      </c>
      <c r="B170" t="s">
        <v>53</v>
      </c>
      <c r="C170" t="s">
        <v>128</v>
      </c>
      <c r="D170" t="str">
        <f>IF(Table3[[#This Row],[Cost per Unit]]&lt;3000,"FeaturePhone","SmartPhone")</f>
        <v>FeaturePhone</v>
      </c>
      <c r="E170" s="8"/>
      <c r="F170" s="8"/>
      <c r="G170" s="9"/>
      <c r="H170" s="10">
        <v>3</v>
      </c>
      <c r="I170" s="11">
        <v>950</v>
      </c>
      <c r="J170" s="11">
        <f>Table3[[#This Row],[Units]]*Table3[[#This Row],[Cost per Unit]]</f>
        <v>2850</v>
      </c>
      <c r="K170" t="s">
        <v>43</v>
      </c>
    </row>
    <row r="171" spans="1:11" x14ac:dyDescent="0.2">
      <c r="A171" s="7">
        <v>44853</v>
      </c>
      <c r="B171" t="s">
        <v>53</v>
      </c>
      <c r="C171" t="s">
        <v>56</v>
      </c>
      <c r="D171" t="str">
        <f>IF(Table3[[#This Row],[Cost per Unit]]&lt;3000,"FeaturePhone","SmartPhone")</f>
        <v>FeaturePhone</v>
      </c>
      <c r="E171" s="8"/>
      <c r="F171" s="8"/>
      <c r="G171" s="9"/>
      <c r="H171" s="10">
        <v>1</v>
      </c>
      <c r="I171" s="11">
        <v>1159</v>
      </c>
      <c r="J171" s="11">
        <f>Table3[[#This Row],[Units]]*Table3[[#This Row],[Cost per Unit]]</f>
        <v>1159</v>
      </c>
      <c r="K171" t="s">
        <v>43</v>
      </c>
    </row>
    <row r="172" spans="1:11" x14ac:dyDescent="0.2">
      <c r="A172" s="7">
        <v>44853</v>
      </c>
      <c r="B172" t="s">
        <v>15</v>
      </c>
      <c r="C172" t="s">
        <v>161</v>
      </c>
      <c r="D172" t="str">
        <f>IF(Table3[[#This Row],[Cost per Unit]]&lt;3000,"FeaturePhone","SmartPhone")</f>
        <v>SmartPhone</v>
      </c>
      <c r="E172" s="8">
        <v>3</v>
      </c>
      <c r="F172" s="8">
        <v>32</v>
      </c>
      <c r="G172" s="9" t="s">
        <v>162</v>
      </c>
      <c r="H172" s="10">
        <v>1</v>
      </c>
      <c r="I172" s="11">
        <v>7050</v>
      </c>
      <c r="J172" s="11">
        <f>Table3[[#This Row],[Units]]*Table3[[#This Row],[Cost per Unit]]</f>
        <v>7050</v>
      </c>
      <c r="K172" t="s">
        <v>14</v>
      </c>
    </row>
    <row r="173" spans="1:11" x14ac:dyDescent="0.2">
      <c r="A173" s="7">
        <v>44853</v>
      </c>
      <c r="B173" t="s">
        <v>28</v>
      </c>
      <c r="C173" t="s">
        <v>29</v>
      </c>
      <c r="D173" t="str">
        <f>IF(Table3[[#This Row],[Cost per Unit]]&lt;3000,"FeaturePhone","SmartPhone")</f>
        <v>SmartPhone</v>
      </c>
      <c r="E173" s="8">
        <v>6</v>
      </c>
      <c r="F173" s="8">
        <v>128</v>
      </c>
      <c r="G173" s="9" t="s">
        <v>30</v>
      </c>
      <c r="H173" s="10">
        <v>1</v>
      </c>
      <c r="I173" s="11">
        <v>15400</v>
      </c>
      <c r="J173" s="11">
        <f>Table3[[#This Row],[Units]]*Table3[[#This Row],[Cost per Unit]]</f>
        <v>15400</v>
      </c>
      <c r="K173" t="s">
        <v>14</v>
      </c>
    </row>
    <row r="174" spans="1:11" x14ac:dyDescent="0.2">
      <c r="A174" s="7">
        <v>44855</v>
      </c>
      <c r="B174" t="s">
        <v>11</v>
      </c>
      <c r="C174" t="s">
        <v>177</v>
      </c>
      <c r="D174" t="str">
        <f>IF(Table3[[#This Row],[Cost per Unit]]&lt;3000,"FeaturePhone","SmartPhone")</f>
        <v>SmartPhone</v>
      </c>
      <c r="E174" s="14">
        <v>6</v>
      </c>
      <c r="F174" s="14">
        <v>128</v>
      </c>
      <c r="G174" s="9" t="s">
        <v>67</v>
      </c>
      <c r="H174" s="10">
        <v>1</v>
      </c>
      <c r="I174" s="11">
        <v>16999</v>
      </c>
      <c r="J174" s="11">
        <f>Table3[[#This Row],[Units]]*Table3[[#This Row],[Cost per Unit]]</f>
        <v>16999</v>
      </c>
      <c r="K174" t="s">
        <v>20</v>
      </c>
    </row>
    <row r="175" spans="1:11" x14ac:dyDescent="0.2">
      <c r="A175" s="7">
        <v>44856</v>
      </c>
      <c r="B175" t="s">
        <v>11</v>
      </c>
      <c r="C175" t="s">
        <v>178</v>
      </c>
      <c r="D175" t="str">
        <f>IF(Table3[[#This Row],[Cost per Unit]]&lt;3000,"FeaturePhone","SmartPhone")</f>
        <v>SmartPhone</v>
      </c>
      <c r="E175" s="8">
        <v>6</v>
      </c>
      <c r="F175" s="8">
        <v>64</v>
      </c>
      <c r="G175" s="9" t="s">
        <v>179</v>
      </c>
      <c r="H175" s="10">
        <v>1</v>
      </c>
      <c r="I175" s="11">
        <v>14028</v>
      </c>
      <c r="J175" s="11">
        <f>Table3[[#This Row],[Units]]*Table3[[#This Row],[Cost per Unit]]</f>
        <v>14028</v>
      </c>
      <c r="K175" t="s">
        <v>20</v>
      </c>
    </row>
    <row r="176" spans="1:11" x14ac:dyDescent="0.2">
      <c r="A176" s="7">
        <v>44867</v>
      </c>
      <c r="B176" t="s">
        <v>53</v>
      </c>
      <c r="C176" t="s">
        <v>180</v>
      </c>
      <c r="D176" t="str">
        <f>IF(Table3[[#This Row],[Cost per Unit]]&lt;3000,"FeaturePhone","SmartPhone")</f>
        <v>FeaturePhone</v>
      </c>
      <c r="E176" s="8"/>
      <c r="F176" s="8"/>
      <c r="G176" s="9"/>
      <c r="H176" s="10">
        <v>1</v>
      </c>
      <c r="I176" s="11">
        <v>799</v>
      </c>
      <c r="J176" s="11">
        <f>Table3[[#This Row],[Units]]*Table3[[#This Row],[Cost per Unit]]</f>
        <v>799</v>
      </c>
      <c r="K176" t="s">
        <v>43</v>
      </c>
    </row>
    <row r="177" spans="1:11" x14ac:dyDescent="0.2">
      <c r="A177" s="7">
        <v>44867</v>
      </c>
      <c r="B177" t="s">
        <v>53</v>
      </c>
      <c r="C177" t="s">
        <v>175</v>
      </c>
      <c r="D177" t="str">
        <f>IF(Table3[[#This Row],[Cost per Unit]]&lt;3000,"FeaturePhone","SmartPhone")</f>
        <v>FeaturePhone</v>
      </c>
      <c r="E177" s="8"/>
      <c r="F177" s="8"/>
      <c r="G177" s="9"/>
      <c r="H177" s="10">
        <v>1</v>
      </c>
      <c r="I177" s="11">
        <v>850</v>
      </c>
      <c r="J177" s="11">
        <f>Table3[[#This Row],[Units]]*Table3[[#This Row],[Cost per Unit]]</f>
        <v>850</v>
      </c>
      <c r="K177" t="s">
        <v>43</v>
      </c>
    </row>
    <row r="178" spans="1:11" x14ac:dyDescent="0.2">
      <c r="A178" s="7">
        <v>44867</v>
      </c>
      <c r="B178" t="s">
        <v>60</v>
      </c>
      <c r="C178" t="s">
        <v>172</v>
      </c>
      <c r="D178" t="str">
        <f>IF(Table3[[#This Row],[Cost per Unit]]&lt;3000,"FeaturePhone","SmartPhone")</f>
        <v>FeaturePhone</v>
      </c>
      <c r="E178" s="8"/>
      <c r="F178" s="8"/>
      <c r="G178" s="9"/>
      <c r="H178" s="10">
        <v>5</v>
      </c>
      <c r="I178" s="11">
        <v>1335</v>
      </c>
      <c r="J178" s="11">
        <f>Table3[[#This Row],[Units]]*Table3[[#This Row],[Cost per Unit]]</f>
        <v>6675</v>
      </c>
      <c r="K178" t="s">
        <v>173</v>
      </c>
    </row>
    <row r="179" spans="1:11" x14ac:dyDescent="0.2">
      <c r="A179" s="7">
        <v>44873</v>
      </c>
      <c r="B179" t="s">
        <v>28</v>
      </c>
      <c r="C179" t="s">
        <v>181</v>
      </c>
      <c r="D179" t="str">
        <f>IF(Table3[[#This Row],[Cost per Unit]]&lt;3000,"FeaturePhone","SmartPhone")</f>
        <v>SmartPhone</v>
      </c>
      <c r="E179" s="8">
        <v>4</v>
      </c>
      <c r="F179" s="8">
        <v>64</v>
      </c>
      <c r="G179" s="9" t="s">
        <v>182</v>
      </c>
      <c r="H179" s="10">
        <v>1</v>
      </c>
      <c r="I179" s="11">
        <v>11500</v>
      </c>
      <c r="J179" s="11">
        <f>Table3[[#This Row],[Units]]*Table3[[#This Row],[Cost per Unit]]</f>
        <v>11500</v>
      </c>
      <c r="K179" t="s">
        <v>183</v>
      </c>
    </row>
    <row r="180" spans="1:11" x14ac:dyDescent="0.2">
      <c r="A180" s="7">
        <v>44873</v>
      </c>
      <c r="B180" t="s">
        <v>28</v>
      </c>
      <c r="C180" t="s">
        <v>181</v>
      </c>
      <c r="D180" t="str">
        <f>IF(Table3[[#This Row],[Cost per Unit]]&lt;3000,"FeaturePhone","SmartPhone")</f>
        <v>SmartPhone</v>
      </c>
      <c r="E180" s="8">
        <v>3</v>
      </c>
      <c r="F180" s="8">
        <v>32</v>
      </c>
      <c r="G180" s="9" t="s">
        <v>182</v>
      </c>
      <c r="H180" s="10">
        <v>1</v>
      </c>
      <c r="I180" s="11">
        <v>9400</v>
      </c>
      <c r="J180" s="11">
        <f>Table3[[#This Row],[Units]]*Table3[[#This Row],[Cost per Unit]]</f>
        <v>9400</v>
      </c>
      <c r="K180" t="s">
        <v>183</v>
      </c>
    </row>
    <row r="181" spans="1:11" x14ac:dyDescent="0.2">
      <c r="A181" s="7">
        <v>44874</v>
      </c>
      <c r="B181" t="s">
        <v>28</v>
      </c>
      <c r="C181" t="s">
        <v>184</v>
      </c>
      <c r="D181" t="str">
        <f>IF(Table3[[#This Row],[Cost per Unit]]&lt;3000,"FeaturePhone","SmartPhone")</f>
        <v>SmartPhone</v>
      </c>
      <c r="E181" s="8">
        <v>8</v>
      </c>
      <c r="F181" s="8">
        <v>128</v>
      </c>
      <c r="G181" s="9" t="s">
        <v>185</v>
      </c>
      <c r="H181" s="10">
        <v>3</v>
      </c>
      <c r="I181" s="11">
        <v>25799</v>
      </c>
      <c r="J181" s="11">
        <f>Table3[[#This Row],[Units]]*Table3[[#This Row],[Cost per Unit]]</f>
        <v>77397</v>
      </c>
      <c r="K181" t="s">
        <v>20</v>
      </c>
    </row>
    <row r="182" spans="1:11" x14ac:dyDescent="0.2">
      <c r="A182" s="7">
        <v>44875</v>
      </c>
      <c r="B182" t="s">
        <v>71</v>
      </c>
      <c r="C182" t="s">
        <v>186</v>
      </c>
      <c r="D182" t="str">
        <f>IF(Table3[[#This Row],[Cost per Unit]]&lt;3000,"FeaturePhone","SmartPhone")</f>
        <v>SmartPhone</v>
      </c>
      <c r="E182" s="8">
        <v>4</v>
      </c>
      <c r="F182" s="8">
        <v>64</v>
      </c>
      <c r="G182" s="9" t="s">
        <v>149</v>
      </c>
      <c r="H182" s="10">
        <v>1</v>
      </c>
      <c r="I182" s="11">
        <v>7499</v>
      </c>
      <c r="J182" s="11">
        <f>Table3[[#This Row],[Units]]*Table3[[#This Row],[Cost per Unit]]</f>
        <v>7499</v>
      </c>
      <c r="K182" t="s">
        <v>20</v>
      </c>
    </row>
    <row r="183" spans="1:11" x14ac:dyDescent="0.2">
      <c r="A183" s="7">
        <v>44875</v>
      </c>
      <c r="B183" t="s">
        <v>71</v>
      </c>
      <c r="C183" t="s">
        <v>113</v>
      </c>
      <c r="D183" t="str">
        <f>IF(Table3[[#This Row],[Cost per Unit]]&lt;3000,"FeaturePhone","SmartPhone")</f>
        <v>SmartPhone</v>
      </c>
      <c r="E183" s="8">
        <v>8</v>
      </c>
      <c r="F183" s="8">
        <v>128</v>
      </c>
      <c r="G183" s="9" t="s">
        <v>73</v>
      </c>
      <c r="H183" s="10">
        <v>1</v>
      </c>
      <c r="I183" s="11">
        <v>12000</v>
      </c>
      <c r="J183" s="11">
        <f>Table3[[#This Row],[Units]]*Table3[[#This Row],[Cost per Unit]]</f>
        <v>12000</v>
      </c>
      <c r="K183" t="s">
        <v>20</v>
      </c>
    </row>
    <row r="184" spans="1:11" x14ac:dyDescent="0.2">
      <c r="A184" s="7">
        <v>44881</v>
      </c>
      <c r="B184" t="s">
        <v>53</v>
      </c>
      <c r="C184" t="s">
        <v>187</v>
      </c>
      <c r="D184" t="str">
        <f>IF(Table3[[#This Row],[Cost per Unit]]&lt;3000,"FeaturePhone","SmartPhone")</f>
        <v>FeaturePhone</v>
      </c>
      <c r="E184" s="8"/>
      <c r="F184" s="8"/>
      <c r="G184" s="9"/>
      <c r="H184" s="10">
        <v>1</v>
      </c>
      <c r="I184" s="11">
        <v>989</v>
      </c>
      <c r="J184" s="11">
        <f>Table3[[#This Row],[Units]]*Table3[[#This Row],[Cost per Unit]]</f>
        <v>989</v>
      </c>
      <c r="K184" t="s">
        <v>43</v>
      </c>
    </row>
    <row r="185" spans="1:11" x14ac:dyDescent="0.2">
      <c r="A185" s="7">
        <v>44881</v>
      </c>
      <c r="B185" t="s">
        <v>53</v>
      </c>
      <c r="C185" t="s">
        <v>105</v>
      </c>
      <c r="D185" t="str">
        <f>IF(Table3[[#This Row],[Cost per Unit]]&lt;3000,"FeaturePhone","SmartPhone")</f>
        <v>FeaturePhone</v>
      </c>
      <c r="E185" s="8"/>
      <c r="F185" s="8"/>
      <c r="G185" s="9"/>
      <c r="H185" s="10">
        <v>1</v>
      </c>
      <c r="I185" s="11">
        <v>1299</v>
      </c>
      <c r="J185" s="11">
        <f>Table3[[#This Row],[Units]]*Table3[[#This Row],[Cost per Unit]]</f>
        <v>1299</v>
      </c>
      <c r="K185" t="s">
        <v>43</v>
      </c>
    </row>
    <row r="186" spans="1:11" x14ac:dyDescent="0.2">
      <c r="A186" s="7">
        <v>44888</v>
      </c>
      <c r="B186" t="s">
        <v>53</v>
      </c>
      <c r="C186" t="s">
        <v>174</v>
      </c>
      <c r="D186" t="str">
        <f>IF(Table3[[#This Row],[Cost per Unit]]&lt;3000,"FeaturePhone","SmartPhone")</f>
        <v>FeaturePhone</v>
      </c>
      <c r="E186" s="8"/>
      <c r="F186" s="8"/>
      <c r="G186" s="9"/>
      <c r="H186" s="10">
        <v>3</v>
      </c>
      <c r="I186" s="11">
        <v>818</v>
      </c>
      <c r="J186" s="11">
        <f>Table3[[#This Row],[Units]]*Table3[[#This Row],[Cost per Unit]]</f>
        <v>2454</v>
      </c>
      <c r="K186" t="s">
        <v>43</v>
      </c>
    </row>
    <row r="187" spans="1:11" x14ac:dyDescent="0.2">
      <c r="A187" s="7">
        <v>44894</v>
      </c>
      <c r="B187" t="s">
        <v>23</v>
      </c>
      <c r="C187" t="s">
        <v>191</v>
      </c>
      <c r="D187" t="str">
        <f>IF(Table3[[#This Row],[Cost per Unit]]&lt;3000,"FeaturePhone","SmartPhone")</f>
        <v>SmartPhone</v>
      </c>
      <c r="E187" s="8">
        <v>4</v>
      </c>
      <c r="F187" s="8">
        <v>64</v>
      </c>
      <c r="G187" s="9" t="s">
        <v>110</v>
      </c>
      <c r="H187" s="10">
        <v>3</v>
      </c>
      <c r="I187" s="11">
        <v>12254</v>
      </c>
      <c r="J187" s="11">
        <f>Table3[[#This Row],[Units]]*Table3[[#This Row],[Cost per Unit]]</f>
        <v>36762</v>
      </c>
      <c r="K187" t="s">
        <v>190</v>
      </c>
    </row>
    <row r="188" spans="1:11" x14ac:dyDescent="0.2">
      <c r="A188" s="7">
        <v>44894</v>
      </c>
      <c r="B188" t="s">
        <v>23</v>
      </c>
      <c r="C188" t="s">
        <v>188</v>
      </c>
      <c r="D188" t="str">
        <f>IF(Table3[[#This Row],[Cost per Unit]]&lt;3000,"FeaturePhone","SmartPhone")</f>
        <v>SmartPhone</v>
      </c>
      <c r="E188" s="8">
        <v>3</v>
      </c>
      <c r="F188" s="8">
        <v>64</v>
      </c>
      <c r="G188" s="9" t="s">
        <v>189</v>
      </c>
      <c r="H188" s="10">
        <v>3</v>
      </c>
      <c r="I188" s="11">
        <v>9803</v>
      </c>
      <c r="J188" s="11">
        <f>Table3[[#This Row],[Units]]*Table3[[#This Row],[Cost per Unit]]</f>
        <v>29409</v>
      </c>
      <c r="K188" t="s">
        <v>190</v>
      </c>
    </row>
    <row r="189" spans="1:11" x14ac:dyDescent="0.2">
      <c r="A189" s="7">
        <v>44895</v>
      </c>
      <c r="B189" t="s">
        <v>53</v>
      </c>
      <c r="C189" t="s">
        <v>174</v>
      </c>
      <c r="D189" t="str">
        <f>IF(Table3[[#This Row],[Cost per Unit]]&lt;3000,"FeaturePhone","SmartPhone")</f>
        <v>FeaturePhone</v>
      </c>
      <c r="E189" s="8"/>
      <c r="F189" s="8"/>
      <c r="G189" s="9"/>
      <c r="H189" s="10">
        <v>1</v>
      </c>
      <c r="I189" s="11">
        <v>835</v>
      </c>
      <c r="J189" s="11">
        <f>Table3[[#This Row],[Units]]*Table3[[#This Row],[Cost per Unit]]</f>
        <v>835</v>
      </c>
      <c r="K189" t="s">
        <v>43</v>
      </c>
    </row>
    <row r="190" spans="1:11" x14ac:dyDescent="0.2">
      <c r="A190" s="7">
        <v>44895</v>
      </c>
      <c r="B190" t="s">
        <v>53</v>
      </c>
      <c r="C190" t="s">
        <v>192</v>
      </c>
      <c r="D190" t="str">
        <f>IF(Table3[[#This Row],[Cost per Unit]]&lt;3000,"FeaturePhone","SmartPhone")</f>
        <v>FeaturePhone</v>
      </c>
      <c r="E190" s="8"/>
      <c r="F190" s="8"/>
      <c r="G190" s="9"/>
      <c r="H190" s="10">
        <v>1</v>
      </c>
      <c r="I190" s="11">
        <v>1259</v>
      </c>
      <c r="J190" s="11">
        <f>Table3[[#This Row],[Units]]*Table3[[#This Row],[Cost per Unit]]</f>
        <v>1259</v>
      </c>
      <c r="K190" t="s">
        <v>43</v>
      </c>
    </row>
    <row r="191" spans="1:11" x14ac:dyDescent="0.2">
      <c r="A191" s="7">
        <v>44895</v>
      </c>
      <c r="B191" t="s">
        <v>15</v>
      </c>
      <c r="C191" t="s">
        <v>99</v>
      </c>
      <c r="D191" t="str">
        <f>IF(Table3[[#This Row],[Cost per Unit]]&lt;3000,"FeaturePhone","SmartPhone")</f>
        <v>SmartPhone</v>
      </c>
      <c r="E191" s="8">
        <v>3</v>
      </c>
      <c r="F191" s="8">
        <v>32</v>
      </c>
      <c r="G191" s="9" t="s">
        <v>100</v>
      </c>
      <c r="H191" s="10">
        <v>1</v>
      </c>
      <c r="I191" s="11">
        <v>8128</v>
      </c>
      <c r="J191" s="11">
        <f>Table3[[#This Row],[Units]]*Table3[[#This Row],[Cost per Unit]]</f>
        <v>8128</v>
      </c>
      <c r="K191" t="s">
        <v>20</v>
      </c>
    </row>
    <row r="192" spans="1:11" x14ac:dyDescent="0.2">
      <c r="A192" s="7">
        <v>44895</v>
      </c>
      <c r="B192" t="s">
        <v>15</v>
      </c>
      <c r="C192" t="s">
        <v>99</v>
      </c>
      <c r="D192" t="str">
        <f>IF(Table3[[#This Row],[Cost per Unit]]&lt;3000,"FeaturePhone","SmartPhone")</f>
        <v>SmartPhone</v>
      </c>
      <c r="E192" s="8">
        <v>4</v>
      </c>
      <c r="F192" s="8">
        <v>64</v>
      </c>
      <c r="G192" s="9" t="s">
        <v>100</v>
      </c>
      <c r="H192" s="10">
        <v>2</v>
      </c>
      <c r="I192" s="11">
        <v>9028</v>
      </c>
      <c r="J192" s="11">
        <f>Table3[[#This Row],[Units]]*Table3[[#This Row],[Cost per Unit]]</f>
        <v>18056</v>
      </c>
      <c r="K192" t="s">
        <v>20</v>
      </c>
    </row>
    <row r="193" spans="1:11" x14ac:dyDescent="0.2">
      <c r="A193" s="7">
        <v>44895</v>
      </c>
      <c r="B193" t="s">
        <v>15</v>
      </c>
      <c r="C193" t="s">
        <v>140</v>
      </c>
      <c r="D193" t="str">
        <f>IF(Table3[[#This Row],[Cost per Unit]]&lt;3000,"FeaturePhone","SmartPhone")</f>
        <v>SmartPhone</v>
      </c>
      <c r="E193" s="8">
        <v>4</v>
      </c>
      <c r="F193" s="8">
        <v>64</v>
      </c>
      <c r="G193" s="9" t="s">
        <v>141</v>
      </c>
      <c r="H193" s="10">
        <v>1</v>
      </c>
      <c r="I193" s="11">
        <v>10749</v>
      </c>
      <c r="J193" s="11">
        <f>Table3[[#This Row],[Units]]*Table3[[#This Row],[Cost per Unit]]</f>
        <v>10749</v>
      </c>
      <c r="K193" t="s">
        <v>20</v>
      </c>
    </row>
    <row r="194" spans="1:11" x14ac:dyDescent="0.2">
      <c r="A194" s="7">
        <v>44899</v>
      </c>
      <c r="B194" t="s">
        <v>11</v>
      </c>
      <c r="C194" t="s">
        <v>193</v>
      </c>
      <c r="D194" t="str">
        <f>IF(Table3[[#This Row],[Cost per Unit]]&lt;3000,"FeaturePhone","SmartPhone")</f>
        <v>SmartPhone</v>
      </c>
      <c r="E194" s="8">
        <v>6</v>
      </c>
      <c r="F194" s="8">
        <v>64</v>
      </c>
      <c r="G194" s="9" t="s">
        <v>86</v>
      </c>
      <c r="H194" s="10">
        <v>4</v>
      </c>
      <c r="I194" s="11">
        <v>10000</v>
      </c>
      <c r="J194" s="11">
        <f>Table3[[#This Row],[Units]]*Table3[[#This Row],[Cost per Unit]]</f>
        <v>40000</v>
      </c>
      <c r="K194" t="s">
        <v>14</v>
      </c>
    </row>
    <row r="195" spans="1:11" x14ac:dyDescent="0.2">
      <c r="A195" s="7">
        <v>44899</v>
      </c>
      <c r="B195" t="s">
        <v>60</v>
      </c>
      <c r="C195" t="s">
        <v>172</v>
      </c>
      <c r="D195" t="str">
        <f>IF(Table3[[#This Row],[Cost per Unit]]&lt;3000,"FeaturePhone","SmartPhone")</f>
        <v>FeaturePhone</v>
      </c>
      <c r="E195" s="8"/>
      <c r="F195" s="8"/>
      <c r="G195" s="9"/>
      <c r="H195" s="10">
        <v>5</v>
      </c>
      <c r="I195" s="11">
        <v>1335</v>
      </c>
      <c r="J195" s="11">
        <f>Table3[[#This Row],[Units]]*Table3[[#This Row],[Cost per Unit]]</f>
        <v>6675</v>
      </c>
      <c r="K195" t="s">
        <v>173</v>
      </c>
    </row>
    <row r="196" spans="1:11" x14ac:dyDescent="0.2">
      <c r="A196" s="7">
        <v>44902</v>
      </c>
      <c r="B196" t="s">
        <v>11</v>
      </c>
      <c r="C196" t="s">
        <v>18</v>
      </c>
      <c r="D196" t="str">
        <f>IF(Table3[[#This Row],[Cost per Unit]]&lt;3000,"FeaturePhone","SmartPhone")</f>
        <v>SmartPhone</v>
      </c>
      <c r="E196" s="8">
        <v>4</v>
      </c>
      <c r="F196" s="8">
        <v>64</v>
      </c>
      <c r="G196" s="9" t="s">
        <v>19</v>
      </c>
      <c r="H196" s="10">
        <v>1</v>
      </c>
      <c r="I196" s="11">
        <v>7528</v>
      </c>
      <c r="J196" s="11">
        <f>Table3[[#This Row],[Units]]*Table3[[#This Row],[Cost per Unit]]</f>
        <v>7528</v>
      </c>
      <c r="K196" t="s">
        <v>20</v>
      </c>
    </row>
    <row r="197" spans="1:11" x14ac:dyDescent="0.2">
      <c r="A197" s="7">
        <v>44902</v>
      </c>
      <c r="B197" t="s">
        <v>11</v>
      </c>
      <c r="C197" t="s">
        <v>163</v>
      </c>
      <c r="D197" t="str">
        <f>IF(Table3[[#This Row],[Cost per Unit]]&lt;3000,"FeaturePhone","SmartPhone")</f>
        <v>SmartPhone</v>
      </c>
      <c r="E197" s="8">
        <v>6</v>
      </c>
      <c r="F197" s="14">
        <v>64</v>
      </c>
      <c r="G197" s="9" t="s">
        <v>164</v>
      </c>
      <c r="H197" s="10">
        <v>1</v>
      </c>
      <c r="I197" s="11">
        <v>11028</v>
      </c>
      <c r="J197" s="11">
        <f>Table3[[#This Row],[Units]]*Table3[[#This Row],[Cost per Unit]]</f>
        <v>11028</v>
      </c>
      <c r="K197" t="s">
        <v>20</v>
      </c>
    </row>
    <row r="198" spans="1:11" x14ac:dyDescent="0.2">
      <c r="A198" s="7">
        <v>44902</v>
      </c>
      <c r="B198" t="s">
        <v>28</v>
      </c>
      <c r="C198" t="s">
        <v>151</v>
      </c>
      <c r="D198" t="str">
        <f>IF(Table3[[#This Row],[Cost per Unit]]&lt;3000,"FeaturePhone","SmartPhone")</f>
        <v>SmartPhone</v>
      </c>
      <c r="E198" s="8">
        <v>4</v>
      </c>
      <c r="F198" s="8">
        <v>64</v>
      </c>
      <c r="G198" s="9" t="s">
        <v>152</v>
      </c>
      <c r="H198" s="10">
        <v>3</v>
      </c>
      <c r="I198" s="11">
        <v>10994</v>
      </c>
      <c r="J198" s="11">
        <f>Table3[[#This Row],[Units]]*Table3[[#This Row],[Cost per Unit]]</f>
        <v>32982</v>
      </c>
      <c r="K198" t="s">
        <v>20</v>
      </c>
    </row>
    <row r="199" spans="1:11" x14ac:dyDescent="0.2">
      <c r="A199" s="7">
        <v>44903</v>
      </c>
      <c r="B199" t="s">
        <v>15</v>
      </c>
      <c r="C199" t="s">
        <v>194</v>
      </c>
      <c r="D199" t="str">
        <f>IF(Table3[[#This Row],[Cost per Unit]]&lt;3000,"FeaturePhone","SmartPhone")</f>
        <v>SmartPhone</v>
      </c>
      <c r="E199" s="8">
        <v>3</v>
      </c>
      <c r="F199" s="8">
        <v>32</v>
      </c>
      <c r="G199" s="9" t="s">
        <v>125</v>
      </c>
      <c r="H199" s="10">
        <v>4</v>
      </c>
      <c r="I199" s="11">
        <v>8128</v>
      </c>
      <c r="J199" s="11">
        <f>Table3[[#This Row],[Units]]*Table3[[#This Row],[Cost per Unit]]</f>
        <v>32512</v>
      </c>
      <c r="K199" t="s">
        <v>20</v>
      </c>
    </row>
    <row r="200" spans="1:11" x14ac:dyDescent="0.2">
      <c r="A200" s="7">
        <v>44903</v>
      </c>
      <c r="B200" t="s">
        <v>11</v>
      </c>
      <c r="C200" t="s">
        <v>163</v>
      </c>
      <c r="D200" t="str">
        <f>IF(Table3[[#This Row],[Cost per Unit]]&lt;3000,"FeaturePhone","SmartPhone")</f>
        <v>SmartPhone</v>
      </c>
      <c r="E200" s="8">
        <v>6</v>
      </c>
      <c r="F200" s="8">
        <v>64</v>
      </c>
      <c r="G200" s="9" t="s">
        <v>164</v>
      </c>
      <c r="H200" s="10">
        <v>1</v>
      </c>
      <c r="I200" s="11">
        <v>11028</v>
      </c>
      <c r="J200" s="11">
        <f>Table3[[#This Row],[Units]]*Table3[[#This Row],[Cost per Unit]]</f>
        <v>11028</v>
      </c>
      <c r="K200" t="s">
        <v>20</v>
      </c>
    </row>
    <row r="201" spans="1:11" x14ac:dyDescent="0.2">
      <c r="A201" s="7">
        <v>44904</v>
      </c>
      <c r="B201" t="s">
        <v>11</v>
      </c>
      <c r="C201" t="s">
        <v>18</v>
      </c>
      <c r="D201" t="str">
        <f>IF(Table3[[#This Row],[Cost per Unit]]&lt;3000,"FeaturePhone","SmartPhone")</f>
        <v>SmartPhone</v>
      </c>
      <c r="E201" s="8">
        <v>3</v>
      </c>
      <c r="F201" s="8">
        <v>32</v>
      </c>
      <c r="G201" s="9" t="s">
        <v>19</v>
      </c>
      <c r="H201" s="10">
        <v>1</v>
      </c>
      <c r="I201" s="11">
        <v>6528</v>
      </c>
      <c r="J201" s="11">
        <f>Table3[[#This Row],[Units]]*Table3[[#This Row],[Cost per Unit]]</f>
        <v>6528</v>
      </c>
      <c r="K201" t="s">
        <v>20</v>
      </c>
    </row>
    <row r="202" spans="1:11" x14ac:dyDescent="0.2">
      <c r="A202" s="7">
        <v>44904</v>
      </c>
      <c r="B202" t="s">
        <v>11</v>
      </c>
      <c r="C202" t="s">
        <v>178</v>
      </c>
      <c r="D202" t="str">
        <f>IF(Table3[[#This Row],[Cost per Unit]]&lt;3000,"FeaturePhone","SmartPhone")</f>
        <v>SmartPhone</v>
      </c>
      <c r="E202" s="8">
        <v>6</v>
      </c>
      <c r="F202" s="8">
        <v>128</v>
      </c>
      <c r="G202" s="9" t="s">
        <v>179</v>
      </c>
      <c r="H202" s="10">
        <v>1</v>
      </c>
      <c r="I202" s="11">
        <v>16048</v>
      </c>
      <c r="J202" s="11">
        <f>Table3[[#This Row],[Units]]*Table3[[#This Row],[Cost per Unit]]</f>
        <v>16048</v>
      </c>
      <c r="K202" t="s">
        <v>20</v>
      </c>
    </row>
    <row r="203" spans="1:11" x14ac:dyDescent="0.2">
      <c r="A203" s="7">
        <v>44904</v>
      </c>
      <c r="B203" t="s">
        <v>11</v>
      </c>
      <c r="C203" t="s">
        <v>163</v>
      </c>
      <c r="D203" t="str">
        <f>IF(Table3[[#This Row],[Cost per Unit]]&lt;3000,"FeaturePhone","SmartPhone")</f>
        <v>SmartPhone</v>
      </c>
      <c r="E203" s="8">
        <v>6</v>
      </c>
      <c r="F203" s="8">
        <v>64</v>
      </c>
      <c r="G203" s="9" t="s">
        <v>164</v>
      </c>
      <c r="H203" s="10">
        <v>1</v>
      </c>
      <c r="I203" s="11">
        <v>11048</v>
      </c>
      <c r="J203" s="11">
        <f>Table3[[#This Row],[Units]]*Table3[[#This Row],[Cost per Unit]]</f>
        <v>11048</v>
      </c>
      <c r="K203" t="s">
        <v>20</v>
      </c>
    </row>
    <row r="204" spans="1:11" x14ac:dyDescent="0.2">
      <c r="A204" s="7">
        <v>44905</v>
      </c>
      <c r="B204" t="s">
        <v>11</v>
      </c>
      <c r="C204" t="s">
        <v>51</v>
      </c>
      <c r="D204" t="str">
        <f>IF(Table3[[#This Row],[Cost per Unit]]&lt;3000,"FeaturePhone","SmartPhone")</f>
        <v>SmartPhone</v>
      </c>
      <c r="E204" s="8">
        <v>4</v>
      </c>
      <c r="F204" s="8">
        <v>64</v>
      </c>
      <c r="G204" s="9" t="s">
        <v>195</v>
      </c>
      <c r="H204" s="10">
        <v>1</v>
      </c>
      <c r="I204" s="11">
        <v>7999</v>
      </c>
      <c r="J204" s="11">
        <f>Table3[[#This Row],[Units]]*Table3[[#This Row],[Cost per Unit]]</f>
        <v>7999</v>
      </c>
      <c r="K204" t="s">
        <v>14</v>
      </c>
    </row>
    <row r="205" spans="1:11" x14ac:dyDescent="0.2">
      <c r="A205" s="7">
        <v>44905</v>
      </c>
      <c r="B205" t="s">
        <v>11</v>
      </c>
      <c r="C205" t="s">
        <v>146</v>
      </c>
      <c r="D205" t="str">
        <f>IF(Table3[[#This Row],[Cost per Unit]]&lt;3000,"FeaturePhone","SmartPhone")</f>
        <v>SmartPhone</v>
      </c>
      <c r="E205" s="8">
        <v>2</v>
      </c>
      <c r="F205" s="8">
        <v>32</v>
      </c>
      <c r="G205" s="9" t="s">
        <v>101</v>
      </c>
      <c r="H205" s="10">
        <v>1</v>
      </c>
      <c r="I205" s="11">
        <v>6199</v>
      </c>
      <c r="J205" s="11">
        <f>Table3[[#This Row],[Units]]*Table3[[#This Row],[Cost per Unit]]</f>
        <v>6199</v>
      </c>
      <c r="K205" t="s">
        <v>14</v>
      </c>
    </row>
    <row r="206" spans="1:11" x14ac:dyDescent="0.2">
      <c r="A206" s="7">
        <v>44905</v>
      </c>
      <c r="B206" t="s">
        <v>28</v>
      </c>
      <c r="C206" t="s">
        <v>151</v>
      </c>
      <c r="D206" t="str">
        <f>IF(Table3[[#This Row],[Cost per Unit]]&lt;3000,"FeaturePhone","SmartPhone")</f>
        <v>SmartPhone</v>
      </c>
      <c r="E206" s="8">
        <v>4</v>
      </c>
      <c r="F206" s="8">
        <v>64</v>
      </c>
      <c r="G206" s="9" t="s">
        <v>152</v>
      </c>
      <c r="H206" s="10">
        <v>2</v>
      </c>
      <c r="I206" s="11">
        <v>10748</v>
      </c>
      <c r="J206" s="11">
        <f>Table3[[#This Row],[Units]]*Table3[[#This Row],[Cost per Unit]]</f>
        <v>21496</v>
      </c>
      <c r="K206" t="s">
        <v>20</v>
      </c>
    </row>
    <row r="207" spans="1:11" x14ac:dyDescent="0.2">
      <c r="A207" s="7">
        <v>44908</v>
      </c>
      <c r="B207" t="s">
        <v>23</v>
      </c>
      <c r="C207" t="s">
        <v>196</v>
      </c>
      <c r="D207" t="str">
        <f>IF(Table3[[#This Row],[Cost per Unit]]&lt;3000,"FeaturePhone","SmartPhone")</f>
        <v>SmartPhone</v>
      </c>
      <c r="E207" s="8">
        <v>6</v>
      </c>
      <c r="F207" s="8">
        <v>128</v>
      </c>
      <c r="G207" s="9" t="s">
        <v>25</v>
      </c>
      <c r="H207" s="10">
        <v>1</v>
      </c>
      <c r="I207" s="11">
        <v>13039</v>
      </c>
      <c r="J207" s="11">
        <f>Table3[[#This Row],[Units]]*Table3[[#This Row],[Cost per Unit]]</f>
        <v>13039</v>
      </c>
      <c r="K207" t="s">
        <v>20</v>
      </c>
    </row>
    <row r="208" spans="1:11" x14ac:dyDescent="0.2">
      <c r="A208" s="7">
        <v>44909</v>
      </c>
      <c r="B208" t="s">
        <v>53</v>
      </c>
      <c r="C208" t="s">
        <v>180</v>
      </c>
      <c r="D208" t="str">
        <f>IF(Table3[[#This Row],[Cost per Unit]]&lt;3000,"FeaturePhone","SmartPhone")</f>
        <v>FeaturePhone</v>
      </c>
      <c r="E208" s="8"/>
      <c r="F208" s="8"/>
      <c r="G208" s="9"/>
      <c r="H208" s="10">
        <v>1</v>
      </c>
      <c r="I208" s="11">
        <v>799</v>
      </c>
      <c r="J208" s="11">
        <f>Table3[[#This Row],[Units]]*Table3[[#This Row],[Cost per Unit]]</f>
        <v>799</v>
      </c>
      <c r="K208" t="s">
        <v>43</v>
      </c>
    </row>
    <row r="209" spans="1:11" x14ac:dyDescent="0.2">
      <c r="A209" s="7">
        <v>44909</v>
      </c>
      <c r="B209" t="s">
        <v>53</v>
      </c>
      <c r="C209" t="s">
        <v>197</v>
      </c>
      <c r="D209" t="str">
        <f>IF(Table3[[#This Row],[Cost per Unit]]&lt;3000,"FeaturePhone","SmartPhone")</f>
        <v>FeaturePhone</v>
      </c>
      <c r="E209" s="8"/>
      <c r="F209" s="8"/>
      <c r="G209" s="9"/>
      <c r="H209" s="10">
        <v>1</v>
      </c>
      <c r="I209" s="11">
        <v>925</v>
      </c>
      <c r="J209" s="11">
        <f>Table3[[#This Row],[Units]]*Table3[[#This Row],[Cost per Unit]]</f>
        <v>925</v>
      </c>
      <c r="K209" t="s">
        <v>43</v>
      </c>
    </row>
    <row r="210" spans="1:11" x14ac:dyDescent="0.2">
      <c r="A210" s="7">
        <v>44909</v>
      </c>
      <c r="B210" t="s">
        <v>53</v>
      </c>
      <c r="C210" t="s">
        <v>187</v>
      </c>
      <c r="D210" t="str">
        <f>IF(Table3[[#This Row],[Cost per Unit]]&lt;3000,"FeaturePhone","SmartPhone")</f>
        <v>FeaturePhone</v>
      </c>
      <c r="E210" s="8"/>
      <c r="F210" s="8"/>
      <c r="G210" s="9"/>
      <c r="H210" s="10">
        <v>1</v>
      </c>
      <c r="I210" s="11">
        <v>1079</v>
      </c>
      <c r="J210" s="11">
        <f>Table3[[#This Row],[Units]]*Table3[[#This Row],[Cost per Unit]]</f>
        <v>1079</v>
      </c>
      <c r="K210" t="s">
        <v>43</v>
      </c>
    </row>
    <row r="211" spans="1:11" x14ac:dyDescent="0.2">
      <c r="A211" s="7">
        <v>44909</v>
      </c>
      <c r="B211" t="s">
        <v>34</v>
      </c>
      <c r="C211" t="s">
        <v>201</v>
      </c>
      <c r="D211" t="str">
        <f>IF(Table3[[#This Row],[Cost per Unit]]&lt;3000,"FeaturePhone","SmartPhone")</f>
        <v>SmartPhone</v>
      </c>
      <c r="E211" s="8">
        <v>8</v>
      </c>
      <c r="F211" s="8">
        <v>128</v>
      </c>
      <c r="G211" s="9" t="s">
        <v>202</v>
      </c>
      <c r="H211" s="10">
        <v>1</v>
      </c>
      <c r="I211" s="11">
        <v>28999</v>
      </c>
      <c r="J211" s="11">
        <f>Table3[[#This Row],[Units]]*Table3[[#This Row],[Cost per Unit]]</f>
        <v>28999</v>
      </c>
      <c r="K211" t="s">
        <v>14</v>
      </c>
    </row>
    <row r="212" spans="1:11" x14ac:dyDescent="0.2">
      <c r="A212" s="7">
        <v>44909</v>
      </c>
      <c r="B212" t="s">
        <v>34</v>
      </c>
      <c r="C212" t="s">
        <v>134</v>
      </c>
      <c r="D212" t="str">
        <f>IF(Table3[[#This Row],[Cost per Unit]]&lt;3000,"FeaturePhone","SmartPhone")</f>
        <v>SmartPhone</v>
      </c>
      <c r="E212" s="8">
        <v>6</v>
      </c>
      <c r="F212" s="8">
        <v>128</v>
      </c>
      <c r="G212" s="9" t="s">
        <v>198</v>
      </c>
      <c r="H212" s="10">
        <v>2</v>
      </c>
      <c r="I212" s="11">
        <v>18999</v>
      </c>
      <c r="J212" s="11">
        <f>Table3[[#This Row],[Units]]*Table3[[#This Row],[Cost per Unit]]</f>
        <v>37998</v>
      </c>
      <c r="K212" t="s">
        <v>14</v>
      </c>
    </row>
    <row r="213" spans="1:11" x14ac:dyDescent="0.2">
      <c r="A213" s="7">
        <v>44909</v>
      </c>
      <c r="B213" t="s">
        <v>11</v>
      </c>
      <c r="C213" t="s">
        <v>199</v>
      </c>
      <c r="D213" t="str">
        <f>IF(Table3[[#This Row],[Cost per Unit]]&lt;3000,"FeaturePhone","SmartPhone")</f>
        <v>SmartPhone</v>
      </c>
      <c r="E213" s="8">
        <v>4</v>
      </c>
      <c r="F213" s="8">
        <v>64</v>
      </c>
      <c r="G213" s="9" t="s">
        <v>200</v>
      </c>
      <c r="H213" s="10">
        <v>1</v>
      </c>
      <c r="I213" s="11">
        <v>12999</v>
      </c>
      <c r="J213" s="11">
        <f>Table3[[#This Row],[Units]]*Table3[[#This Row],[Cost per Unit]]</f>
        <v>12999</v>
      </c>
      <c r="K213" t="s">
        <v>14</v>
      </c>
    </row>
    <row r="214" spans="1:11" x14ac:dyDescent="0.2">
      <c r="A214" s="7">
        <v>44909</v>
      </c>
      <c r="B214" t="s">
        <v>28</v>
      </c>
      <c r="C214" t="s">
        <v>78</v>
      </c>
      <c r="D214" t="str">
        <f>IF(Table3[[#This Row],[Cost per Unit]]&lt;3000,"FeaturePhone","SmartPhone")</f>
        <v>SmartPhone</v>
      </c>
      <c r="E214" s="8">
        <v>4</v>
      </c>
      <c r="F214" s="8">
        <v>128</v>
      </c>
      <c r="G214" s="9" t="s">
        <v>79</v>
      </c>
      <c r="H214" s="10">
        <v>1</v>
      </c>
      <c r="I214" s="11">
        <v>13048</v>
      </c>
      <c r="J214" s="11">
        <f>Table3[[#This Row],[Units]]*Table3[[#This Row],[Cost per Unit]]</f>
        <v>13048</v>
      </c>
      <c r="K214" t="s">
        <v>20</v>
      </c>
    </row>
    <row r="215" spans="1:11" x14ac:dyDescent="0.2">
      <c r="A215" s="7">
        <v>44910</v>
      </c>
      <c r="B215" t="s">
        <v>28</v>
      </c>
      <c r="C215" t="s">
        <v>78</v>
      </c>
      <c r="D215" t="str">
        <f>IF(Table3[[#This Row],[Cost per Unit]]&lt;3000,"FeaturePhone","SmartPhone")</f>
        <v>SmartPhone</v>
      </c>
      <c r="E215" s="8">
        <v>4</v>
      </c>
      <c r="F215" s="8">
        <v>128</v>
      </c>
      <c r="G215" s="9" t="s">
        <v>79</v>
      </c>
      <c r="H215" s="10">
        <v>1</v>
      </c>
      <c r="I215" s="11">
        <v>13048</v>
      </c>
      <c r="J215" s="11">
        <f>Table3[[#This Row],[Units]]*Table3[[#This Row],[Cost per Unit]]</f>
        <v>13048</v>
      </c>
      <c r="K215" t="s">
        <v>20</v>
      </c>
    </row>
    <row r="216" spans="1:11" x14ac:dyDescent="0.2">
      <c r="A216" s="7">
        <v>44911</v>
      </c>
      <c r="B216" t="s">
        <v>23</v>
      </c>
      <c r="C216" t="s">
        <v>24</v>
      </c>
      <c r="D216" t="str">
        <f>IF(Table3[[#This Row],[Cost per Unit]]&lt;3000,"FeaturePhone","SmartPhone")</f>
        <v>SmartPhone</v>
      </c>
      <c r="E216" s="8">
        <v>6</v>
      </c>
      <c r="F216" s="8">
        <v>128</v>
      </c>
      <c r="G216" s="9" t="s">
        <v>155</v>
      </c>
      <c r="H216" s="10">
        <v>1</v>
      </c>
      <c r="I216" s="11">
        <v>12539</v>
      </c>
      <c r="J216" s="11">
        <f>Table3[[#This Row],[Units]]*Table3[[#This Row],[Cost per Unit]]</f>
        <v>12539</v>
      </c>
      <c r="K216" t="s">
        <v>20</v>
      </c>
    </row>
    <row r="217" spans="1:11" x14ac:dyDescent="0.2">
      <c r="A217" s="7">
        <v>44912</v>
      </c>
      <c r="B217" t="s">
        <v>203</v>
      </c>
      <c r="C217" t="s">
        <v>206</v>
      </c>
      <c r="D217" t="str">
        <f>IF(Table3[[#This Row],[Cost per Unit]]&lt;3000,"FeaturePhone","SmartPhone")</f>
        <v>FeaturePhone</v>
      </c>
      <c r="E217" s="8"/>
      <c r="F217" s="8"/>
      <c r="G217" s="9"/>
      <c r="H217" s="10">
        <v>1</v>
      </c>
      <c r="I217" s="11">
        <v>734</v>
      </c>
      <c r="J217" s="11">
        <f>Table3[[#This Row],[Units]]*Table3[[#This Row],[Cost per Unit]]</f>
        <v>734</v>
      </c>
      <c r="K217" t="s">
        <v>102</v>
      </c>
    </row>
    <row r="218" spans="1:11" x14ac:dyDescent="0.2">
      <c r="A218" s="7">
        <v>44912</v>
      </c>
      <c r="B218" t="s">
        <v>203</v>
      </c>
      <c r="C218" t="s">
        <v>207</v>
      </c>
      <c r="D218" t="str">
        <f>IF(Table3[[#This Row],[Cost per Unit]]&lt;3000,"FeaturePhone","SmartPhone")</f>
        <v>FeaturePhone</v>
      </c>
      <c r="E218" s="8"/>
      <c r="F218" s="8"/>
      <c r="G218" s="9"/>
      <c r="H218" s="10">
        <v>1</v>
      </c>
      <c r="I218" s="11">
        <v>810</v>
      </c>
      <c r="J218" s="11">
        <f>Table3[[#This Row],[Units]]*Table3[[#This Row],[Cost per Unit]]</f>
        <v>810</v>
      </c>
      <c r="K218" t="s">
        <v>102</v>
      </c>
    </row>
    <row r="219" spans="1:11" x14ac:dyDescent="0.2">
      <c r="A219" s="7">
        <v>44912</v>
      </c>
      <c r="B219" t="s">
        <v>203</v>
      </c>
      <c r="C219" t="s">
        <v>204</v>
      </c>
      <c r="D219" t="str">
        <f>IF(Table3[[#This Row],[Cost per Unit]]&lt;3000,"FeaturePhone","SmartPhone")</f>
        <v>FeaturePhone</v>
      </c>
      <c r="E219" s="8"/>
      <c r="F219" s="8"/>
      <c r="G219" s="9"/>
      <c r="H219" s="10">
        <v>1</v>
      </c>
      <c r="I219" s="11">
        <v>956</v>
      </c>
      <c r="J219" s="11">
        <f>Table3[[#This Row],[Units]]*Table3[[#This Row],[Cost per Unit]]</f>
        <v>956</v>
      </c>
      <c r="K219" t="s">
        <v>102</v>
      </c>
    </row>
    <row r="220" spans="1:11" x14ac:dyDescent="0.2">
      <c r="A220" s="7">
        <v>44912</v>
      </c>
      <c r="B220" t="s">
        <v>203</v>
      </c>
      <c r="C220" t="s">
        <v>205</v>
      </c>
      <c r="D220" t="str">
        <f>IF(Table3[[#This Row],[Cost per Unit]]&lt;3000,"FeaturePhone","SmartPhone")</f>
        <v>FeaturePhone</v>
      </c>
      <c r="E220" s="8"/>
      <c r="F220" s="8"/>
      <c r="G220" s="9"/>
      <c r="H220" s="10">
        <v>2</v>
      </c>
      <c r="I220" s="11">
        <v>778</v>
      </c>
      <c r="J220" s="11">
        <f>Table3[[#This Row],[Units]]*Table3[[#This Row],[Cost per Unit]]</f>
        <v>1556</v>
      </c>
      <c r="K220" t="s">
        <v>102</v>
      </c>
    </row>
    <row r="221" spans="1:11" x14ac:dyDescent="0.2">
      <c r="A221" s="7">
        <v>44912</v>
      </c>
      <c r="B221" t="s">
        <v>34</v>
      </c>
      <c r="C221" t="s">
        <v>134</v>
      </c>
      <c r="D221" t="str">
        <f>IF(Table3[[#This Row],[Cost per Unit]]&lt;3000,"FeaturePhone","SmartPhone")</f>
        <v>SmartPhone</v>
      </c>
      <c r="E221" s="8">
        <v>6</v>
      </c>
      <c r="F221" s="8">
        <v>128</v>
      </c>
      <c r="G221" s="9" t="s">
        <v>198</v>
      </c>
      <c r="H221" s="10">
        <v>1</v>
      </c>
      <c r="I221" s="11">
        <v>18999</v>
      </c>
      <c r="J221" s="11">
        <f>Table3[[#This Row],[Units]]*Table3[[#This Row],[Cost per Unit]]</f>
        <v>18999</v>
      </c>
      <c r="K221" t="s">
        <v>14</v>
      </c>
    </row>
    <row r="222" spans="1:11" x14ac:dyDescent="0.2">
      <c r="A222" s="7">
        <v>44913</v>
      </c>
      <c r="B222" t="s">
        <v>208</v>
      </c>
      <c r="C222" t="s">
        <v>210</v>
      </c>
      <c r="D222" t="str">
        <f>IF(Table3[[#This Row],[Cost per Unit]]&lt;3000,"FeaturePhone","SmartPhone")</f>
        <v>FeaturePhone</v>
      </c>
      <c r="E222" s="8"/>
      <c r="F222" s="8"/>
      <c r="G222" s="9"/>
      <c r="H222" s="10">
        <v>1</v>
      </c>
      <c r="I222" s="11">
        <v>830</v>
      </c>
      <c r="J222" s="11">
        <f>Table3[[#This Row],[Units]]*Table3[[#This Row],[Cost per Unit]]</f>
        <v>830</v>
      </c>
      <c r="K222" t="s">
        <v>43</v>
      </c>
    </row>
    <row r="223" spans="1:11" x14ac:dyDescent="0.2">
      <c r="A223" s="7">
        <v>44913</v>
      </c>
      <c r="B223" t="s">
        <v>208</v>
      </c>
      <c r="C223" t="s">
        <v>209</v>
      </c>
      <c r="D223" t="str">
        <f>IF(Table3[[#This Row],[Cost per Unit]]&lt;3000,"FeaturePhone","SmartPhone")</f>
        <v>FeaturePhone</v>
      </c>
      <c r="E223" s="8"/>
      <c r="F223" s="8"/>
      <c r="G223" s="9"/>
      <c r="H223" s="10">
        <v>1</v>
      </c>
      <c r="I223" s="11">
        <v>900</v>
      </c>
      <c r="J223" s="11">
        <f>Table3[[#This Row],[Units]]*Table3[[#This Row],[Cost per Unit]]</f>
        <v>900</v>
      </c>
      <c r="K223" t="s">
        <v>43</v>
      </c>
    </row>
    <row r="224" spans="1:11" x14ac:dyDescent="0.2">
      <c r="A224" s="7">
        <v>44913</v>
      </c>
      <c r="B224" t="s">
        <v>208</v>
      </c>
      <c r="C224" t="s">
        <v>211</v>
      </c>
      <c r="D224" t="str">
        <f>IF(Table3[[#This Row],[Cost per Unit]]&lt;3000,"FeaturePhone","SmartPhone")</f>
        <v>FeaturePhone</v>
      </c>
      <c r="E224" s="8"/>
      <c r="F224" s="8"/>
      <c r="G224" s="9"/>
      <c r="H224" s="10">
        <v>1</v>
      </c>
      <c r="I224" s="11">
        <v>850</v>
      </c>
      <c r="J224" s="11">
        <f>Table3[[#This Row],[Units]]*Table3[[#This Row],[Cost per Unit]]</f>
        <v>850</v>
      </c>
      <c r="K224" t="s">
        <v>43</v>
      </c>
    </row>
    <row r="225" spans="1:11" x14ac:dyDescent="0.2">
      <c r="A225" s="7">
        <v>44919</v>
      </c>
      <c r="B225" t="s">
        <v>63</v>
      </c>
      <c r="C225" t="s">
        <v>212</v>
      </c>
      <c r="D225" t="str">
        <f>IF(Table3[[#This Row],[Cost per Unit]]&lt;3000,"FeaturePhone","SmartPhone")</f>
        <v>FeaturePhone</v>
      </c>
      <c r="E225" s="8"/>
      <c r="F225" s="8"/>
      <c r="G225" s="9"/>
      <c r="H225" s="10">
        <v>2</v>
      </c>
      <c r="I225" s="11">
        <v>1140</v>
      </c>
      <c r="J225" s="11">
        <f>Table3[[#This Row],[Units]]*Table3[[#This Row],[Cost per Unit]]</f>
        <v>2280</v>
      </c>
      <c r="K225" t="s">
        <v>65</v>
      </c>
    </row>
    <row r="226" spans="1:11" x14ac:dyDescent="0.2">
      <c r="A226" s="7">
        <v>44923</v>
      </c>
      <c r="B226" t="s">
        <v>203</v>
      </c>
      <c r="C226" t="s">
        <v>213</v>
      </c>
      <c r="D226" t="str">
        <f>IF(Table3[[#This Row],[Cost per Unit]]&lt;3000,"FeaturePhone","SmartPhone")</f>
        <v>FeaturePhone</v>
      </c>
      <c r="E226" s="8"/>
      <c r="F226" s="8"/>
      <c r="G226" s="9"/>
      <c r="H226" s="10">
        <v>1</v>
      </c>
      <c r="I226" s="11">
        <v>757</v>
      </c>
      <c r="J226" s="11">
        <f>Table3[[#This Row],[Units]]*Table3[[#This Row],[Cost per Unit]]</f>
        <v>757</v>
      </c>
      <c r="K226" t="s">
        <v>102</v>
      </c>
    </row>
    <row r="227" spans="1:11" x14ac:dyDescent="0.2">
      <c r="A227" s="7">
        <v>44923</v>
      </c>
      <c r="B227" t="s">
        <v>203</v>
      </c>
      <c r="C227" t="s">
        <v>206</v>
      </c>
      <c r="D227" t="str">
        <f>IF(Table3[[#This Row],[Cost per Unit]]&lt;3000,"FeaturePhone","SmartPhone")</f>
        <v>FeaturePhone</v>
      </c>
      <c r="E227" s="8"/>
      <c r="F227" s="8"/>
      <c r="G227" s="9"/>
      <c r="H227" s="10">
        <v>1</v>
      </c>
      <c r="I227" s="11">
        <v>734</v>
      </c>
      <c r="J227" s="11">
        <f>Table3[[#This Row],[Units]]*Table3[[#This Row],[Cost per Unit]]</f>
        <v>734</v>
      </c>
      <c r="K227" t="s">
        <v>102</v>
      </c>
    </row>
    <row r="228" spans="1:11" x14ac:dyDescent="0.2">
      <c r="A228" s="7">
        <v>44923</v>
      </c>
      <c r="B228" t="s">
        <v>203</v>
      </c>
      <c r="C228" t="s">
        <v>215</v>
      </c>
      <c r="D228" t="str">
        <f>IF(Table3[[#This Row],[Cost per Unit]]&lt;3000,"FeaturePhone","SmartPhone")</f>
        <v>FeaturePhone</v>
      </c>
      <c r="E228" s="8"/>
      <c r="F228" s="8"/>
      <c r="G228" s="9"/>
      <c r="H228" s="10">
        <v>1</v>
      </c>
      <c r="I228" s="11">
        <v>1080</v>
      </c>
      <c r="J228" s="11">
        <f>Table3[[#This Row],[Units]]*Table3[[#This Row],[Cost per Unit]]</f>
        <v>1080</v>
      </c>
      <c r="K228" t="s">
        <v>102</v>
      </c>
    </row>
    <row r="229" spans="1:11" x14ac:dyDescent="0.2">
      <c r="A229" s="7">
        <v>44923</v>
      </c>
      <c r="B229" t="s">
        <v>203</v>
      </c>
      <c r="C229" t="s">
        <v>214</v>
      </c>
      <c r="D229" t="str">
        <f>IF(Table3[[#This Row],[Cost per Unit]]&lt;3000,"FeaturePhone","SmartPhone")</f>
        <v>FeaturePhone</v>
      </c>
      <c r="E229" s="8"/>
      <c r="F229" s="8"/>
      <c r="G229" s="9"/>
      <c r="H229" s="10">
        <v>2</v>
      </c>
      <c r="I229" s="11">
        <v>1091</v>
      </c>
      <c r="J229" s="11">
        <f>Table3[[#This Row],[Units]]*Table3[[#This Row],[Cost per Unit]]</f>
        <v>2182</v>
      </c>
      <c r="K229" t="s">
        <v>102</v>
      </c>
    </row>
    <row r="230" spans="1:11" x14ac:dyDescent="0.2">
      <c r="A230" s="7">
        <v>44923</v>
      </c>
      <c r="B230" t="s">
        <v>203</v>
      </c>
      <c r="C230" t="s">
        <v>216</v>
      </c>
      <c r="D230" t="str">
        <f>IF(Table3[[#This Row],[Cost per Unit]]&lt;3000,"FeaturePhone","SmartPhone")</f>
        <v>FeaturePhone</v>
      </c>
      <c r="E230" s="8"/>
      <c r="F230" s="8"/>
      <c r="G230" s="9"/>
      <c r="H230" s="10">
        <v>1</v>
      </c>
      <c r="I230" s="11">
        <v>1188</v>
      </c>
      <c r="J230" s="11">
        <f>Table3[[#This Row],[Units]]*Table3[[#This Row],[Cost per Unit]]</f>
        <v>1188</v>
      </c>
      <c r="K230" t="s">
        <v>102</v>
      </c>
    </row>
    <row r="231" spans="1:11" x14ac:dyDescent="0.2">
      <c r="A231" s="7">
        <v>44924</v>
      </c>
      <c r="B231" t="s">
        <v>217</v>
      </c>
      <c r="C231" t="s">
        <v>218</v>
      </c>
      <c r="D231" t="str">
        <f>IF(Table3[[#This Row],[Cost per Unit]]&lt;3000,"FeaturePhone","SmartPhone")</f>
        <v>SmartPhone</v>
      </c>
      <c r="E231" s="8">
        <v>12</v>
      </c>
      <c r="F231" s="8">
        <v>256</v>
      </c>
      <c r="G231" s="9" t="s">
        <v>219</v>
      </c>
      <c r="H231" s="10">
        <v>1</v>
      </c>
      <c r="I231" s="11">
        <v>30999</v>
      </c>
      <c r="J231" s="11">
        <f>Table3[[#This Row],[Units]]*Table3[[#This Row],[Cost per Unit]]</f>
        <v>30999</v>
      </c>
      <c r="K231" t="s">
        <v>14</v>
      </c>
    </row>
    <row r="232" spans="1:11" x14ac:dyDescent="0.2">
      <c r="A232" s="7">
        <v>44924</v>
      </c>
      <c r="B232" t="s">
        <v>15</v>
      </c>
      <c r="C232" t="s">
        <v>220</v>
      </c>
      <c r="D232" t="str">
        <f>IF(Table3[[#This Row],[Cost per Unit]]&lt;3000,"FeaturePhone","SmartPhone")</f>
        <v>SmartPhone</v>
      </c>
      <c r="E232" s="8">
        <v>6</v>
      </c>
      <c r="F232" s="8">
        <v>128</v>
      </c>
      <c r="G232" s="9" t="s">
        <v>221</v>
      </c>
      <c r="H232" s="10">
        <v>2</v>
      </c>
      <c r="I232" s="11">
        <v>23499</v>
      </c>
      <c r="J232" s="11">
        <f>Table3[[#This Row],[Units]]*Table3[[#This Row],[Cost per Unit]]</f>
        <v>46998</v>
      </c>
      <c r="K23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Quadri</dc:creator>
  <cp:lastModifiedBy>Azhar Quadri</cp:lastModifiedBy>
  <dcterms:created xsi:type="dcterms:W3CDTF">2024-11-07T17:08:39Z</dcterms:created>
  <dcterms:modified xsi:type="dcterms:W3CDTF">2024-11-13T17:09:21Z</dcterms:modified>
</cp:coreProperties>
</file>