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3.xml" ContentType="application/vnd.openxmlformats-officedocument.spreadsheetml.pivotTab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6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BDM_Project/Mobile_Shop_Data /"/>
    </mc:Choice>
  </mc:AlternateContent>
  <xr:revisionPtr revIDLastSave="0" documentId="13_ncr:1_{E2BA59AC-BB59-3146-A344-0D066F40B4A1}" xr6:coauthVersionLast="47" xr6:coauthVersionMax="47" xr10:uidLastSave="{00000000-0000-0000-0000-000000000000}"/>
  <bookViews>
    <workbookView xWindow="0" yWindow="480" windowWidth="33600" windowHeight="20520" firstSheet="1" activeTab="7" xr2:uid="{9B351955-7DFF-9A43-A33E-2D388CE0ED4A}"/>
  </bookViews>
  <sheets>
    <sheet name="Cleaned_Sales_Data" sheetId="1" r:id="rId1"/>
    <sheet name="Top10SellingModelsByRevenue" sheetId="5" r:id="rId2"/>
    <sheet name="Top10SellingModelsByVolume" sheetId="7" r:id="rId3"/>
    <sheet name="RevenueVsUnitsSold" sheetId="16" r:id="rId4"/>
    <sheet name="SalesVolumeDistByBrands" sheetId="9" r:id="rId5"/>
    <sheet name="SalesRevenueDistByBrand" sheetId="8" r:id="rId6"/>
    <sheet name="SalesDistByBrandAndCategory" sheetId="10" r:id="rId7"/>
    <sheet name="#ofProductsSoldAtDiffPriceRange" sheetId="11" r:id="rId8"/>
    <sheet name="TopSellingColorByVolume" sheetId="12" r:id="rId9"/>
    <sheet name="TopSellingRAMROMCombinations" sheetId="13" r:id="rId10"/>
    <sheet name="SalesTrendByWeekdays" sheetId="15" r:id="rId11"/>
    <sheet name="RevenueTrendByMonth" sheetId="14" r:id="rId12"/>
    <sheet name="Analysis&amp;Charts" sheetId="3" r:id="rId13"/>
  </sheets>
  <definedNames>
    <definedName name="_xlchart.v1.0" hidden="1">Top10SellingModelsByRevenue!$C$2:$C$92</definedName>
    <definedName name="_xlchart.v1.1" hidden="1">Top10SellingModelsByRevenue!$D$2:$D$92</definedName>
    <definedName name="_xlchart.v1.10" hidden="1">Top10SellingModelsByRevenue!$E$1</definedName>
    <definedName name="_xlchart.v1.11" hidden="1">Top10SellingModelsByRevenue!$E$2:$E$92</definedName>
    <definedName name="_xlchart.v1.12" hidden="1">Top10SellingModelsByRevenue!$C$2:$C$92</definedName>
    <definedName name="_xlchart.v1.13" hidden="1">Top10SellingModelsByRevenue!$D$2:$D$92</definedName>
    <definedName name="_xlchart.v1.14" hidden="1">Top10SellingModelsByRevenue!$E$1</definedName>
    <definedName name="_xlchart.v1.15" hidden="1">Top10SellingModelsByRevenue!$E$2:$E$92</definedName>
    <definedName name="_xlchart.v1.16" hidden="1">Top10SellingModelsByRevenue!$C$2:$C$92</definedName>
    <definedName name="_xlchart.v1.17" hidden="1">Top10SellingModelsByRevenue!$D$2:$D$92</definedName>
    <definedName name="_xlchart.v1.18" hidden="1">Top10SellingModelsByRevenue!$E$1</definedName>
    <definedName name="_xlchart.v1.19" hidden="1">Top10SellingModelsByRevenue!$E$2:$E$92</definedName>
    <definedName name="_xlchart.v1.2" hidden="1">Top10SellingModelsByRevenue!$E$1</definedName>
    <definedName name="_xlchart.v1.20" hidden="1">Top10SellingModelsByRevenue!$C$2:$C$92</definedName>
    <definedName name="_xlchart.v1.21" hidden="1">Top10SellingModelsByRevenue!$D$2:$D$92</definedName>
    <definedName name="_xlchart.v1.22" hidden="1">Top10SellingModelsByRevenue!$E$1</definedName>
    <definedName name="_xlchart.v1.23" hidden="1">Top10SellingModelsByRevenue!$E$2:$E$92</definedName>
    <definedName name="_xlchart.v1.24" hidden="1">Top10SellingModelsByVolume!$D$2:$D$92</definedName>
    <definedName name="_xlchart.v1.25" hidden="1">Top10SellingModelsByVolume!$E$2:$E$92</definedName>
    <definedName name="_xlchart.v1.3" hidden="1">Top10SellingModelsByRevenue!$E$2:$E$92</definedName>
    <definedName name="_xlchart.v1.4" hidden="1">Top10SellingModelsByRevenue!$C$2:$C$92</definedName>
    <definedName name="_xlchart.v1.5" hidden="1">Top10SellingModelsByRevenue!$D$2:$D$92</definedName>
    <definedName name="_xlchart.v1.6" hidden="1">Top10SellingModelsByRevenue!$E$1</definedName>
    <definedName name="_xlchart.v1.7" hidden="1">Top10SellingModelsByRevenue!$E$2:$E$92</definedName>
    <definedName name="_xlchart.v1.8" hidden="1">Top10SellingModelsByRevenue!$C$2:$C$92</definedName>
    <definedName name="_xlchart.v1.9" hidden="1">Top10SellingModelsByRevenue!$D$2:$D$92</definedName>
  </definedNames>
  <calcPr calcId="191029"/>
  <pivotCaches>
    <pivotCache cacheId="0" r:id="rId14"/>
    <pivotCache cacheId="1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6" l="1"/>
  <c r="H3" i="16"/>
  <c r="H4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2" i="15"/>
  <c r="E8" i="12"/>
  <c r="K70" i="5"/>
  <c r="K69" i="5"/>
</calcChain>
</file>

<file path=xl/sharedStrings.xml><?xml version="1.0" encoding="utf-8"?>
<sst xmlns="http://schemas.openxmlformats.org/spreadsheetml/2006/main" count="2803" uniqueCount="463">
  <si>
    <t>Date</t>
  </si>
  <si>
    <t>Customer_Name</t>
  </si>
  <si>
    <t>Brand</t>
  </si>
  <si>
    <t>Model</t>
  </si>
  <si>
    <t>Category</t>
  </si>
  <si>
    <t>RAM</t>
  </si>
  <si>
    <t>ROM</t>
  </si>
  <si>
    <t>Color</t>
  </si>
  <si>
    <t>Price</t>
  </si>
  <si>
    <t>Tanveer</t>
  </si>
  <si>
    <t>Realme</t>
  </si>
  <si>
    <t>Realme Narzo 30 5G</t>
  </si>
  <si>
    <t>SmartPhone</t>
  </si>
  <si>
    <t>Racing Blue</t>
  </si>
  <si>
    <t>Awadh Bihari</t>
  </si>
  <si>
    <t>Xiaomi</t>
  </si>
  <si>
    <t>POCO C31</t>
  </si>
  <si>
    <t>Royal Blue</t>
  </si>
  <si>
    <t>Jumman</t>
  </si>
  <si>
    <t>Micromax</t>
  </si>
  <si>
    <t>Micromax X413</t>
  </si>
  <si>
    <t>FeaturePhone</t>
  </si>
  <si>
    <t>Akib</t>
  </si>
  <si>
    <t>Redmi 9 Activ</t>
  </si>
  <si>
    <t>Coral Green</t>
  </si>
  <si>
    <t xml:space="preserve">Sabir </t>
  </si>
  <si>
    <t>Itel</t>
  </si>
  <si>
    <t>Itel 2175</t>
  </si>
  <si>
    <t>Amzad Khan</t>
  </si>
  <si>
    <t>Samsung</t>
  </si>
  <si>
    <t>Samsung Galaxy M12</t>
  </si>
  <si>
    <t>Blue</t>
  </si>
  <si>
    <t>Sahdev Pandey</t>
  </si>
  <si>
    <t>Samsung Guru 1200</t>
  </si>
  <si>
    <t>Faizan Khan</t>
  </si>
  <si>
    <t>Redmi Note 10s</t>
  </si>
  <si>
    <t>Cosmic Purple</t>
  </si>
  <si>
    <t>Ajay Kumar</t>
  </si>
  <si>
    <t>Realme C31</t>
  </si>
  <si>
    <t>Dark Green</t>
  </si>
  <si>
    <t>Vivek</t>
  </si>
  <si>
    <t>Shiv Shankar</t>
  </si>
  <si>
    <t>Lava</t>
  </si>
  <si>
    <t>Lava Hero</t>
  </si>
  <si>
    <t>Mohan</t>
  </si>
  <si>
    <t>Itel Power 410</t>
  </si>
  <si>
    <t>Arun</t>
  </si>
  <si>
    <t>Infinix</t>
  </si>
  <si>
    <t>Infinix Hot 12 Play</t>
  </si>
  <si>
    <t>Horizon Blue</t>
  </si>
  <si>
    <t>Saif Quraishi</t>
  </si>
  <si>
    <t>Realme 9i 5G</t>
  </si>
  <si>
    <t>Soulful Blue</t>
  </si>
  <si>
    <t>Angad Kumar</t>
  </si>
  <si>
    <t>Karbonn</t>
  </si>
  <si>
    <t>Karbonn KX29</t>
  </si>
  <si>
    <t>Dev Narayan</t>
  </si>
  <si>
    <t>Itel Power 110</t>
  </si>
  <si>
    <t>Shahid</t>
  </si>
  <si>
    <t>Realme 9 5G</t>
  </si>
  <si>
    <t>Supersonic Blue</t>
  </si>
  <si>
    <t>Musan Ram</t>
  </si>
  <si>
    <t>Nokia</t>
  </si>
  <si>
    <t>Nokia 105</t>
  </si>
  <si>
    <t>Tuntun</t>
  </si>
  <si>
    <t>Shaheb Khan</t>
  </si>
  <si>
    <t>Redmi 10 Prime</t>
  </si>
  <si>
    <t>Astral White</t>
  </si>
  <si>
    <t>Shahzad</t>
  </si>
  <si>
    <t>Realme Narzo 50</t>
  </si>
  <si>
    <t>Green</t>
  </si>
  <si>
    <t xml:space="preserve">Shabana </t>
  </si>
  <si>
    <t>Tecno</t>
  </si>
  <si>
    <t>Tecno Pop 5 LTE</t>
  </si>
  <si>
    <t>Ice Blue</t>
  </si>
  <si>
    <t>Vishal Yadav</t>
  </si>
  <si>
    <t>Realme Narzo 50A Prime</t>
  </si>
  <si>
    <t>Md Enam</t>
  </si>
  <si>
    <t>VIVO</t>
  </si>
  <si>
    <t>VIVO T1 5G</t>
  </si>
  <si>
    <t>Rajesh</t>
  </si>
  <si>
    <t>Realme Narzo 50i</t>
  </si>
  <si>
    <t>Mint Green</t>
  </si>
  <si>
    <t>Vishal Gagan</t>
  </si>
  <si>
    <t>Manzar</t>
  </si>
  <si>
    <t>Niraj Kumar</t>
  </si>
  <si>
    <t>Vikas Kumar</t>
  </si>
  <si>
    <t>Realme C11</t>
  </si>
  <si>
    <t>Cool Blue</t>
  </si>
  <si>
    <t>Tej Narayan</t>
  </si>
  <si>
    <t>Micromax X818</t>
  </si>
  <si>
    <t>Kamlesh Gupta</t>
  </si>
  <si>
    <t>Redmi 9</t>
  </si>
  <si>
    <t>Sky Blue</t>
  </si>
  <si>
    <t>Vishal Bhardwaj</t>
  </si>
  <si>
    <t>Redmi 9A</t>
  </si>
  <si>
    <t>Peacock Green</t>
  </si>
  <si>
    <t>Samad</t>
  </si>
  <si>
    <t>Speed blue</t>
  </si>
  <si>
    <t>Chandan</t>
  </si>
  <si>
    <t>Redmi A1</t>
  </si>
  <si>
    <t>Asif Khan</t>
  </si>
  <si>
    <t>Aftab Quraishi</t>
  </si>
  <si>
    <t>Saddam</t>
  </si>
  <si>
    <t>Twilight Blue</t>
  </si>
  <si>
    <t>Meraj</t>
  </si>
  <si>
    <t>Redmi 10A</t>
  </si>
  <si>
    <t>Anil Kumar</t>
  </si>
  <si>
    <t xml:space="preserve">Nandani Kumari </t>
  </si>
  <si>
    <t>Subash</t>
  </si>
  <si>
    <t xml:space="preserve">Rani </t>
  </si>
  <si>
    <t>Realme 9i</t>
  </si>
  <si>
    <t>Tipu Khan</t>
  </si>
  <si>
    <t>Realme C35</t>
  </si>
  <si>
    <t>Glowing Green</t>
  </si>
  <si>
    <t>Kabir Ahmad</t>
  </si>
  <si>
    <t>Itel Power 100</t>
  </si>
  <si>
    <t>Shoaib</t>
  </si>
  <si>
    <t>POCO M4 Pro</t>
  </si>
  <si>
    <t>Vipim Kumar</t>
  </si>
  <si>
    <t>Micromax X412</t>
  </si>
  <si>
    <t>Irshad Khan</t>
  </si>
  <si>
    <t>Azaj Khan</t>
  </si>
  <si>
    <t>Sardar Yadav</t>
  </si>
  <si>
    <t>Redmi 9i</t>
  </si>
  <si>
    <t>Sea Blue</t>
  </si>
  <si>
    <t>Itel 5026</t>
  </si>
  <si>
    <t>Suman</t>
  </si>
  <si>
    <t>Prasant</t>
  </si>
  <si>
    <t>Rishikesh</t>
  </si>
  <si>
    <t>Amit Kumar</t>
  </si>
  <si>
    <t>Redmi Note 11 SE</t>
  </si>
  <si>
    <t>Deep Space Blue</t>
  </si>
  <si>
    <t>Zafar</t>
  </si>
  <si>
    <t>VIVO T1 X</t>
  </si>
  <si>
    <t>Space Blue</t>
  </si>
  <si>
    <t>Sunil Sharma</t>
  </si>
  <si>
    <t>Satyendra</t>
  </si>
  <si>
    <t>Micromax X379</t>
  </si>
  <si>
    <t>Sarita</t>
  </si>
  <si>
    <t>ZTE</t>
  </si>
  <si>
    <t>ZTE 216</t>
  </si>
  <si>
    <t>Ghufran Khan</t>
  </si>
  <si>
    <t>Metallic Purple</t>
  </si>
  <si>
    <t>Rahmatullah</t>
  </si>
  <si>
    <t>Munavar</t>
  </si>
  <si>
    <t>Anuj Kumar</t>
  </si>
  <si>
    <t>Redmi Note 10T</t>
  </si>
  <si>
    <t>Metallic Blue</t>
  </si>
  <si>
    <t>Karan</t>
  </si>
  <si>
    <t>Cellecor</t>
  </si>
  <si>
    <t>Cellecor E8</t>
  </si>
  <si>
    <t>Zainab Ehsan</t>
  </si>
  <si>
    <t>Racing Green</t>
  </si>
  <si>
    <t>Om Prakash Yadav</t>
  </si>
  <si>
    <t>Taufeeq Khan</t>
  </si>
  <si>
    <t>Samsung F12</t>
  </si>
  <si>
    <t>Mukesh Kumar</t>
  </si>
  <si>
    <t>Deepak Kumar</t>
  </si>
  <si>
    <t>Bhagirathi</t>
  </si>
  <si>
    <t>Raja Khan</t>
  </si>
  <si>
    <t>Faheem Khan</t>
  </si>
  <si>
    <t>Savitri</t>
  </si>
  <si>
    <t>Sajid Ansari</t>
  </si>
  <si>
    <t>Samsung 313</t>
  </si>
  <si>
    <t>Redmi Note 11</t>
  </si>
  <si>
    <t>Star Blue</t>
  </si>
  <si>
    <t>Azad Khan</t>
  </si>
  <si>
    <t xml:space="preserve">Nesar Ansari </t>
  </si>
  <si>
    <t>Chandrsekhar</t>
  </si>
  <si>
    <t>Sunny Deol</t>
  </si>
  <si>
    <t>Chandan Kumar</t>
  </si>
  <si>
    <t>Afroj Khan</t>
  </si>
  <si>
    <t>Itel 2163s</t>
  </si>
  <si>
    <t>Pappu Kumar</t>
  </si>
  <si>
    <t>Ram Nivas</t>
  </si>
  <si>
    <t>Itel 5092</t>
  </si>
  <si>
    <t>Mahfooz Khan</t>
  </si>
  <si>
    <t>Realme Narzo 50A</t>
  </si>
  <si>
    <t>Sravan Yadav</t>
  </si>
  <si>
    <t>Sajid Khan</t>
  </si>
  <si>
    <t>Ziaulhaque Khan</t>
  </si>
  <si>
    <t>Muni Ram</t>
  </si>
  <si>
    <t>Deepu</t>
  </si>
  <si>
    <t>Krishna Shah</t>
  </si>
  <si>
    <t>Ramesh Kumar</t>
  </si>
  <si>
    <t>Virendra Chaudhari</t>
  </si>
  <si>
    <t>Naziya Khatoon</t>
  </si>
  <si>
    <t>Rohit</t>
  </si>
  <si>
    <t>Realme C25Y</t>
  </si>
  <si>
    <t>Glacier Blue</t>
  </si>
  <si>
    <t>Brijesh</t>
  </si>
  <si>
    <t>Shivshankar Ram</t>
  </si>
  <si>
    <t>Ajay Kumar Rai</t>
  </si>
  <si>
    <t>Poonam</t>
  </si>
  <si>
    <t>Infinix Note 12</t>
  </si>
  <si>
    <t>Jewel Blue</t>
  </si>
  <si>
    <t>Pradeep kumar</t>
  </si>
  <si>
    <t>Cellecor C9i</t>
  </si>
  <si>
    <t>Binod</t>
  </si>
  <si>
    <t>Realme 8s 5G</t>
  </si>
  <si>
    <t>Universe Blue</t>
  </si>
  <si>
    <t>Realme C33</t>
  </si>
  <si>
    <t>Aqua Blue</t>
  </si>
  <si>
    <t>Belal Khan</t>
  </si>
  <si>
    <t>Sonu</t>
  </si>
  <si>
    <t>Seraj</t>
  </si>
  <si>
    <t>Realme 9</t>
  </si>
  <si>
    <t>Sunburst Gold</t>
  </si>
  <si>
    <t>Realme 9 Pro</t>
  </si>
  <si>
    <t>Aurora Green</t>
  </si>
  <si>
    <t>Ashfaque Khan</t>
  </si>
  <si>
    <t>Micromax X513</t>
  </si>
  <si>
    <t>Nitu</t>
  </si>
  <si>
    <t xml:space="preserve">Imtiyaz </t>
  </si>
  <si>
    <t>Realme C30</t>
  </si>
  <si>
    <t>Bamboo Green</t>
  </si>
  <si>
    <t>Rakesh Kumar</t>
  </si>
  <si>
    <t>POCO M3 Pro 5G</t>
  </si>
  <si>
    <t>Akhlaque Khan</t>
  </si>
  <si>
    <t>Tufail Khan</t>
  </si>
  <si>
    <t>Danish Khan</t>
  </si>
  <si>
    <t>Nokia 105+</t>
  </si>
  <si>
    <t>Redmi 10</t>
  </si>
  <si>
    <t>Pacific Blue</t>
  </si>
  <si>
    <t>Md Faruq</t>
  </si>
  <si>
    <t>Ibrar</t>
  </si>
  <si>
    <t>Micromax S115</t>
  </si>
  <si>
    <t>Oxygen Blue</t>
  </si>
  <si>
    <t>Aakash</t>
  </si>
  <si>
    <t>Lake Blue</t>
  </si>
  <si>
    <t>Aryan Shahi</t>
  </si>
  <si>
    <t>Mahesh</t>
  </si>
  <si>
    <t>Junaid Khan</t>
  </si>
  <si>
    <t>Akhlaque</t>
  </si>
  <si>
    <t>Itel Ace 2</t>
  </si>
  <si>
    <t>Sachitanand Tiwari</t>
  </si>
  <si>
    <t>Mahendra Kushwaha</t>
  </si>
  <si>
    <t>Asfak</t>
  </si>
  <si>
    <t>Dharmendar</t>
  </si>
  <si>
    <t>Saif</t>
  </si>
  <si>
    <t>Imran Rain</t>
  </si>
  <si>
    <t>Chandan Maurya</t>
  </si>
  <si>
    <t xml:space="preserve">Santosh </t>
  </si>
  <si>
    <t>Rakesh</t>
  </si>
  <si>
    <t>Faheem</t>
  </si>
  <si>
    <t>Karbonn K9</t>
  </si>
  <si>
    <t>Babloo Kumar</t>
  </si>
  <si>
    <t>Itel Magic 2</t>
  </si>
  <si>
    <t>Sanjay Kumar</t>
  </si>
  <si>
    <t>Sheru Khan</t>
  </si>
  <si>
    <t>Afroj Ansari</t>
  </si>
  <si>
    <t>Cellecor E9</t>
  </si>
  <si>
    <t>Saddam Khan</t>
  </si>
  <si>
    <t>Samsung Galaxy F13</t>
  </si>
  <si>
    <t>Waterfall Blue</t>
  </si>
  <si>
    <t>Pramod</t>
  </si>
  <si>
    <t>Itel U20</t>
  </si>
  <si>
    <t>Ashok Meena</t>
  </si>
  <si>
    <t>OPPO</t>
  </si>
  <si>
    <t>OPPO K10 5G</t>
  </si>
  <si>
    <t>Ocean Blue</t>
  </si>
  <si>
    <t>Indrajeet</t>
  </si>
  <si>
    <t>Shabana Khatoon</t>
  </si>
  <si>
    <t>Ram Pravesh</t>
  </si>
  <si>
    <t>Nature Green</t>
  </si>
  <si>
    <t>Rahul Gupta</t>
  </si>
  <si>
    <t>Nadeem</t>
  </si>
  <si>
    <t>Sultan</t>
  </si>
  <si>
    <t>Dhananjay Rai</t>
  </si>
  <si>
    <t>Realme 10 Pro +</t>
  </si>
  <si>
    <t>Hyper Space</t>
  </si>
  <si>
    <t>Farhan Khan</t>
  </si>
  <si>
    <t>VIVO T1 Pro 5G</t>
  </si>
  <si>
    <t>Turbo Cyan</t>
  </si>
  <si>
    <t>Shivalik Rajbhar</t>
  </si>
  <si>
    <t>Pappu</t>
  </si>
  <si>
    <t>Karbonn K3</t>
  </si>
  <si>
    <t xml:space="preserve">Salam Ahmad </t>
  </si>
  <si>
    <t>Sanjay Lal</t>
  </si>
  <si>
    <t>Suraj Singh</t>
  </si>
  <si>
    <t>Usaid</t>
  </si>
  <si>
    <t>Infinix Smart 6 HD</t>
  </si>
  <si>
    <t>Origin Blue</t>
  </si>
  <si>
    <t>Maksood Khasn</t>
  </si>
  <si>
    <t>Md Shahnawaj</t>
  </si>
  <si>
    <t>Realme 8i</t>
  </si>
  <si>
    <t>Space Purple</t>
  </si>
  <si>
    <t>Parvej</t>
  </si>
  <si>
    <t xml:space="preserve">Md Mumtaz </t>
  </si>
  <si>
    <t>Junaid khan</t>
  </si>
  <si>
    <t>POCO M4 5G</t>
  </si>
  <si>
    <t>Muzamil</t>
  </si>
  <si>
    <t>Tahir</t>
  </si>
  <si>
    <t>Anita Yadav</t>
  </si>
  <si>
    <t>Sultan Mirza</t>
  </si>
  <si>
    <t>Realme X7 Max</t>
  </si>
  <si>
    <t>Mercury Silver</t>
  </si>
  <si>
    <t>Carribean Green</t>
  </si>
  <si>
    <t>Brijesh Kumar</t>
  </si>
  <si>
    <t>Arbaz Khan</t>
  </si>
  <si>
    <t>Xiaomi 11 Lite 5G</t>
  </si>
  <si>
    <t>Bubblegum Blue</t>
  </si>
  <si>
    <t>Siunrise Blue</t>
  </si>
  <si>
    <t>Mohan Prasad</t>
  </si>
  <si>
    <t>Chunmum Rai</t>
  </si>
  <si>
    <t>OnePlus</t>
  </si>
  <si>
    <t>Oneplus Nord CE 2 Lite 5G</t>
  </si>
  <si>
    <t>Blue Tide</t>
  </si>
  <si>
    <t>Redmi Note 11T 5G</t>
  </si>
  <si>
    <t>Celestial Blue</t>
  </si>
  <si>
    <t>Vishal Sinha</t>
  </si>
  <si>
    <t>Amrita Kumari</t>
  </si>
  <si>
    <t>Sanjay Gupta</t>
  </si>
  <si>
    <t>Mustafa Ansari</t>
  </si>
  <si>
    <t>Md Amir Khan</t>
  </si>
  <si>
    <t>Meteor Black</t>
  </si>
  <si>
    <t>Ravi Kumar</t>
  </si>
  <si>
    <t>Suraj Kumar</t>
  </si>
  <si>
    <t>Malti</t>
  </si>
  <si>
    <t>Abdullah</t>
  </si>
  <si>
    <t>POCO X4 Pro 5G</t>
  </si>
  <si>
    <t>Laser Blue</t>
  </si>
  <si>
    <t>Imran Khan</t>
  </si>
  <si>
    <t>Anand Pandey</t>
  </si>
  <si>
    <t>Shivam Singh</t>
  </si>
  <si>
    <t>Pankaj</t>
  </si>
  <si>
    <t>Aqua Sky</t>
  </si>
  <si>
    <t>Archana Rawat</t>
  </si>
  <si>
    <t>Khushila Devi</t>
  </si>
  <si>
    <t>Blue Flame</t>
  </si>
  <si>
    <t>Dharam Raj</t>
  </si>
  <si>
    <t>Rohit Kumar</t>
  </si>
  <si>
    <t>Abdul Basit</t>
  </si>
  <si>
    <t>Micromax X778</t>
  </si>
  <si>
    <t>Ravish</t>
  </si>
  <si>
    <t>Azharuddin</t>
  </si>
  <si>
    <t>Aquib Khan</t>
  </si>
  <si>
    <t>OPPO A17</t>
  </si>
  <si>
    <t>Anwer</t>
  </si>
  <si>
    <t>VIVO V25</t>
  </si>
  <si>
    <t>Surfing Blue</t>
  </si>
  <si>
    <t>VIVO T1 44W</t>
  </si>
  <si>
    <t>Dinesh Yadav</t>
  </si>
  <si>
    <t>Munni Khatoon</t>
  </si>
  <si>
    <t>Daya Shanker</t>
  </si>
  <si>
    <t>Tinku</t>
  </si>
  <si>
    <t>Carbon Black</t>
  </si>
  <si>
    <t>Adnan Khan</t>
  </si>
  <si>
    <t>Amjad Khan</t>
  </si>
  <si>
    <t>Rajiv Rai</t>
  </si>
  <si>
    <t>Afzal Shah</t>
  </si>
  <si>
    <t>Infinix Hot 11 2022</t>
  </si>
  <si>
    <t>Dhirendra Gupta</t>
  </si>
  <si>
    <t>Manoj</t>
  </si>
  <si>
    <t>Bifrost Blue</t>
  </si>
  <si>
    <t>Sujit Kumar</t>
  </si>
  <si>
    <t>Rizwan Khan</t>
  </si>
  <si>
    <t>Annu Agarwal</t>
  </si>
  <si>
    <t xml:space="preserve">Faiyaz Ahmad </t>
  </si>
  <si>
    <t>Lava A3</t>
  </si>
  <si>
    <t>Pratibha</t>
  </si>
  <si>
    <t xml:space="preserve">Saddam </t>
  </si>
  <si>
    <t>Tipu Sharma</t>
  </si>
  <si>
    <t>Ayaan</t>
  </si>
  <si>
    <t>Amjad</t>
  </si>
  <si>
    <t>Sandy Gold</t>
  </si>
  <si>
    <t>VIVO Y16</t>
  </si>
  <si>
    <t>Drizzling Gold</t>
  </si>
  <si>
    <t>Gauri Sharma</t>
  </si>
  <si>
    <t>Abdul Salam</t>
  </si>
  <si>
    <t>Badal Kumar</t>
  </si>
  <si>
    <t>Md Tanveer</t>
  </si>
  <si>
    <t>OPPO A17K</t>
  </si>
  <si>
    <t>Gold</t>
  </si>
  <si>
    <t>Micromax J2</t>
  </si>
  <si>
    <t>Bala</t>
  </si>
  <si>
    <t>Micromax X702</t>
  </si>
  <si>
    <t>Vimlesh</t>
  </si>
  <si>
    <t>Benco</t>
  </si>
  <si>
    <t>Benco E11</t>
  </si>
  <si>
    <t>Starry Sky</t>
  </si>
  <si>
    <t>Ekbal khan</t>
  </si>
  <si>
    <t xml:space="preserve">Md Fariyad </t>
  </si>
  <si>
    <t>Manjeet Kumar</t>
  </si>
  <si>
    <t>Abdul</t>
  </si>
  <si>
    <t>Nothing</t>
  </si>
  <si>
    <t>Nothing Phone 1</t>
  </si>
  <si>
    <t>Black</t>
  </si>
  <si>
    <t>Vimlesh Kumar</t>
  </si>
  <si>
    <t>Sum of Price</t>
  </si>
  <si>
    <t>Row Labels</t>
  </si>
  <si>
    <t>Grand Total</t>
  </si>
  <si>
    <t>Models</t>
  </si>
  <si>
    <t>Count of Sales</t>
  </si>
  <si>
    <t>Jul</t>
  </si>
  <si>
    <t>Aug</t>
  </si>
  <si>
    <t>Sep</t>
  </si>
  <si>
    <t>Oct</t>
  </si>
  <si>
    <t>Nov</t>
  </si>
  <si>
    <t>Dec</t>
  </si>
  <si>
    <t>20% of total count of Models</t>
  </si>
  <si>
    <t xml:space="preserve">at 18th model </t>
  </si>
  <si>
    <t>55% of revenue comes from 20 percent of the products</t>
  </si>
  <si>
    <t>(blank)</t>
  </si>
  <si>
    <t>Count of Model</t>
  </si>
  <si>
    <t>Count of Models</t>
  </si>
  <si>
    <t>Brands</t>
  </si>
  <si>
    <t>Count of Brand</t>
  </si>
  <si>
    <t>Categories</t>
  </si>
  <si>
    <t>Rainbow Fantasy</t>
  </si>
  <si>
    <t>(0,5000)</t>
  </si>
  <si>
    <t>(5000,10000)</t>
  </si>
  <si>
    <t>(10000,15000)</t>
  </si>
  <si>
    <t>(15000,20000)</t>
  </si>
  <si>
    <t>(20000,25000)</t>
  </si>
  <si>
    <t>(25000,30000)</t>
  </si>
  <si>
    <t>(30000,35000)</t>
  </si>
  <si>
    <t>PriceRanges</t>
  </si>
  <si>
    <t>PriceRange</t>
  </si>
  <si>
    <t>CountOfProducts</t>
  </si>
  <si>
    <t>ShadesOfBlue</t>
  </si>
  <si>
    <t>ShadesOfGreen</t>
  </si>
  <si>
    <t>ShadesOfGold</t>
  </si>
  <si>
    <t>ShadesOfPurple</t>
  </si>
  <si>
    <t>ShadesOfBlack</t>
  </si>
  <si>
    <t>ShadesOfWhite</t>
  </si>
  <si>
    <t>ColorShades</t>
  </si>
  <si>
    <t>Count Of Products Sold</t>
  </si>
  <si>
    <t>RAM/ROM Combination</t>
  </si>
  <si>
    <t>2</t>
  </si>
  <si>
    <t>3</t>
  </si>
  <si>
    <t>4</t>
  </si>
  <si>
    <t>6</t>
  </si>
  <si>
    <t>8</t>
  </si>
  <si>
    <t>12</t>
  </si>
  <si>
    <t>ROM/RAM Combinations</t>
  </si>
  <si>
    <t>2 GB RAM + 32 GB ROM</t>
  </si>
  <si>
    <t>3 GB RAM + 32 GB ROM</t>
  </si>
  <si>
    <t>3 GB RAM + 64 GB ROM</t>
  </si>
  <si>
    <t>4 GB RAM + 64 GB ROM</t>
  </si>
  <si>
    <t>4 GB RAM + 128 GB ROM</t>
  </si>
  <si>
    <t>6 GB RAM + 64 GB ROM</t>
  </si>
  <si>
    <t>6 GB RAM + 128 GB ROM</t>
  </si>
  <si>
    <t>8 GB RAM + 128 GB ROM</t>
  </si>
  <si>
    <t>12 GB RAM + 256 GB ROM</t>
  </si>
  <si>
    <t>RAM/ROM Combinations</t>
  </si>
  <si>
    <t>Count of Products</t>
  </si>
  <si>
    <t>Months</t>
  </si>
  <si>
    <t>Total Revenue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</si>
  <si>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</si>
  <si>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</si>
  <si>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</si>
  <si>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</si>
  <si>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</si>
  <si>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</si>
  <si>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</si>
  <si>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</si>
  <si>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Sum of Count Of Products Sold</t>
  </si>
  <si>
    <t>WeekDays</t>
  </si>
  <si>
    <t>Total Count of Product Sold</t>
  </si>
  <si>
    <t>Revenue</t>
  </si>
  <si>
    <t>Unit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</si>
</sst>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₹-4009]\ #,##0.00"/>
    <numFmt numFmtId="165" formatCode="dd/mm/yyyy;@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left" indent="1"/>
    </xf>
    <xf numFmtId="0" fontId="16" fillId="33" borderId="11" xfId="0" applyFont="1" applyFill="1" applyBorder="1" applyAlignment="1">
      <alignment horizontal="left"/>
    </xf>
    <xf numFmtId="0" fontId="16" fillId="33" borderId="11" xfId="0" applyFont="1" applyFill="1" applyBorder="1"/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/>
    <xf numFmtId="0" fontId="18" fillId="0" borderId="12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16" fillId="33" borderId="10" xfId="0" applyFont="1" applyFill="1" applyBorder="1" applyAlignment="1">
      <alignment horizontal="right"/>
    </xf>
    <xf numFmtId="165" fontId="0" fillId="0" borderId="0" xfId="0" applyNumberFormat="1" applyAlignment="1">
      <alignment horizontal="left"/>
    </xf>
    <xf numFmtId="165" fontId="16" fillId="33" borderId="11" xfId="0" applyNumberFormat="1" applyFont="1" applyFill="1" applyBorder="1" applyAlignment="1">
      <alignment horizontal="left"/>
    </xf>
    <xf numFmtId="164" fontId="16" fillId="33" borderId="11" xfId="0" applyNumberFormat="1" applyFont="1" applyFill="1" applyBorder="1"/>
    <xf numFmtId="165" fontId="19" fillId="0" borderId="0" xfId="0" applyNumberFormat="1" applyFont="1"/>
    <xf numFmtId="0" fontId="19" fillId="0" borderId="0" xfId="0" applyFont="1"/>
    <xf numFmtId="16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6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rgb="FF8EA9DB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[$₹-4009]\ #,##0.0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164" formatCode="[$₹-4009]\ #,##0.0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0" formatCode="General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[$₹-4009]\ #,##0.00"/>
    </dxf>
    <dxf>
      <alignment horizontal="left" vertical="bottom" textRotation="0" wrapText="0" indent="0" justifyLastLine="0" shrinkToFit="0" readingOrder="0"/>
    </dxf>
    <dxf>
      <numFmt numFmtId="164" formatCode="[$₹-4009]\ #,##0.00"/>
    </dxf>
    <dxf>
      <numFmt numFmtId="165" formatCode="dd/mm/yyyy;@"/>
    </dxf>
  </dxfs>
  <tableStyles count="0" defaultTableStyle="TableStyleMedium2" defaultPivotStyle="PivotStyleLight16"/>
  <colors>
    <mruColors>
      <color rgb="FFAF4B81"/>
      <color rgb="FFE0915C"/>
      <color rgb="FFD67B6C"/>
      <color rgb="FFC76278"/>
      <color rgb="FF96318A"/>
      <color rgb="FF791992"/>
      <color rgb="FF5F1492"/>
      <color rgb="FF421789"/>
      <color rgb="FF3A4BC0"/>
      <color rgb="FFB30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Selling Models by Revenue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spPr>
            <a:gradFill>
              <a:gsLst>
                <a:gs pos="0">
                  <a:srgbClr val="411788"/>
                </a:gs>
                <a:gs pos="100000">
                  <a:srgbClr val="421787"/>
                </a:gs>
              </a:gsLst>
              <a:lin ang="2700000" scaled="1"/>
            </a:gradFill>
          </c:spPr>
          <c:invertIfNegative val="0"/>
          <c:dPt>
            <c:idx val="0"/>
            <c:invertIfNegative val="0"/>
            <c:bubble3D val="0"/>
            <c:spPr>
              <a:solidFill>
                <a:srgbClr val="E2C14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548A-D242-8FC5-C7959A555119}"/>
              </c:ext>
            </c:extLst>
          </c:dPt>
          <c:dPt>
            <c:idx val="1"/>
            <c:invertIfNegative val="0"/>
            <c:bubble3D val="0"/>
            <c:spPr>
              <a:solidFill>
                <a:srgbClr val="E5A84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548A-D242-8FC5-C7959A555119}"/>
              </c:ext>
            </c:extLst>
          </c:dPt>
          <c:dPt>
            <c:idx val="2"/>
            <c:invertIfNegative val="0"/>
            <c:bubble3D val="0"/>
            <c:spPr>
              <a:solidFill>
                <a:srgbClr val="E0915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548A-D242-8FC5-C7959A555119}"/>
              </c:ext>
            </c:extLst>
          </c:dPt>
          <c:dPt>
            <c:idx val="3"/>
            <c:invertIfNegative val="0"/>
            <c:bubble3D val="0"/>
            <c:spPr>
              <a:solidFill>
                <a:srgbClr val="D67B6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548A-D242-8FC5-C7959A555119}"/>
              </c:ext>
            </c:extLst>
          </c:dPt>
          <c:dPt>
            <c:idx val="4"/>
            <c:invertIfNegative val="0"/>
            <c:bubble3D val="0"/>
            <c:spPr>
              <a:solidFill>
                <a:srgbClr val="C762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548A-D242-8FC5-C7959A555119}"/>
              </c:ext>
            </c:extLst>
          </c:dPt>
          <c:dPt>
            <c:idx val="5"/>
            <c:invertIfNegative val="0"/>
            <c:bubble3D val="0"/>
            <c:spPr>
              <a:solidFill>
                <a:srgbClr val="AF4B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48A-D242-8FC5-C7959A555119}"/>
              </c:ext>
            </c:extLst>
          </c:dPt>
          <c:dPt>
            <c:idx val="6"/>
            <c:invertIfNegative val="0"/>
            <c:bubble3D val="0"/>
            <c:spPr>
              <a:solidFill>
                <a:srgbClr val="9631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48A-D242-8FC5-C7959A555119}"/>
              </c:ext>
            </c:extLst>
          </c:dPt>
          <c:dPt>
            <c:idx val="7"/>
            <c:invertIfNegative val="0"/>
            <c:bubble3D val="0"/>
            <c:spPr>
              <a:solidFill>
                <a:srgbClr val="7919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48A-D242-8FC5-C7959A555119}"/>
              </c:ext>
            </c:extLst>
          </c:dPt>
          <c:dPt>
            <c:idx val="8"/>
            <c:invertIfNegative val="0"/>
            <c:bubble3D val="0"/>
            <c:spPr>
              <a:solidFill>
                <a:srgbClr val="5F14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48A-D242-8FC5-C7959A555119}"/>
              </c:ext>
            </c:extLst>
          </c:dPt>
          <c:dPt>
            <c:idx val="9"/>
            <c:invertIfNegative val="0"/>
            <c:bubble3D val="0"/>
            <c:spPr>
              <a:solidFill>
                <a:srgbClr val="42178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48A-D242-8FC5-C7959A5551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Top10SellingModelsByRevenue!$D$2:$D$11</c:f>
              <c:strCache>
                <c:ptCount val="10"/>
                <c:pt idx="0">
                  <c:v>VIVO T1 5G</c:v>
                </c:pt>
                <c:pt idx="1">
                  <c:v>Redmi Note 11</c:v>
                </c:pt>
                <c:pt idx="2">
                  <c:v>Redmi 10A</c:v>
                </c:pt>
                <c:pt idx="3">
                  <c:v>Realme Narzo 50A Prime</c:v>
                </c:pt>
                <c:pt idx="4">
                  <c:v>Realme Narzo 30 5G</c:v>
                </c:pt>
                <c:pt idx="5">
                  <c:v>VIVO T1 X</c:v>
                </c:pt>
                <c:pt idx="6">
                  <c:v>POCO C31</c:v>
                </c:pt>
                <c:pt idx="7">
                  <c:v>Realme Narzo 50</c:v>
                </c:pt>
                <c:pt idx="8">
                  <c:v>Realme 9i 5G</c:v>
                </c:pt>
                <c:pt idx="9">
                  <c:v>Realme X7 Max</c:v>
                </c:pt>
              </c:strCache>
            </c:strRef>
          </c:cat>
          <c:val>
            <c:numRef>
              <c:f>Top10SellingModelsByRevenue!$E$2:$E$11</c:f>
              <c:numCache>
                <c:formatCode>[$₹-4009]\ #,##0.00</c:formatCode>
                <c:ptCount val="10"/>
                <c:pt idx="0">
                  <c:v>202500</c:v>
                </c:pt>
                <c:pt idx="1">
                  <c:v>175000</c:v>
                </c:pt>
                <c:pt idx="2">
                  <c:v>134000</c:v>
                </c:pt>
                <c:pt idx="3">
                  <c:v>127500</c:v>
                </c:pt>
                <c:pt idx="4">
                  <c:v>121500</c:v>
                </c:pt>
                <c:pt idx="5">
                  <c:v>114000</c:v>
                </c:pt>
                <c:pt idx="6">
                  <c:v>107500</c:v>
                </c:pt>
                <c:pt idx="7">
                  <c:v>106000</c:v>
                </c:pt>
                <c:pt idx="8">
                  <c:v>90000</c:v>
                </c:pt>
                <c:pt idx="9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8A-D242-8FC5-C7959A55511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9787951"/>
        <c:axId val="39843679"/>
      </c:barChart>
      <c:catAx>
        <c:axId val="39787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Models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43679"/>
        <c:crosses val="autoZero"/>
        <c:auto val="1"/>
        <c:lblAlgn val="ctr"/>
        <c:lblOffset val="100"/>
        <c:noMultiLvlLbl val="0"/>
      </c:catAx>
      <c:valAx>
        <c:axId val="39843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1"/>
                  <a:t>Total</a:t>
                </a:r>
                <a:r>
                  <a:rPr lang="en-US" sz="1100" b="1" baseline="0"/>
                  <a:t> Revenue</a:t>
                </a:r>
                <a:endParaRPr lang="en-US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87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Selling Models By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42178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3C73-C44A-A9EB-50B769B8C3AD}"/>
              </c:ext>
            </c:extLst>
          </c:dPt>
          <c:dPt>
            <c:idx val="1"/>
            <c:invertIfNegative val="0"/>
            <c:bubble3D val="0"/>
            <c:spPr>
              <a:solidFill>
                <a:srgbClr val="5F14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C73-C44A-A9EB-50B769B8C3AD}"/>
              </c:ext>
            </c:extLst>
          </c:dPt>
          <c:dPt>
            <c:idx val="2"/>
            <c:invertIfNegative val="0"/>
            <c:bubble3D val="0"/>
            <c:spPr>
              <a:solidFill>
                <a:srgbClr val="7919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C73-C44A-A9EB-50B769B8C3AD}"/>
              </c:ext>
            </c:extLst>
          </c:dPt>
          <c:dPt>
            <c:idx val="3"/>
            <c:invertIfNegative val="0"/>
            <c:bubble3D val="0"/>
            <c:spPr>
              <a:solidFill>
                <a:srgbClr val="9631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C73-C44A-A9EB-50B769B8C3AD}"/>
              </c:ext>
            </c:extLst>
          </c:dPt>
          <c:dPt>
            <c:idx val="4"/>
            <c:invertIfNegative val="0"/>
            <c:bubble3D val="0"/>
            <c:spPr>
              <a:solidFill>
                <a:srgbClr val="AF4B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C73-C44A-A9EB-50B769B8C3AD}"/>
              </c:ext>
            </c:extLst>
          </c:dPt>
          <c:dPt>
            <c:idx val="5"/>
            <c:invertIfNegative val="0"/>
            <c:bubble3D val="0"/>
            <c:spPr>
              <a:solidFill>
                <a:srgbClr val="C762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C73-C44A-A9EB-50B769B8C3AD}"/>
              </c:ext>
            </c:extLst>
          </c:dPt>
          <c:dPt>
            <c:idx val="6"/>
            <c:invertIfNegative val="0"/>
            <c:bubble3D val="0"/>
            <c:spPr>
              <a:solidFill>
                <a:srgbClr val="D67B6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C73-C44A-A9EB-50B769B8C3AD}"/>
              </c:ext>
            </c:extLst>
          </c:dPt>
          <c:dPt>
            <c:idx val="7"/>
            <c:invertIfNegative val="0"/>
            <c:bubble3D val="0"/>
            <c:spPr>
              <a:solidFill>
                <a:srgbClr val="E0915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C73-C44A-A9EB-50B769B8C3AD}"/>
              </c:ext>
            </c:extLst>
          </c:dPt>
          <c:dPt>
            <c:idx val="8"/>
            <c:invertIfNegative val="0"/>
            <c:bubble3D val="0"/>
            <c:spPr>
              <a:solidFill>
                <a:srgbClr val="E5A84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3C73-C44A-A9EB-50B769B8C3AD}"/>
              </c:ext>
            </c:extLst>
          </c:dPt>
          <c:dPt>
            <c:idx val="9"/>
            <c:invertIfNegative val="0"/>
            <c:bubble3D val="0"/>
            <c:spPr>
              <a:solidFill>
                <a:srgbClr val="E2C14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C73-C44A-A9EB-50B769B8C3A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Top10SellingModelsByVolume!$D$2:$D$11</c:f>
              <c:strCache>
                <c:ptCount val="10"/>
                <c:pt idx="0">
                  <c:v>Samsung Guru 1200</c:v>
                </c:pt>
                <c:pt idx="1">
                  <c:v>Redmi 10A</c:v>
                </c:pt>
                <c:pt idx="2">
                  <c:v>Micromax X413</c:v>
                </c:pt>
                <c:pt idx="3">
                  <c:v>Redmi Note 11</c:v>
                </c:pt>
                <c:pt idx="4">
                  <c:v>Itel 2163s</c:v>
                </c:pt>
                <c:pt idx="5">
                  <c:v>Nokia 105</c:v>
                </c:pt>
                <c:pt idx="6">
                  <c:v>POCO C31</c:v>
                </c:pt>
                <c:pt idx="7">
                  <c:v>Realme Narzo 50A Prime</c:v>
                </c:pt>
                <c:pt idx="8">
                  <c:v>Redmi A1</c:v>
                </c:pt>
                <c:pt idx="9">
                  <c:v>VIVO T1 5G</c:v>
                </c:pt>
              </c:strCache>
            </c:strRef>
          </c:cat>
          <c:val>
            <c:numRef>
              <c:f>Top10SellingModelsByVolume!$E$2:$E$11</c:f>
              <c:numCache>
                <c:formatCode>General</c:formatCode>
                <c:ptCount val="10"/>
                <c:pt idx="0">
                  <c:v>31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73-C44A-A9EB-50B769B8C3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38028319"/>
        <c:axId val="1781389808"/>
      </c:barChart>
      <c:catAx>
        <c:axId val="93802831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389808"/>
        <c:crosses val="autoZero"/>
        <c:auto val="1"/>
        <c:lblAlgn val="ctr"/>
        <c:lblOffset val="100"/>
        <c:noMultiLvlLbl val="0"/>
      </c:catAx>
      <c:valAx>
        <c:axId val="1781389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8028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Revenue vs. Units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31750" cap="sq">
                <a:solidFill>
                  <a:srgbClr val="00206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1C8139F8-DBF6-A444-9283-ED4F8C0DC4A4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18F52127-0696-5D43-B9CF-A32C50340EEB}" type="XVALUE">
                      <a:rPr lang="en-US"/>
                      <a:pPr/>
                      <a:t>[X VALUE]</a:t>
                    </a:fld>
                    <a:endParaRPr lang="en-US" baseline="0"/>
                  </a:p>
                  <a:p>
                    <a:fld id="{C8D538B0-2A0F-184F-800C-2267B10472F1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557-1645-A543-D2D74E62B1A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427D9BE-C033-C34B-9DA3-84777E9330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557-1645-A543-D2D74E62B1A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E3ED001-6ED5-F847-831F-89F3ACF795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557-1645-A543-D2D74E62B1A7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32B42F7-F4DF-8844-982F-D293001534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557-1645-A543-D2D74E62B1A7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2FBFCE1-5015-8C4D-A566-92A68E71D4C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557-1645-A543-D2D74E62B1A7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CA9D9DAD-303E-C745-A70E-3ACF51E6B38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557-1645-A543-D2D74E62B1A7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A7F1043-B91D-714C-88FC-771FE6AE2B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557-1645-A543-D2D74E62B1A7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1BCE461-5630-CC46-9897-0FB7489761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557-1645-A543-D2D74E62B1A7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5191AA61-B05C-C14B-8A2F-B41E40DB80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557-1645-A543-D2D74E62B1A7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3CF4CC8-E6F5-FB45-A8CF-3DD0123411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557-1645-A543-D2D74E62B1A7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653C0D1-B33F-8E4C-B093-B680DCEFDBF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5557-1645-A543-D2D74E62B1A7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4FE2F5E-5CDA-994C-9A90-FA54FCCD9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5557-1645-A543-D2D74E62B1A7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AFD7C479-ECAD-0948-B9AC-CFAD25E1201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5557-1645-A543-D2D74E62B1A7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46C6767F-A102-6B40-8F17-12A39E20D8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5557-1645-A543-D2D74E62B1A7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26AF2A5-C5E1-964A-A543-E1120DC28C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5557-1645-A543-D2D74E62B1A7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1D976BE2-72ED-7241-863D-701F3A2630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5557-1645-A543-D2D74E62B1A7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15B88EC-CF1D-9B47-B4D9-54CDB733BE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5557-1645-A543-D2D74E62B1A7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94794A47-FEB1-C640-886E-A4B3F18E37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5557-1645-A543-D2D74E62B1A7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2A1767E-2D35-3345-8E83-63C27F9640B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5557-1645-A543-D2D74E62B1A7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A40E472-EDF8-A442-A1FE-B2F428D82F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5557-1645-A543-D2D74E62B1A7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128EBD4-FFA1-E64B-8AF0-9F3DFC03945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5557-1645-A543-D2D74E62B1A7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4D3015AE-F1F9-7C4F-9B53-BAE3EEB51F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5557-1645-A543-D2D74E62B1A7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581B838D-937A-2046-8238-520C6229EE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5557-1645-A543-D2D74E62B1A7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CB7842A-7CAC-3044-A438-52CEC44B034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5557-1645-A543-D2D74E62B1A7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3A76F33-7E42-BD48-9702-77B2A11346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5557-1645-A543-D2D74E62B1A7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9C2BC0C1-4F9B-A148-8BF3-13A0B78DF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5557-1645-A543-D2D74E62B1A7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34AB4700-4AD1-2E41-8170-2C8B14021A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5557-1645-A543-D2D74E62B1A7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4F5785A-CB58-E645-AA4A-DBA523CF879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5557-1645-A543-D2D74E62B1A7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A51F519-F8E2-4547-8228-DD89F0EB8EDF}" type="CELLRANGE">
                      <a:rPr lang="en-US"/>
                      <a:pPr/>
                      <a:t>[CELLRANGE]</a:t>
                    </a:fld>
                    <a:endParaRPr lang="en-US" baseline="0"/>
                  </a:p>
                  <a:p>
                    <a:fld id="{581EF815-3A35-3D47-A0AF-ECD92F3ED26A}" type="XVALUE">
                      <a:rPr lang="en-US"/>
                      <a:pPr/>
                      <a:t>[X VALUE]</a:t>
                    </a:fld>
                    <a:endParaRPr lang="en-US" baseline="0"/>
                  </a:p>
                  <a:p>
                    <a:fld id="{34B84981-EA75-9C44-8554-EA44E4A246D0}" type="YVALUE">
                      <a:rPr lang="en-US"/>
                      <a:pPr/>
                      <a:t>[Y 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557-1645-A543-D2D74E62B1A7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76025BD8-ABB5-CE4D-B5C2-4C2B493058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5557-1645-A543-D2D74E62B1A7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ED34939-E0BC-DE4B-ABF5-1B2DA88B5DA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5557-1645-A543-D2D74E62B1A7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268B255-AAD7-1842-B0CD-E545256E01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5557-1645-A543-D2D74E62B1A7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4755D71-70C7-8A4E-8D23-3C537E8F7D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5557-1645-A543-D2D74E62B1A7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CC261E5D-6CCB-124E-BED3-5B42393DE1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5557-1645-A543-D2D74E62B1A7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31C499A4-A45F-B94C-963A-3EFA143AF2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5557-1645-A543-D2D74E62B1A7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2706E60-5303-8241-B037-1CE410A67F5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5557-1645-A543-D2D74E62B1A7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9DCBAF4A-07CB-2745-867F-CFE2EDB7C92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5557-1645-A543-D2D74E62B1A7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AFE46CEE-FF3E-6246-8538-7B1A1619A7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5557-1645-A543-D2D74E62B1A7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EED57E3-C07E-394D-868E-3F2FD9FF31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5557-1645-A543-D2D74E62B1A7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7FCB8DAE-C234-F84C-809E-BD7D968809F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5557-1645-A543-D2D74E62B1A7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E04AFDD0-EA18-5E4E-94CF-6101036B9E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5557-1645-A543-D2D74E62B1A7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59E8B1E3-8CF0-CA44-8A69-280D8E34C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5557-1645-A543-D2D74E62B1A7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6F2E5E78-C4B4-6A4C-912D-DC493EA33FB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5557-1645-A543-D2D74E62B1A7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CB5BACE5-D325-8A44-AB66-AD122AFAF8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5557-1645-A543-D2D74E62B1A7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8B58ACBB-4DD0-2543-86FC-BCB38373A83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5557-1645-A543-D2D74E62B1A7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08F377A8-E4D6-CF45-9D9E-CF6EE973DE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5557-1645-A543-D2D74E62B1A7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3D71FB68-EE71-224B-BE2C-821E472C1A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5557-1645-A543-D2D74E62B1A7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D7752A35-41DF-A34F-98D0-DECFB2E9A7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5557-1645-A543-D2D74E62B1A7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358D4B4-BE09-9348-B75A-DA3D759BFE3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5557-1645-A543-D2D74E62B1A7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2760636F-D958-9B4F-B4C2-2DD3574A23B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5557-1645-A543-D2D74E62B1A7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C3737DF6-488C-354D-AFDC-FDEE63307D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5557-1645-A543-D2D74E62B1A7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A2FD8609-9A81-E04B-AEC2-44ADC4F5B76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5557-1645-A543-D2D74E62B1A7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AC8173A-CD99-A544-B7E6-EE16972809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5557-1645-A543-D2D74E62B1A7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B214367-62D2-474E-BEC2-26D3ABAF1D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5557-1645-A543-D2D74E62B1A7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FE4A81C4-74C6-EF43-AA5F-CA60ED2C16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5557-1645-A543-D2D74E62B1A7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99959375-623C-204A-B3A6-459B094A1C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5557-1645-A543-D2D74E62B1A7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3DB5C347-2ECA-3F4C-AAE3-3686C9F7D8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5557-1645-A543-D2D74E62B1A7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012DB82E-C2C4-1941-9C2D-7A177D83CF6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5557-1645-A543-D2D74E62B1A7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197793C4-949F-2040-B742-B32C89F6A79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5557-1645-A543-D2D74E62B1A7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E7FA9C4-5716-C343-99EB-0488322E3C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5557-1645-A543-D2D74E62B1A7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840FE52E-98C3-1F48-B857-BBD6BC5E28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5557-1645-A543-D2D74E62B1A7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D614194-4698-6941-A34C-180C83E08C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5557-1645-A543-D2D74E62B1A7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FE3E8B96-4E3B-CF47-A20E-FFDAED0920A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5557-1645-A543-D2D74E62B1A7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5B71C1B7-269D-AC43-9BCB-B3A3ED7BAB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5557-1645-A543-D2D74E62B1A7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DF8E0FE3-ECCA-0941-ACD8-054715411E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5557-1645-A543-D2D74E62B1A7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B1E77266-4588-E547-8BEF-46D9F8DC72B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5557-1645-A543-D2D74E62B1A7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060EE6C0-2247-8446-9C7A-252A9AF32B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5557-1645-A543-D2D74E62B1A7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C30E8E32-32AD-2947-95D6-09582753B90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5557-1645-A543-D2D74E62B1A7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BCC11632-159F-D74B-AFF3-68940943A3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5557-1645-A543-D2D74E62B1A7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7C961571-9B7D-7546-B4D6-93990207FC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5557-1645-A543-D2D74E62B1A7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63F81107-3D91-1E4F-BCEB-A8DC85F012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5557-1645-A543-D2D74E62B1A7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D79C74DF-505A-8A4B-8C67-7900AA8607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5557-1645-A543-D2D74E62B1A7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944412F3-3C0D-0141-876B-43A5EFA88D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5557-1645-A543-D2D74E62B1A7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37DE85E-9FE5-D64D-AB36-E27999EA662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5557-1645-A543-D2D74E62B1A7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26718E4E-1049-1943-8D2C-240383F14F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5557-1645-A543-D2D74E62B1A7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0713A532-70FD-C647-B9F6-A98C8080F9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5557-1645-A543-D2D74E62B1A7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219CCF0-7B95-E744-8A6B-5E2DF77AE76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5557-1645-A543-D2D74E62B1A7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48038C69-4D66-C847-823A-A4A007CE4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5557-1645-A543-D2D74E62B1A7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9843CEC1-DC3E-A44A-89C5-ADDB07E1E8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5557-1645-A543-D2D74E62B1A7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0CE43F25-1FE3-6742-87F0-9148787EC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5557-1645-A543-D2D74E62B1A7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C985B69F-919B-F741-9740-54DE08C9D97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5557-1645-A543-D2D74E62B1A7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8D51BF10-65EE-C041-8C07-A21201C8B3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5557-1645-A543-D2D74E62B1A7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40EA8118-4447-6D4F-8EE6-009C0ECA87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5557-1645-A543-D2D74E62B1A7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34E23BE3-4ACF-E443-A328-47ECC69F6D2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5557-1645-A543-D2D74E62B1A7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22D2A87B-ED03-CC43-9686-6D4A0DCC8F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5557-1645-A543-D2D74E62B1A7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940B006D-35C2-7946-83FD-9475EFF366D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5557-1645-A543-D2D74E62B1A7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AB29B6DB-9756-6B4B-A7D6-A8A82D47204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5557-1645-A543-D2D74E62B1A7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6F7EFE0C-6726-4E42-A37C-79009683C1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5557-1645-A543-D2D74E62B1A7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40CBFDEE-D196-F941-971B-C703D426304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5557-1645-A543-D2D74E62B1A7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65F9E1C4-580D-A447-AA3E-092F6590C74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5557-1645-A543-D2D74E62B1A7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08021F4D-0304-DE41-8352-3097E29458B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5557-1645-A543-D2D74E62B1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RevenueVsUnitsSold!$F$2:$F$92</c:f>
              <c:numCache>
                <c:formatCode>[$₹-4009]\ #,##0.00</c:formatCode>
                <c:ptCount val="91"/>
                <c:pt idx="0">
                  <c:v>202500</c:v>
                </c:pt>
                <c:pt idx="1">
                  <c:v>175000</c:v>
                </c:pt>
                <c:pt idx="2">
                  <c:v>134000</c:v>
                </c:pt>
                <c:pt idx="3">
                  <c:v>127500</c:v>
                </c:pt>
                <c:pt idx="4">
                  <c:v>121500</c:v>
                </c:pt>
                <c:pt idx="5">
                  <c:v>114000</c:v>
                </c:pt>
                <c:pt idx="6">
                  <c:v>107500</c:v>
                </c:pt>
                <c:pt idx="7">
                  <c:v>106000</c:v>
                </c:pt>
                <c:pt idx="8">
                  <c:v>90000</c:v>
                </c:pt>
                <c:pt idx="9">
                  <c:v>90000</c:v>
                </c:pt>
                <c:pt idx="10">
                  <c:v>84000</c:v>
                </c:pt>
                <c:pt idx="11">
                  <c:v>82200</c:v>
                </c:pt>
                <c:pt idx="12">
                  <c:v>75500</c:v>
                </c:pt>
                <c:pt idx="13">
                  <c:v>75000</c:v>
                </c:pt>
                <c:pt idx="14">
                  <c:v>74500</c:v>
                </c:pt>
                <c:pt idx="15">
                  <c:v>65100</c:v>
                </c:pt>
                <c:pt idx="16">
                  <c:v>60499</c:v>
                </c:pt>
                <c:pt idx="17">
                  <c:v>59000</c:v>
                </c:pt>
                <c:pt idx="18">
                  <c:v>59000</c:v>
                </c:pt>
                <c:pt idx="19">
                  <c:v>58300</c:v>
                </c:pt>
                <c:pt idx="20">
                  <c:v>58300</c:v>
                </c:pt>
                <c:pt idx="21">
                  <c:v>57000</c:v>
                </c:pt>
                <c:pt idx="22">
                  <c:v>56500</c:v>
                </c:pt>
                <c:pt idx="23">
                  <c:v>54000</c:v>
                </c:pt>
                <c:pt idx="24">
                  <c:v>53498</c:v>
                </c:pt>
                <c:pt idx="25">
                  <c:v>53100</c:v>
                </c:pt>
                <c:pt idx="26">
                  <c:v>51900</c:v>
                </c:pt>
                <c:pt idx="27">
                  <c:v>44000</c:v>
                </c:pt>
                <c:pt idx="28">
                  <c:v>43850</c:v>
                </c:pt>
                <c:pt idx="29">
                  <c:v>43500</c:v>
                </c:pt>
                <c:pt idx="30">
                  <c:v>43500</c:v>
                </c:pt>
                <c:pt idx="31">
                  <c:v>42000</c:v>
                </c:pt>
                <c:pt idx="32">
                  <c:v>39000</c:v>
                </c:pt>
                <c:pt idx="33">
                  <c:v>37500</c:v>
                </c:pt>
                <c:pt idx="34">
                  <c:v>37500</c:v>
                </c:pt>
                <c:pt idx="35">
                  <c:v>36000</c:v>
                </c:pt>
                <c:pt idx="36">
                  <c:v>36000</c:v>
                </c:pt>
                <c:pt idx="37">
                  <c:v>36000</c:v>
                </c:pt>
                <c:pt idx="38">
                  <c:v>36000</c:v>
                </c:pt>
                <c:pt idx="39">
                  <c:v>36000</c:v>
                </c:pt>
                <c:pt idx="40">
                  <c:v>34500</c:v>
                </c:pt>
                <c:pt idx="41">
                  <c:v>32000</c:v>
                </c:pt>
                <c:pt idx="42">
                  <c:v>31500</c:v>
                </c:pt>
                <c:pt idx="43">
                  <c:v>31000</c:v>
                </c:pt>
                <c:pt idx="44">
                  <c:v>25500</c:v>
                </c:pt>
                <c:pt idx="45">
                  <c:v>25000</c:v>
                </c:pt>
                <c:pt idx="46">
                  <c:v>24000</c:v>
                </c:pt>
                <c:pt idx="47">
                  <c:v>23600</c:v>
                </c:pt>
                <c:pt idx="48">
                  <c:v>22800</c:v>
                </c:pt>
                <c:pt idx="49">
                  <c:v>18000</c:v>
                </c:pt>
                <c:pt idx="50">
                  <c:v>17600</c:v>
                </c:pt>
                <c:pt idx="51">
                  <c:v>15500</c:v>
                </c:pt>
                <c:pt idx="52">
                  <c:v>15500</c:v>
                </c:pt>
                <c:pt idx="53">
                  <c:v>15000</c:v>
                </c:pt>
                <c:pt idx="54">
                  <c:v>14000</c:v>
                </c:pt>
                <c:pt idx="55">
                  <c:v>13750</c:v>
                </c:pt>
                <c:pt idx="56">
                  <c:v>13400</c:v>
                </c:pt>
                <c:pt idx="57">
                  <c:v>13000</c:v>
                </c:pt>
                <c:pt idx="58">
                  <c:v>12800</c:v>
                </c:pt>
                <c:pt idx="59">
                  <c:v>12500</c:v>
                </c:pt>
                <c:pt idx="60">
                  <c:v>12500</c:v>
                </c:pt>
                <c:pt idx="61">
                  <c:v>8500</c:v>
                </c:pt>
                <c:pt idx="62">
                  <c:v>7900</c:v>
                </c:pt>
                <c:pt idx="63">
                  <c:v>7200</c:v>
                </c:pt>
                <c:pt idx="64">
                  <c:v>7000</c:v>
                </c:pt>
                <c:pt idx="65">
                  <c:v>6350</c:v>
                </c:pt>
                <c:pt idx="66">
                  <c:v>6350</c:v>
                </c:pt>
                <c:pt idx="67">
                  <c:v>6000</c:v>
                </c:pt>
                <c:pt idx="68">
                  <c:v>5800</c:v>
                </c:pt>
                <c:pt idx="69">
                  <c:v>4400</c:v>
                </c:pt>
                <c:pt idx="70">
                  <c:v>4250</c:v>
                </c:pt>
                <c:pt idx="71">
                  <c:v>4150</c:v>
                </c:pt>
                <c:pt idx="72">
                  <c:v>3050</c:v>
                </c:pt>
                <c:pt idx="73">
                  <c:v>3000</c:v>
                </c:pt>
                <c:pt idx="74">
                  <c:v>3000</c:v>
                </c:pt>
                <c:pt idx="75">
                  <c:v>2900</c:v>
                </c:pt>
                <c:pt idx="76">
                  <c:v>2700</c:v>
                </c:pt>
                <c:pt idx="77">
                  <c:v>2600</c:v>
                </c:pt>
                <c:pt idx="78">
                  <c:v>2460</c:v>
                </c:pt>
                <c:pt idx="79">
                  <c:v>2400</c:v>
                </c:pt>
                <c:pt idx="80">
                  <c:v>2000</c:v>
                </c:pt>
                <c:pt idx="81">
                  <c:v>2000</c:v>
                </c:pt>
                <c:pt idx="82">
                  <c:v>1800</c:v>
                </c:pt>
                <c:pt idx="83">
                  <c:v>1700</c:v>
                </c:pt>
                <c:pt idx="84">
                  <c:v>1200</c:v>
                </c:pt>
                <c:pt idx="85">
                  <c:v>1150</c:v>
                </c:pt>
                <c:pt idx="86">
                  <c:v>1150</c:v>
                </c:pt>
                <c:pt idx="87">
                  <c:v>1100</c:v>
                </c:pt>
                <c:pt idx="88">
                  <c:v>1050</c:v>
                </c:pt>
                <c:pt idx="89">
                  <c:v>1000</c:v>
                </c:pt>
                <c:pt idx="90">
                  <c:v>950</c:v>
                </c:pt>
              </c:numCache>
            </c:numRef>
          </c:xVal>
          <c:yVal>
            <c:numRef>
              <c:f>RevenueVsUnitsSold!$G$2:$G$92</c:f>
              <c:numCache>
                <c:formatCode>General</c:formatCode>
                <c:ptCount val="91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13</c:v>
                </c:pt>
                <c:pt idx="7">
                  <c:v>8</c:v>
                </c:pt>
                <c:pt idx="8">
                  <c:v>6</c:v>
                </c:pt>
                <c:pt idx="9">
                  <c:v>3</c:v>
                </c:pt>
                <c:pt idx="10">
                  <c:v>3</c:v>
                </c:pt>
                <c:pt idx="11">
                  <c:v>12</c:v>
                </c:pt>
                <c:pt idx="12">
                  <c:v>5</c:v>
                </c:pt>
                <c:pt idx="13">
                  <c:v>3</c:v>
                </c:pt>
                <c:pt idx="14">
                  <c:v>4</c:v>
                </c:pt>
                <c:pt idx="15">
                  <c:v>6</c:v>
                </c:pt>
                <c:pt idx="16">
                  <c:v>7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3</c:v>
                </c:pt>
                <c:pt idx="22">
                  <c:v>6</c:v>
                </c:pt>
                <c:pt idx="23">
                  <c:v>4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4</c:v>
                </c:pt>
                <c:pt idx="28">
                  <c:v>31</c:v>
                </c:pt>
                <c:pt idx="29">
                  <c:v>3</c:v>
                </c:pt>
                <c:pt idx="30">
                  <c:v>3</c:v>
                </c:pt>
                <c:pt idx="31">
                  <c:v>2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5</c:v>
                </c:pt>
                <c:pt idx="39">
                  <c:v>4</c:v>
                </c:pt>
                <c:pt idx="40">
                  <c:v>2</c:v>
                </c:pt>
                <c:pt idx="41">
                  <c:v>1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3</c:v>
                </c:pt>
                <c:pt idx="49">
                  <c:v>1</c:v>
                </c:pt>
                <c:pt idx="50">
                  <c:v>13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14</c:v>
                </c:pt>
                <c:pt idx="56">
                  <c:v>11</c:v>
                </c:pt>
                <c:pt idx="57">
                  <c:v>2</c:v>
                </c:pt>
                <c:pt idx="58">
                  <c:v>13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7</c:v>
                </c:pt>
                <c:pt idx="63">
                  <c:v>6</c:v>
                </c:pt>
                <c:pt idx="64">
                  <c:v>1</c:v>
                </c:pt>
                <c:pt idx="65">
                  <c:v>6</c:v>
                </c:pt>
                <c:pt idx="66">
                  <c:v>5</c:v>
                </c:pt>
                <c:pt idx="67">
                  <c:v>6</c:v>
                </c:pt>
                <c:pt idx="68">
                  <c:v>4</c:v>
                </c:pt>
                <c:pt idx="69">
                  <c:v>2</c:v>
                </c:pt>
                <c:pt idx="70">
                  <c:v>3</c:v>
                </c:pt>
                <c:pt idx="71">
                  <c:v>3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3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RevenueVsUnitsSold!$E$2:$E$92</c15:f>
                <c15:dlblRangeCache>
                  <c:ptCount val="91"/>
                  <c:pt idx="0">
                    <c:v>VIVO T1 5G</c:v>
                  </c:pt>
                  <c:pt idx="1">
                    <c:v>Redmi Note 11</c:v>
                  </c:pt>
                  <c:pt idx="2">
                    <c:v>Redmi 10A</c:v>
                  </c:pt>
                  <c:pt idx="3">
                    <c:v>Realme Narzo 50A Prime</c:v>
                  </c:pt>
                  <c:pt idx="4">
                    <c:v>Realme Narzo 30 5G</c:v>
                  </c:pt>
                  <c:pt idx="5">
                    <c:v>VIVO T1 X</c:v>
                  </c:pt>
                  <c:pt idx="6">
                    <c:v>POCO C31</c:v>
                  </c:pt>
                  <c:pt idx="7">
                    <c:v>Realme Narzo 50</c:v>
                  </c:pt>
                  <c:pt idx="8">
                    <c:v>Realme 9i 5G</c:v>
                  </c:pt>
                  <c:pt idx="9">
                    <c:v>Realme X7 Max</c:v>
                  </c:pt>
                  <c:pt idx="10">
                    <c:v>VIVO V25</c:v>
                  </c:pt>
                  <c:pt idx="11">
                    <c:v>Redmi A1</c:v>
                  </c:pt>
                  <c:pt idx="12">
                    <c:v>OPPO K10 5G</c:v>
                  </c:pt>
                  <c:pt idx="13">
                    <c:v>Realme 10 Pro +</c:v>
                  </c:pt>
                  <c:pt idx="14">
                    <c:v>Realme 9 Pro</c:v>
                  </c:pt>
                  <c:pt idx="15">
                    <c:v>Realme Narzo 50A</c:v>
                  </c:pt>
                  <c:pt idx="16">
                    <c:v>Infinix Hot 12 Play</c:v>
                  </c:pt>
                  <c:pt idx="17">
                    <c:v>Realme 9i</c:v>
                  </c:pt>
                  <c:pt idx="18">
                    <c:v>Redmi Note 11 SE</c:v>
                  </c:pt>
                  <c:pt idx="19">
                    <c:v>Realme C35</c:v>
                  </c:pt>
                  <c:pt idx="20">
                    <c:v>Redmi 10 Prime</c:v>
                  </c:pt>
                  <c:pt idx="21">
                    <c:v>Oneplus Nord CE 2 Lite 5G</c:v>
                  </c:pt>
                  <c:pt idx="22">
                    <c:v>Realme C33</c:v>
                  </c:pt>
                  <c:pt idx="23">
                    <c:v>Redmi Note 10T</c:v>
                  </c:pt>
                  <c:pt idx="24">
                    <c:v>Redmi 9A</c:v>
                  </c:pt>
                  <c:pt idx="25">
                    <c:v>Redmi 9 Activ</c:v>
                  </c:pt>
                  <c:pt idx="26">
                    <c:v>Redmi 9</c:v>
                  </c:pt>
                  <c:pt idx="27">
                    <c:v>POCO M4 Pro</c:v>
                  </c:pt>
                  <c:pt idx="28">
                    <c:v>Samsung Guru 1200</c:v>
                  </c:pt>
                  <c:pt idx="29">
                    <c:v>Realme 9</c:v>
                  </c:pt>
                  <c:pt idx="30">
                    <c:v>VIVO T1 44W</c:v>
                  </c:pt>
                  <c:pt idx="31">
                    <c:v>VIVO T1 Pro 5G</c:v>
                  </c:pt>
                  <c:pt idx="32">
                    <c:v>Redmi 10</c:v>
                  </c:pt>
                  <c:pt idx="33">
                    <c:v>OPPO A17</c:v>
                  </c:pt>
                  <c:pt idx="34">
                    <c:v>Samsung F12</c:v>
                  </c:pt>
                  <c:pt idx="35">
                    <c:v>Infinix Note 12</c:v>
                  </c:pt>
                  <c:pt idx="36">
                    <c:v>POCO M3 Pro 5G</c:v>
                  </c:pt>
                  <c:pt idx="37">
                    <c:v>Realme 8s 5G</c:v>
                  </c:pt>
                  <c:pt idx="38">
                    <c:v>Realme C30</c:v>
                  </c:pt>
                  <c:pt idx="39">
                    <c:v>Realme C31</c:v>
                  </c:pt>
                  <c:pt idx="40">
                    <c:v>Realme 9 5G</c:v>
                  </c:pt>
                  <c:pt idx="41">
                    <c:v>Nothing Phone 1</c:v>
                  </c:pt>
                  <c:pt idx="42">
                    <c:v>OPPO A17K</c:v>
                  </c:pt>
                  <c:pt idx="43">
                    <c:v>Realme C25Y</c:v>
                  </c:pt>
                  <c:pt idx="44">
                    <c:v>Infinix Smart 6 HD</c:v>
                  </c:pt>
                  <c:pt idx="45">
                    <c:v>Samsung Galaxy F13</c:v>
                  </c:pt>
                  <c:pt idx="46">
                    <c:v>POCO M4 5G</c:v>
                  </c:pt>
                  <c:pt idx="47">
                    <c:v>Samsung Galaxy M12</c:v>
                  </c:pt>
                  <c:pt idx="48">
                    <c:v>Redmi 9i</c:v>
                  </c:pt>
                  <c:pt idx="49">
                    <c:v>Xiaomi 11 Lite 5G</c:v>
                  </c:pt>
                  <c:pt idx="50">
                    <c:v>Nokia 105</c:v>
                  </c:pt>
                  <c:pt idx="51">
                    <c:v>POCO X4 Pro 5G</c:v>
                  </c:pt>
                  <c:pt idx="52">
                    <c:v>Redmi Note 11T 5G</c:v>
                  </c:pt>
                  <c:pt idx="53">
                    <c:v>Realme Narzo 50i</c:v>
                  </c:pt>
                  <c:pt idx="54">
                    <c:v>Realme 8i</c:v>
                  </c:pt>
                  <c:pt idx="55">
                    <c:v>Micromax X413</c:v>
                  </c:pt>
                  <c:pt idx="56">
                    <c:v>Itel Power 100</c:v>
                  </c:pt>
                  <c:pt idx="57">
                    <c:v>Tecno Pop 5 LTE</c:v>
                  </c:pt>
                  <c:pt idx="58">
                    <c:v>Itel 2163s</c:v>
                  </c:pt>
                  <c:pt idx="59">
                    <c:v>Redmi Note 10s</c:v>
                  </c:pt>
                  <c:pt idx="60">
                    <c:v>VIVO Y16</c:v>
                  </c:pt>
                  <c:pt idx="61">
                    <c:v>Infinix Hot 11 2022</c:v>
                  </c:pt>
                  <c:pt idx="62">
                    <c:v>Itel Power 110</c:v>
                  </c:pt>
                  <c:pt idx="63">
                    <c:v>Micromax X513</c:v>
                  </c:pt>
                  <c:pt idx="64">
                    <c:v>Realme C11</c:v>
                  </c:pt>
                  <c:pt idx="65">
                    <c:v>Itel 2175</c:v>
                  </c:pt>
                  <c:pt idx="66">
                    <c:v>Karbonn KX29</c:v>
                  </c:pt>
                  <c:pt idx="67">
                    <c:v>Micromax S115</c:v>
                  </c:pt>
                  <c:pt idx="68">
                    <c:v>Micromax X818</c:v>
                  </c:pt>
                  <c:pt idx="69">
                    <c:v>Samsung 313</c:v>
                  </c:pt>
                  <c:pt idx="70">
                    <c:v>Micromax X778</c:v>
                  </c:pt>
                  <c:pt idx="71">
                    <c:v>Itel Magic 2</c:v>
                  </c:pt>
                  <c:pt idx="72">
                    <c:v>Itel Power 410</c:v>
                  </c:pt>
                  <c:pt idx="73">
                    <c:v>Itel 5092</c:v>
                  </c:pt>
                  <c:pt idx="74">
                    <c:v>Karbonn K9</c:v>
                  </c:pt>
                  <c:pt idx="75">
                    <c:v>Nokia 105+</c:v>
                  </c:pt>
                  <c:pt idx="76">
                    <c:v>ZTE 216</c:v>
                  </c:pt>
                  <c:pt idx="77">
                    <c:v>Cellecor E8</c:v>
                  </c:pt>
                  <c:pt idx="78">
                    <c:v>Itel 5026</c:v>
                  </c:pt>
                  <c:pt idx="79">
                    <c:v>Micromax X379</c:v>
                  </c:pt>
                  <c:pt idx="80">
                    <c:v>Cellecor C9i</c:v>
                  </c:pt>
                  <c:pt idx="81">
                    <c:v>Lava Hero</c:v>
                  </c:pt>
                  <c:pt idx="82">
                    <c:v>Cellecor E9</c:v>
                  </c:pt>
                  <c:pt idx="83">
                    <c:v>Itel Ace 2</c:v>
                  </c:pt>
                  <c:pt idx="84">
                    <c:v>Lava A3</c:v>
                  </c:pt>
                  <c:pt idx="85">
                    <c:v>Itel U20</c:v>
                  </c:pt>
                  <c:pt idx="86">
                    <c:v>Micromax X702</c:v>
                  </c:pt>
                  <c:pt idx="87">
                    <c:v>Benco E11</c:v>
                  </c:pt>
                  <c:pt idx="88">
                    <c:v>Karbonn K3</c:v>
                  </c:pt>
                  <c:pt idx="89">
                    <c:v>Micromax J2</c:v>
                  </c:pt>
                  <c:pt idx="90">
                    <c:v>Micromax X412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557-1645-A543-D2D74E62B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183920"/>
        <c:axId val="629229344"/>
      </c:scatterChart>
      <c:valAx>
        <c:axId val="629183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229344"/>
        <c:crosses val="autoZero"/>
        <c:crossBetween val="midCat"/>
      </c:valAx>
      <c:valAx>
        <c:axId val="62922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Units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18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</a:t>
            </a:r>
            <a:r>
              <a:rPr lang="en-US" sz="1800" b="1" baseline="0"/>
              <a:t> Volume Distribution By Brands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SalesVolumeDistByBrands!$E$1</c:f>
              <c:strCache>
                <c:ptCount val="1"/>
                <c:pt idx="0">
                  <c:v>Count of Products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5FB-5642-A049-4DDA8A3DCA2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FB-5642-A049-4DDA8A3DCA2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5FB-5642-A049-4DDA8A3DCA2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5FB-5642-A049-4DDA8A3DCA2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5FB-5642-A049-4DDA8A3DCA2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5FB-5642-A049-4DDA8A3DCA2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5FB-5642-A049-4DDA8A3DCA2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5FB-5642-A049-4DDA8A3DCA2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5FB-5642-A049-4DDA8A3DCA2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5FB-5642-A049-4DDA8A3DCA2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5FB-5642-A049-4DDA8A3DCA2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5FB-5642-A049-4DDA8A3DCA2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5FB-5642-A049-4DDA8A3DCA2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5FB-5642-A049-4DDA8A3DCA2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5FB-5642-A049-4DDA8A3DCA2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5FB-5642-A049-4DDA8A3DCA2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5FB-5642-A049-4DDA8A3DCA2F}"/>
              </c:ext>
            </c:extLst>
          </c:dPt>
          <c:dLbls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SalesVolumeDistByBrands!$D$2:$D$18</c:f>
              <c:strCache>
                <c:ptCount val="17"/>
                <c:pt idx="0">
                  <c:v>Xiaomi</c:v>
                </c:pt>
                <c:pt idx="1">
                  <c:v>Realme</c:v>
                </c:pt>
                <c:pt idx="2">
                  <c:v>Itel</c:v>
                </c:pt>
                <c:pt idx="3">
                  <c:v>Samsung</c:v>
                </c:pt>
                <c:pt idx="4">
                  <c:v>Micromax</c:v>
                </c:pt>
                <c:pt idx="5">
                  <c:v>VIVO</c:v>
                </c:pt>
                <c:pt idx="6">
                  <c:v>Nokia</c:v>
                </c:pt>
                <c:pt idx="7">
                  <c:v>Infinix</c:v>
                </c:pt>
                <c:pt idx="8">
                  <c:v>OPPO</c:v>
                </c:pt>
                <c:pt idx="9">
                  <c:v>Karbonn</c:v>
                </c:pt>
                <c:pt idx="10">
                  <c:v>Cellecor</c:v>
                </c:pt>
                <c:pt idx="11">
                  <c:v>Lava</c:v>
                </c:pt>
                <c:pt idx="12">
                  <c:v>OnePlus</c:v>
                </c:pt>
                <c:pt idx="13">
                  <c:v>ZTE</c:v>
                </c:pt>
                <c:pt idx="14">
                  <c:v>Tecno</c:v>
                </c:pt>
                <c:pt idx="15">
                  <c:v>Benco</c:v>
                </c:pt>
                <c:pt idx="16">
                  <c:v>Nothing</c:v>
                </c:pt>
              </c:strCache>
            </c:strRef>
          </c:cat>
          <c:val>
            <c:numRef>
              <c:f>SalesVolumeDistByBrands!$E$2:$E$18</c:f>
              <c:numCache>
                <c:formatCode>General</c:formatCode>
                <c:ptCount val="17"/>
                <c:pt idx="0">
                  <c:v>109</c:v>
                </c:pt>
                <c:pt idx="1">
                  <c:v>88</c:v>
                </c:pt>
                <c:pt idx="2">
                  <c:v>49</c:v>
                </c:pt>
                <c:pt idx="3">
                  <c:v>40</c:v>
                </c:pt>
                <c:pt idx="4">
                  <c:v>38</c:v>
                </c:pt>
                <c:pt idx="5">
                  <c:v>28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8</c:v>
                </c:pt>
                <c:pt idx="10">
                  <c:v>6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6-C04E-88F6-1FC491D32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69820190386646"/>
          <c:y val="0.17152248675492293"/>
          <c:w val="0.15034657421553646"/>
          <c:h val="0.606516445140816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Sales Revenue Distribution By Brand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SalesRevenueDistByBrand!$E$1</c:f>
              <c:strCache>
                <c:ptCount val="1"/>
                <c:pt idx="0">
                  <c:v>Sum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29-1F43-AD74-A89F208AF4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29-1F43-AD74-A89F208AF49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29-1F43-AD74-A89F208AF49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629-1F43-AD74-A89F208AF493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2629-1F43-AD74-A89F208AF493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629-1F43-AD74-A89F208AF493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629-1F43-AD74-A89F208AF493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629-1F43-AD74-A89F208AF493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629-1F43-AD74-A89F208AF493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629-1F43-AD74-A89F208AF493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629-1F43-AD74-A89F208AF493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629-1F43-AD74-A89F208AF493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629-1F43-AD74-A89F208AF493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629-1F43-AD74-A89F208AF493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629-1F43-AD74-A89F208AF493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629-1F43-AD74-A89F208AF493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629-1F43-AD74-A89F208AF493}"/>
              </c:ext>
            </c:extLst>
          </c:dPt>
          <c:dLbls>
            <c:numFmt formatCode="0.0%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SalesRevenueDistByBrand!$D$2:$D$18</c:f>
              <c:strCache>
                <c:ptCount val="17"/>
                <c:pt idx="0">
                  <c:v>Realme</c:v>
                </c:pt>
                <c:pt idx="1">
                  <c:v>Xiaomi</c:v>
                </c:pt>
                <c:pt idx="2">
                  <c:v>VIVO</c:v>
                </c:pt>
                <c:pt idx="3">
                  <c:v>OPPO</c:v>
                </c:pt>
                <c:pt idx="4">
                  <c:v>Samsung</c:v>
                </c:pt>
                <c:pt idx="5">
                  <c:v>Infinix</c:v>
                </c:pt>
                <c:pt idx="6">
                  <c:v>OnePlus</c:v>
                </c:pt>
                <c:pt idx="7">
                  <c:v>Itel</c:v>
                </c:pt>
                <c:pt idx="8">
                  <c:v>Micromax</c:v>
                </c:pt>
                <c:pt idx="9">
                  <c:v>Nothing</c:v>
                </c:pt>
                <c:pt idx="10">
                  <c:v>Nokia</c:v>
                </c:pt>
                <c:pt idx="11">
                  <c:v>Tecno</c:v>
                </c:pt>
                <c:pt idx="12">
                  <c:v>Karbonn</c:v>
                </c:pt>
                <c:pt idx="13">
                  <c:v>Cellecor</c:v>
                </c:pt>
                <c:pt idx="14">
                  <c:v>Lava</c:v>
                </c:pt>
                <c:pt idx="15">
                  <c:v>ZTE</c:v>
                </c:pt>
                <c:pt idx="16">
                  <c:v>Benco</c:v>
                </c:pt>
              </c:strCache>
            </c:strRef>
          </c:cat>
          <c:val>
            <c:numRef>
              <c:f>SalesRevenueDistByBrand!$E$2:$E$18</c:f>
              <c:numCache>
                <c:formatCode>[$₹-4009]\ #,##0.00</c:formatCode>
                <c:ptCount val="17"/>
                <c:pt idx="0">
                  <c:v>1176400</c:v>
                </c:pt>
                <c:pt idx="1">
                  <c:v>1077798</c:v>
                </c:pt>
                <c:pt idx="2">
                  <c:v>498500</c:v>
                </c:pt>
                <c:pt idx="3">
                  <c:v>144500</c:v>
                </c:pt>
                <c:pt idx="4">
                  <c:v>134350</c:v>
                </c:pt>
                <c:pt idx="5">
                  <c:v>108499</c:v>
                </c:pt>
                <c:pt idx="6">
                  <c:v>57000</c:v>
                </c:pt>
                <c:pt idx="7">
                  <c:v>55960</c:v>
                </c:pt>
                <c:pt idx="8">
                  <c:v>42500</c:v>
                </c:pt>
                <c:pt idx="9">
                  <c:v>32000</c:v>
                </c:pt>
                <c:pt idx="10">
                  <c:v>20500</c:v>
                </c:pt>
                <c:pt idx="11">
                  <c:v>13000</c:v>
                </c:pt>
                <c:pt idx="12">
                  <c:v>10400</c:v>
                </c:pt>
                <c:pt idx="13">
                  <c:v>6400</c:v>
                </c:pt>
                <c:pt idx="14">
                  <c:v>3200</c:v>
                </c:pt>
                <c:pt idx="15">
                  <c:v>2700</c:v>
                </c:pt>
                <c:pt idx="16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C-B542-AF9D-9F6A01572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351380470024364"/>
          <c:y val="0.23805649485532099"/>
          <c:w val="0.1288135610286566"/>
          <c:h val="0.5148224723443313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solidFill>
                  <a:schemeClr val="tx1"/>
                </a:solidFill>
              </a:rPr>
              <a:t>Sales</a:t>
            </a:r>
            <a:r>
              <a:rPr lang="en-US" sz="1600" b="1" baseline="0">
                <a:solidFill>
                  <a:schemeClr val="tx1"/>
                </a:solidFill>
              </a:rPr>
              <a:t> Distribution by Brand and Category</a:t>
            </a:r>
            <a:endParaRPr lang="en-US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919333888724659E-2"/>
          <c:y val="6.1642585551330807E-2"/>
          <c:w val="0.80511914877546786"/>
          <c:h val="0.79931082478326576"/>
        </c:manualLayout>
      </c:layout>
      <c:barChart>
        <c:barDir val="col"/>
        <c:grouping val="stacked"/>
        <c:varyColors val="0"/>
        <c:ser>
          <c:idx val="0"/>
          <c:order val="0"/>
          <c:tx>
            <c:v>FeaturePhones</c:v>
          </c:tx>
          <c:spPr>
            <a:solidFill>
              <a:srgbClr val="3A4BC0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0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SalesDistByBrandAndCategory!$F$3:$F$19</c:f>
              <c:strCache>
                <c:ptCount val="17"/>
                <c:pt idx="0">
                  <c:v>Xiaomi</c:v>
                </c:pt>
                <c:pt idx="1">
                  <c:v>Realme</c:v>
                </c:pt>
                <c:pt idx="2">
                  <c:v>VIVO</c:v>
                </c:pt>
                <c:pt idx="3">
                  <c:v>Infinix</c:v>
                </c:pt>
                <c:pt idx="4">
                  <c:v>OPPO</c:v>
                </c:pt>
                <c:pt idx="5">
                  <c:v>Samsung</c:v>
                </c:pt>
                <c:pt idx="6">
                  <c:v>OnePlus</c:v>
                </c:pt>
                <c:pt idx="7">
                  <c:v>Tecno</c:v>
                </c:pt>
                <c:pt idx="8">
                  <c:v>Nothing</c:v>
                </c:pt>
                <c:pt idx="9">
                  <c:v>Itel</c:v>
                </c:pt>
                <c:pt idx="10">
                  <c:v>Micromax</c:v>
                </c:pt>
                <c:pt idx="11">
                  <c:v>Nokia</c:v>
                </c:pt>
                <c:pt idx="12">
                  <c:v>Karbonn</c:v>
                </c:pt>
                <c:pt idx="13">
                  <c:v>Cellecor</c:v>
                </c:pt>
                <c:pt idx="14">
                  <c:v>Lava</c:v>
                </c:pt>
                <c:pt idx="15">
                  <c:v>ZTE</c:v>
                </c:pt>
                <c:pt idx="16">
                  <c:v>Benco</c:v>
                </c:pt>
              </c:strCache>
            </c:strRef>
          </c:cat>
          <c:val>
            <c:numRef>
              <c:f>SalesDistByBrandAndCategory!$G$3:$G$19</c:f>
              <c:numCache>
                <c:formatCode>General</c:formatCode>
                <c:ptCount val="17"/>
                <c:pt idx="5">
                  <c:v>33</c:v>
                </c:pt>
                <c:pt idx="9">
                  <c:v>49</c:v>
                </c:pt>
                <c:pt idx="10">
                  <c:v>38</c:v>
                </c:pt>
                <c:pt idx="11">
                  <c:v>15</c:v>
                </c:pt>
                <c:pt idx="12">
                  <c:v>8</c:v>
                </c:pt>
                <c:pt idx="13">
                  <c:v>6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43-E443-A0BB-4AFC14427AAF}"/>
            </c:ext>
          </c:extLst>
        </c:ser>
        <c:ser>
          <c:idx val="1"/>
          <c:order val="1"/>
          <c:tx>
            <c:v>SmartPhones</c:v>
          </c:tx>
          <c:spPr>
            <a:solidFill>
              <a:srgbClr val="B3032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SalesDistByBrandAndCategory!$F$3:$F$19</c:f>
              <c:strCache>
                <c:ptCount val="17"/>
                <c:pt idx="0">
                  <c:v>Xiaomi</c:v>
                </c:pt>
                <c:pt idx="1">
                  <c:v>Realme</c:v>
                </c:pt>
                <c:pt idx="2">
                  <c:v>VIVO</c:v>
                </c:pt>
                <c:pt idx="3">
                  <c:v>Infinix</c:v>
                </c:pt>
                <c:pt idx="4">
                  <c:v>OPPO</c:v>
                </c:pt>
                <c:pt idx="5">
                  <c:v>Samsung</c:v>
                </c:pt>
                <c:pt idx="6">
                  <c:v>OnePlus</c:v>
                </c:pt>
                <c:pt idx="7">
                  <c:v>Tecno</c:v>
                </c:pt>
                <c:pt idx="8">
                  <c:v>Nothing</c:v>
                </c:pt>
                <c:pt idx="9">
                  <c:v>Itel</c:v>
                </c:pt>
                <c:pt idx="10">
                  <c:v>Micromax</c:v>
                </c:pt>
                <c:pt idx="11">
                  <c:v>Nokia</c:v>
                </c:pt>
                <c:pt idx="12">
                  <c:v>Karbonn</c:v>
                </c:pt>
                <c:pt idx="13">
                  <c:v>Cellecor</c:v>
                </c:pt>
                <c:pt idx="14">
                  <c:v>Lava</c:v>
                </c:pt>
                <c:pt idx="15">
                  <c:v>ZTE</c:v>
                </c:pt>
                <c:pt idx="16">
                  <c:v>Benco</c:v>
                </c:pt>
              </c:strCache>
            </c:strRef>
          </c:cat>
          <c:val>
            <c:numRef>
              <c:f>SalesDistByBrandAndCategory!$H$3:$H$19</c:f>
              <c:numCache>
                <c:formatCode>General</c:formatCode>
                <c:ptCount val="17"/>
                <c:pt idx="0">
                  <c:v>109</c:v>
                </c:pt>
                <c:pt idx="1">
                  <c:v>88</c:v>
                </c:pt>
                <c:pt idx="2">
                  <c:v>28</c:v>
                </c:pt>
                <c:pt idx="3">
                  <c:v>13</c:v>
                </c:pt>
                <c:pt idx="4">
                  <c:v>11</c:v>
                </c:pt>
                <c:pt idx="5">
                  <c:v>7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43-E443-A0BB-4AFC14427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963388320"/>
        <c:axId val="963390032"/>
      </c:barChart>
      <c:catAx>
        <c:axId val="96338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Brands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90032"/>
        <c:crosses val="autoZero"/>
        <c:auto val="1"/>
        <c:lblAlgn val="ctr"/>
        <c:lblOffset val="100"/>
        <c:noMultiLvlLbl val="0"/>
      </c:catAx>
      <c:valAx>
        <c:axId val="96339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Number</a:t>
                </a:r>
                <a:r>
                  <a:rPr lang="en-US" sz="1600" b="1" baseline="0"/>
                  <a:t> of Sales</a:t>
                </a:r>
                <a:endParaRPr lang="en-US" sz="16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388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86975853717353235"/>
          <c:y val="0.43727409359001229"/>
          <c:w val="0.12064910827558006"/>
          <c:h val="0.10054749655426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Number of Products Sold at Different Price Ranges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A4BC0"/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rgbClr val="42178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F88-7B4A-B7A6-8ACBCD1382C9}"/>
              </c:ext>
            </c:extLst>
          </c:dPt>
          <c:dPt>
            <c:idx val="1"/>
            <c:invertIfNegative val="0"/>
            <c:bubble3D val="0"/>
            <c:spPr>
              <a:solidFill>
                <a:srgbClr val="5F14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F88-7B4A-B7A6-8ACBCD1382C9}"/>
              </c:ext>
            </c:extLst>
          </c:dPt>
          <c:dPt>
            <c:idx val="2"/>
            <c:invertIfNegative val="0"/>
            <c:bubble3D val="0"/>
            <c:spPr>
              <a:solidFill>
                <a:srgbClr val="7919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F88-7B4A-B7A6-8ACBCD1382C9}"/>
              </c:ext>
            </c:extLst>
          </c:dPt>
          <c:dPt>
            <c:idx val="3"/>
            <c:invertIfNegative val="0"/>
            <c:bubble3D val="0"/>
            <c:spPr>
              <a:solidFill>
                <a:srgbClr val="9631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F88-7B4A-B7A6-8ACBCD1382C9}"/>
              </c:ext>
            </c:extLst>
          </c:dPt>
          <c:dPt>
            <c:idx val="4"/>
            <c:invertIfNegative val="0"/>
            <c:bubble3D val="0"/>
            <c:spPr>
              <a:solidFill>
                <a:srgbClr val="AF4B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F88-7B4A-B7A6-8ACBCD1382C9}"/>
              </c:ext>
            </c:extLst>
          </c:dPt>
          <c:dPt>
            <c:idx val="5"/>
            <c:invertIfNegative val="0"/>
            <c:bubble3D val="0"/>
            <c:spPr>
              <a:solidFill>
                <a:srgbClr val="C762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4F88-7B4A-B7A6-8ACBCD1382C9}"/>
              </c:ext>
            </c:extLst>
          </c:dPt>
          <c:dPt>
            <c:idx val="6"/>
            <c:invertIfNegative val="0"/>
            <c:bubble3D val="0"/>
            <c:spPr>
              <a:solidFill>
                <a:srgbClr val="D67B6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F88-7B4A-B7A6-8ACBCD1382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'#ofProductsSoldAtDiffPriceRange'!$D$4:$D$10</c:f>
              <c:strCache>
                <c:ptCount val="7"/>
                <c:pt idx="0">
                  <c:v>(0,5000)</c:v>
                </c:pt>
                <c:pt idx="1">
                  <c:v>(5000,10000)</c:v>
                </c:pt>
                <c:pt idx="2">
                  <c:v>(10000,15000)</c:v>
                </c:pt>
                <c:pt idx="3">
                  <c:v>(15000,20000)</c:v>
                </c:pt>
                <c:pt idx="4">
                  <c:v>(20000,25000)</c:v>
                </c:pt>
                <c:pt idx="5">
                  <c:v>(25000,30000)</c:v>
                </c:pt>
                <c:pt idx="6">
                  <c:v>(30000,35000)</c:v>
                </c:pt>
              </c:strCache>
            </c:strRef>
          </c:cat>
          <c:val>
            <c:numRef>
              <c:f>'#ofProductsSoldAtDiffPriceRange'!$E$4:$E$10</c:f>
              <c:numCache>
                <c:formatCode>General</c:formatCode>
                <c:ptCount val="7"/>
                <c:pt idx="0">
                  <c:v>156</c:v>
                </c:pt>
                <c:pt idx="1">
                  <c:v>94</c:v>
                </c:pt>
                <c:pt idx="2">
                  <c:v>105</c:v>
                </c:pt>
                <c:pt idx="3">
                  <c:v>51</c:v>
                </c:pt>
                <c:pt idx="4">
                  <c:v>2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88-7B4A-B7A6-8ACBCD1382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4798080"/>
        <c:axId val="694799792"/>
      </c:barChart>
      <c:catAx>
        <c:axId val="69479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Price Ranges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99792"/>
        <c:crosses val="autoZero"/>
        <c:auto val="1"/>
        <c:lblAlgn val="ctr"/>
        <c:lblOffset val="100"/>
        <c:noMultiLvlLbl val="0"/>
      </c:catAx>
      <c:valAx>
        <c:axId val="69479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>
                    <a:solidFill>
                      <a:schemeClr val="tx1"/>
                    </a:solidFill>
                  </a:rPr>
                  <a:t>Count of Products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798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chemeClr val="tx1"/>
                </a:solidFill>
              </a:rPr>
              <a:t>Top</a:t>
            </a:r>
            <a:r>
              <a:rPr lang="en-US" sz="1800" b="1" baseline="0">
                <a:solidFill>
                  <a:schemeClr val="tx1"/>
                </a:solidFill>
              </a:rPr>
              <a:t> Selling Colors By Volume</a:t>
            </a:r>
            <a:endParaRPr lang="en-US" sz="18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34800878255602"/>
          <c:y val="9.4255813953488379E-2"/>
          <c:w val="0.87572689531597003"/>
          <c:h val="0.7905116279069767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TopSellingColorByVolume!$E$1</c:f>
              <c:strCache>
                <c:ptCount val="1"/>
                <c:pt idx="0">
                  <c:v>Count Of Products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4F-9241-B103-3C45D6564174}"/>
              </c:ext>
            </c:extLst>
          </c:dPt>
          <c:dPt>
            <c:idx val="1"/>
            <c:invertIfNegative val="0"/>
            <c:bubble3D val="0"/>
            <c:spPr>
              <a:solidFill>
                <a:srgbClr val="5F14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A4F-9241-B103-3C45D656417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4F-9241-B103-3C45D656417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A4F-9241-B103-3C45D656417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4F-9241-B103-3C45D656417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TopSellingColorByVolume!$D$2:$D$7</c:f>
              <c:strCache>
                <c:ptCount val="6"/>
                <c:pt idx="0">
                  <c:v>ShadesOfBlack</c:v>
                </c:pt>
                <c:pt idx="1">
                  <c:v>ShadesOfPurple</c:v>
                </c:pt>
                <c:pt idx="2">
                  <c:v>ShadesOfGold</c:v>
                </c:pt>
                <c:pt idx="3">
                  <c:v>ShadesOfWhite</c:v>
                </c:pt>
                <c:pt idx="4">
                  <c:v>ShadesOfGreen</c:v>
                </c:pt>
                <c:pt idx="5">
                  <c:v>ShadesOfBlue</c:v>
                </c:pt>
              </c:strCache>
            </c:strRef>
          </c:cat>
          <c:val>
            <c:numRef>
              <c:f>TopSellingColorByVolume!$E$2:$E$7</c:f>
              <c:numCache>
                <c:formatCode>General</c:formatCode>
                <c:ptCount val="6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36</c:v>
                </c:pt>
                <c:pt idx="5">
                  <c:v>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4F-9241-B103-3C45D656417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694838112"/>
        <c:axId val="694839824"/>
      </c:barChart>
      <c:catAx>
        <c:axId val="6948381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Color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Shades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39824"/>
        <c:crosses val="autoZero"/>
        <c:auto val="1"/>
        <c:lblAlgn val="ctr"/>
        <c:lblOffset val="100"/>
        <c:noMultiLvlLbl val="0"/>
      </c:catAx>
      <c:valAx>
        <c:axId val="694839824"/>
        <c:scaling>
          <c:orientation val="minMax"/>
          <c:max val="2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Count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of Products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48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Top</a:t>
            </a:r>
            <a:r>
              <a:rPr lang="en-US" sz="1800" b="1" baseline="0"/>
              <a:t> Selling RAM/ROM Combinations by Volume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TopSellingRAMROMCombinations!$E$1</c:f>
              <c:strCache>
                <c:ptCount val="1"/>
                <c:pt idx="0">
                  <c:v>Count of Products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A31-6442-878B-338BB8298D40}"/>
              </c:ext>
            </c:extLst>
          </c:dPt>
          <c:dPt>
            <c:idx val="1"/>
            <c:invertIfNegative val="0"/>
            <c:bubble3D val="0"/>
            <c:spPr>
              <a:solidFill>
                <a:srgbClr val="E0915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4A31-6442-878B-338BB8298D40}"/>
              </c:ext>
            </c:extLst>
          </c:dPt>
          <c:dPt>
            <c:idx val="2"/>
            <c:invertIfNegative val="0"/>
            <c:bubble3D val="0"/>
            <c:spPr>
              <a:solidFill>
                <a:srgbClr val="D67B6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A31-6442-878B-338BB8298D40}"/>
              </c:ext>
            </c:extLst>
          </c:dPt>
          <c:dPt>
            <c:idx val="3"/>
            <c:invertIfNegative val="0"/>
            <c:bubble3D val="0"/>
            <c:spPr>
              <a:solidFill>
                <a:srgbClr val="C76278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4A31-6442-878B-338BB8298D40}"/>
              </c:ext>
            </c:extLst>
          </c:dPt>
          <c:dPt>
            <c:idx val="4"/>
            <c:invertIfNegative val="0"/>
            <c:bubble3D val="0"/>
            <c:spPr>
              <a:solidFill>
                <a:srgbClr val="AF4B8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A31-6442-878B-338BB8298D40}"/>
              </c:ext>
            </c:extLst>
          </c:dPt>
          <c:dPt>
            <c:idx val="5"/>
            <c:invertIfNegative val="0"/>
            <c:bubble3D val="0"/>
            <c:spPr>
              <a:solidFill>
                <a:srgbClr val="96318A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4A31-6442-878B-338BB8298D40}"/>
              </c:ext>
            </c:extLst>
          </c:dPt>
          <c:dPt>
            <c:idx val="6"/>
            <c:invertIfNegative val="0"/>
            <c:bubble3D val="0"/>
            <c:spPr>
              <a:solidFill>
                <a:srgbClr val="7919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A31-6442-878B-338BB8298D40}"/>
              </c:ext>
            </c:extLst>
          </c:dPt>
          <c:dPt>
            <c:idx val="7"/>
            <c:invertIfNegative val="0"/>
            <c:bubble3D val="0"/>
            <c:spPr>
              <a:solidFill>
                <a:srgbClr val="5F149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A31-6442-878B-338BB8298D40}"/>
              </c:ext>
            </c:extLst>
          </c:dPt>
          <c:dPt>
            <c:idx val="8"/>
            <c:invertIfNegative val="0"/>
            <c:bubble3D val="0"/>
            <c:spPr>
              <a:solidFill>
                <a:srgbClr val="421789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A31-6442-878B-338BB8298D4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TopSellingRAMROMCombinations!$D$2:$D$10</c:f>
              <c:strCache>
                <c:ptCount val="9"/>
                <c:pt idx="0">
                  <c:v>3 GB RAM + 64 GB ROM</c:v>
                </c:pt>
                <c:pt idx="1">
                  <c:v>12 GB RAM + 256 GB ROM</c:v>
                </c:pt>
                <c:pt idx="2">
                  <c:v>8 GB RAM + 128 GB ROM</c:v>
                </c:pt>
                <c:pt idx="3">
                  <c:v>4 GB RAM + 128 GB ROM</c:v>
                </c:pt>
                <c:pt idx="4">
                  <c:v>6 GB RAM + 64 GB ROM</c:v>
                </c:pt>
                <c:pt idx="5">
                  <c:v>3 GB RAM + 32 GB ROM</c:v>
                </c:pt>
                <c:pt idx="6">
                  <c:v>2 GB RAM + 32 GB ROM</c:v>
                </c:pt>
                <c:pt idx="7">
                  <c:v>6 GB RAM + 128 GB ROM</c:v>
                </c:pt>
                <c:pt idx="8">
                  <c:v>4 GB RAM + 64 GB ROM</c:v>
                </c:pt>
              </c:strCache>
            </c:strRef>
          </c:cat>
          <c:val>
            <c:numRef>
              <c:f>TopSellingRAMROMCombinations!$E$2:$E$10</c:f>
              <c:numCache>
                <c:formatCode>General</c:formatCode>
                <c:ptCount val="9"/>
                <c:pt idx="0">
                  <c:v>3</c:v>
                </c:pt>
                <c:pt idx="1">
                  <c:v>4</c:v>
                </c:pt>
                <c:pt idx="2">
                  <c:v>6</c:v>
                </c:pt>
                <c:pt idx="3">
                  <c:v>11</c:v>
                </c:pt>
                <c:pt idx="4">
                  <c:v>12</c:v>
                </c:pt>
                <c:pt idx="5">
                  <c:v>14</c:v>
                </c:pt>
                <c:pt idx="6">
                  <c:v>33</c:v>
                </c:pt>
                <c:pt idx="7">
                  <c:v>48</c:v>
                </c:pt>
                <c:pt idx="8">
                  <c:v>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1-6442-878B-338BB8298D4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0"/>
        <c:axId val="1445158079"/>
        <c:axId val="1445535359"/>
      </c:barChart>
      <c:catAx>
        <c:axId val="14451580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RAM/ROM</a:t>
                </a:r>
                <a:r>
                  <a:rPr lang="en-US" sz="1400" b="1" baseline="0"/>
                  <a:t> Combiantions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35359"/>
        <c:crosses val="autoZero"/>
        <c:auto val="1"/>
        <c:lblAlgn val="ctr"/>
        <c:lblOffset val="100"/>
        <c:noMultiLvlLbl val="0"/>
      </c:catAx>
      <c:valAx>
        <c:axId val="1445535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15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2000" b="1">
                <a:solidFill>
                  <a:schemeClr val="tx1"/>
                </a:solidFill>
              </a:rPr>
              <a:t>Sales</a:t>
            </a:r>
            <a:r>
              <a:rPr lang="en-US" sz="2000" b="1" baseline="0">
                <a:solidFill>
                  <a:schemeClr val="tx1"/>
                </a:solidFill>
              </a:rPr>
              <a:t> Trend By WeekDays</a:t>
            </a:r>
            <a:endParaRPr lang="en-US" sz="20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65053576556287E-2"/>
          <c:y val="6.0623033452826346E-2"/>
          <c:w val="0.91757832454244559"/>
          <c:h val="0.86667084109516135"/>
        </c:manualLayout>
      </c:layout>
      <c:lineChart>
        <c:grouping val="standard"/>
        <c:varyColors val="0"/>
        <c:ser>
          <c:idx val="0"/>
          <c:order val="0"/>
          <c:tx>
            <c:strRef>
              <c:f>SalesTrendByWeekdays!$L$1</c:f>
              <c:strCache>
                <c:ptCount val="1"/>
                <c:pt idx="0">
                  <c:v>Total Count of Product Sold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3121387283236783E-3"/>
                  <c:y val="-8.695652173913047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A3F-9B43-A72C-59C32112A609}"/>
                </c:ext>
              </c:extLst>
            </c:dLbl>
            <c:dLbl>
              <c:idx val="1"/>
              <c:layout>
                <c:manualLayout>
                  <c:x val="2.7745664739884435E-2"/>
                  <c:y val="-4.536862003780722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A3F-9B43-A72C-59C32112A609}"/>
                </c:ext>
              </c:extLst>
            </c:dLbl>
            <c:dLbl>
              <c:idx val="2"/>
              <c:layout>
                <c:manualLayout>
                  <c:x val="-2.5433526011560695E-2"/>
                  <c:y val="9.07372400756143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A3F-9B43-A72C-59C32112A609}"/>
                </c:ext>
              </c:extLst>
            </c:dLbl>
            <c:dLbl>
              <c:idx val="3"/>
              <c:layout>
                <c:manualLayout>
                  <c:x val="-6.4739884393063579E-2"/>
                  <c:y val="-7.561436672967863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A3F-9B43-A72C-59C32112A609}"/>
                </c:ext>
              </c:extLst>
            </c:dLbl>
            <c:dLbl>
              <c:idx val="4"/>
              <c:layout>
                <c:manualLayout>
                  <c:x val="2.3121387283236146E-3"/>
                  <c:y val="-7.183364839319474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A3F-9B43-A72C-59C32112A609}"/>
                </c:ext>
              </c:extLst>
            </c:dLbl>
            <c:dLbl>
              <c:idx val="5"/>
              <c:layout>
                <c:manualLayout>
                  <c:x val="-9.2485549132947983E-3"/>
                  <c:y val="9.073724007561437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A3F-9B43-A72C-59C32112A609}"/>
                </c:ext>
              </c:extLst>
            </c:dLbl>
            <c:dLbl>
              <c:idx val="6"/>
              <c:layout>
                <c:manualLayout>
                  <c:x val="-0.10352033491015158"/>
                  <c:y val="1.205616693539550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A3F-9B43-A72C-59C32112A60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SalesTrendByWeekdays!$K$2:$K$8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SalesTrendByWeekdays!$L$2:$L$8</c:f>
              <c:numCache>
                <c:formatCode>General</c:formatCode>
                <c:ptCount val="7"/>
                <c:pt idx="0">
                  <c:v>69</c:v>
                </c:pt>
                <c:pt idx="1">
                  <c:v>66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25</c:v>
                </c:pt>
                <c:pt idx="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3F-9B43-A72C-59C32112A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5550463"/>
        <c:axId val="1445832447"/>
      </c:lineChart>
      <c:catAx>
        <c:axId val="14455504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WeekDays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832447"/>
        <c:crosses val="autoZero"/>
        <c:auto val="1"/>
        <c:lblAlgn val="ctr"/>
        <c:lblOffset val="100"/>
        <c:noMultiLvlLbl val="0"/>
      </c:catAx>
      <c:valAx>
        <c:axId val="144583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chemeClr val="tx1"/>
                    </a:solidFill>
                  </a:rPr>
                  <a:t>Count</a:t>
                </a:r>
                <a:r>
                  <a:rPr lang="en-US" sz="1400" b="1" baseline="0">
                    <a:solidFill>
                      <a:schemeClr val="tx1"/>
                    </a:solidFill>
                  </a:rPr>
                  <a:t> of Product Sold</a:t>
                </a:r>
                <a:endParaRPr lang="en-US" sz="1400" b="1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550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Sales Trend By WeekDays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SalesTrendByWeekdays!$L$1</c:f>
              <c:strCache>
                <c:ptCount val="1"/>
                <c:pt idx="0">
                  <c:v>Total Count of Product Sold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General" sourceLinked="0"/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SalesTrendByWeekdays!$K$2:$K$8</c:f>
              <c:strCache>
                <c:ptCount val="7"/>
                <c:pt idx="0">
                  <c:v>Sunday</c:v>
                </c:pt>
                <c:pt idx="1">
                  <c:v>Monday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Friday</c:v>
                </c:pt>
                <c:pt idx="6">
                  <c:v>Saturday</c:v>
                </c:pt>
              </c:strCache>
            </c:strRef>
          </c:cat>
          <c:val>
            <c:numRef>
              <c:f>SalesTrendByWeekdays!$L$2:$L$8</c:f>
              <c:numCache>
                <c:formatCode>General</c:formatCode>
                <c:ptCount val="7"/>
                <c:pt idx="0">
                  <c:v>69</c:v>
                </c:pt>
                <c:pt idx="1">
                  <c:v>66</c:v>
                </c:pt>
                <c:pt idx="2">
                  <c:v>56</c:v>
                </c:pt>
                <c:pt idx="3">
                  <c:v>59</c:v>
                </c:pt>
                <c:pt idx="4">
                  <c:v>61</c:v>
                </c:pt>
                <c:pt idx="5">
                  <c:v>25</c:v>
                </c:pt>
                <c:pt idx="6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1-F449-AB5C-1332C1723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5797503"/>
        <c:axId val="1445775423"/>
      </c:barChart>
      <c:catAx>
        <c:axId val="14457975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WeekDays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75423"/>
        <c:crosses val="autoZero"/>
        <c:auto val="1"/>
        <c:lblAlgn val="ctr"/>
        <c:lblOffset val="100"/>
        <c:noMultiLvlLbl val="0"/>
      </c:catAx>
      <c:valAx>
        <c:axId val="144577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Count</a:t>
                </a:r>
                <a:r>
                  <a:rPr lang="en-US" sz="1200" b="1" baseline="0"/>
                  <a:t> of Product Sold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97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Revenue Trend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RevenueTrendByMonth!$E$1</c:f>
              <c:strCache>
                <c:ptCount val="1"/>
                <c:pt idx="0">
                  <c:v>Total 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3.2820723758554313E-2"/>
                  <c:y val="6.132427968975787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BE8-644C-84C0-D26474E43348}"/>
                </c:ext>
              </c:extLst>
            </c:dLbl>
            <c:dLbl>
              <c:idx val="1"/>
              <c:layout>
                <c:manualLayout>
                  <c:x val="-0.10629948380447851"/>
                  <c:y val="-3.6053997463800204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BE8-644C-84C0-D26474E43348}"/>
                </c:ext>
              </c:extLst>
            </c:dLbl>
            <c:dLbl>
              <c:idx val="2"/>
              <c:layout>
                <c:manualLayout>
                  <c:x val="-3.3968829384271856E-2"/>
                  <c:y val="-6.03985667521897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BE8-644C-84C0-D26474E43348}"/>
                </c:ext>
              </c:extLst>
            </c:dLbl>
            <c:dLbl>
              <c:idx val="3"/>
              <c:layout>
                <c:manualLayout>
                  <c:x val="-4.4301780015730034E-2"/>
                  <c:y val="6.5069598041817778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BE8-644C-84C0-D26474E43348}"/>
                </c:ext>
              </c:extLst>
            </c:dLbl>
            <c:dLbl>
              <c:idx val="4"/>
              <c:layout>
                <c:manualLayout>
                  <c:x val="-5.1190413770035345E-2"/>
                  <c:y val="-7.5379840160429382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BE8-644C-84C0-D26474E43348}"/>
                </c:ext>
              </c:extLst>
            </c:dLbl>
            <c:dLbl>
              <c:idx val="5"/>
              <c:layout>
                <c:manualLayout>
                  <c:x val="-1.5323955630689678E-2"/>
                  <c:y val="7.256023474593766E-2"/>
                </c:manualLayout>
              </c:layout>
              <c:dLblPos val="r"/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BE8-644C-84C0-D26474E43348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overflow" horzOverflow="overflow" vert="horz" wrap="square" lIns="36576" tIns="18288" rIns="36576" bIns="18288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RevenueTrendByMonth!$D$2:$D$7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RevenueTrendByMonth!$E$2:$E$7</c:f>
              <c:numCache>
                <c:formatCode>[$₹-4009]\ #,##0.00</c:formatCode>
                <c:ptCount val="6"/>
                <c:pt idx="0">
                  <c:v>110599</c:v>
                </c:pt>
                <c:pt idx="1">
                  <c:v>569410</c:v>
                </c:pt>
                <c:pt idx="2">
                  <c:v>668200</c:v>
                </c:pt>
                <c:pt idx="3">
                  <c:v>620450</c:v>
                </c:pt>
                <c:pt idx="4">
                  <c:v>686448</c:v>
                </c:pt>
                <c:pt idx="5">
                  <c:v>729700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E8-644C-84C0-D26474E43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267936"/>
        <c:axId val="133752544"/>
      </c:lineChart>
      <c:catAx>
        <c:axId val="1332679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752544"/>
        <c:crosses val="autoZero"/>
        <c:auto val="1"/>
        <c:lblAlgn val="ctr"/>
        <c:lblOffset val="100"/>
        <c:noMultiLvlLbl val="0"/>
      </c:catAx>
      <c:valAx>
        <c:axId val="13375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₹-400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6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 b="1" i="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[Sales_Analysis.xlsx]Analysis&amp;Charts!PivotTable2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by </a:t>
            </a:r>
            <a:r>
              <a:rPr lang="en-US"/>
              <a:t>Brand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2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9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0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1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2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3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4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5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6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7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8"/>
        <c:spPr>
          <a:solidFill>
            <a:schemeClr val="accent1"/>
          </a:solidFill>
          <a:ln w="19050">
            <a:noFill/>
          </a:ln>
          <a:effectLst/>
        </c:spPr>
      </c:pivotFmt>
      <c:pivotFmt>
        <c:idx val="19"/>
        <c:spPr>
          <a:solidFill>
            <a:schemeClr val="accent1"/>
          </a:solidFill>
          <a:ln w="19050"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'Analysis&amp;Charts'!$B$3</c:f>
              <c:strCache>
                <c:ptCount val="1"/>
                <c:pt idx="0">
                  <c:v>Total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B4-B748-B774-B210DF83FE2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B4-B748-B774-B210DF83FE2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B4-B748-B774-B210DF83FE2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0B4-B748-B774-B210DF83FE2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0B4-B748-B774-B210DF83FE2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0B4-B748-B774-B210DF83FE2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0B4-B748-B774-B210DF83FE2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0B4-B748-B774-B210DF83FE2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0B4-B748-B774-B210DF83FE2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0B4-B748-B774-B210DF83FE2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30B4-B748-B774-B210DF83FE2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30B4-B748-B774-B210DF83FE2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D-A644-8413-4A182A3FE957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30B4-B748-B774-B210DF83FE2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30B4-B748-B774-B210DF83FE2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F-30B4-B748-B774-B210DF83FE2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30B4-B748-B774-B210DF83FE2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3-30B4-B748-B774-B210DF83FE2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5-30B4-B748-B774-B210DF83FE26}"/>
              </c:ext>
            </c:extLst>
          </c:dPt>
          <c:cat>
            <c:strRef>
              <c:f>'Analysis&amp;Charts'!$A$4:$A$21</c:f>
              <c:strCache>
                <c:ptCount val="17"/>
                <c:pt idx="0">
                  <c:v>Xiaomi</c:v>
                </c:pt>
                <c:pt idx="1">
                  <c:v>Realme</c:v>
                </c:pt>
                <c:pt idx="2">
                  <c:v>Itel</c:v>
                </c:pt>
                <c:pt idx="3">
                  <c:v>Samsung</c:v>
                </c:pt>
                <c:pt idx="4">
                  <c:v>Micromax</c:v>
                </c:pt>
                <c:pt idx="5">
                  <c:v>VIVO</c:v>
                </c:pt>
                <c:pt idx="6">
                  <c:v>Nokia</c:v>
                </c:pt>
                <c:pt idx="7">
                  <c:v>Infinix</c:v>
                </c:pt>
                <c:pt idx="8">
                  <c:v>OPPO</c:v>
                </c:pt>
                <c:pt idx="9">
                  <c:v>Karbonn</c:v>
                </c:pt>
                <c:pt idx="10">
                  <c:v>Cellecor</c:v>
                </c:pt>
                <c:pt idx="11">
                  <c:v>Lava</c:v>
                </c:pt>
                <c:pt idx="12">
                  <c:v>ZTE</c:v>
                </c:pt>
                <c:pt idx="13">
                  <c:v>OnePlus</c:v>
                </c:pt>
                <c:pt idx="14">
                  <c:v>Tecno</c:v>
                </c:pt>
                <c:pt idx="15">
                  <c:v>Benco</c:v>
                </c:pt>
                <c:pt idx="16">
                  <c:v>Nothing</c:v>
                </c:pt>
              </c:strCache>
            </c:strRef>
          </c:cat>
          <c:val>
            <c:numRef>
              <c:f>'Analysis&amp;Charts'!$B$4:$B$21</c:f>
              <c:numCache>
                <c:formatCode>General</c:formatCode>
                <c:ptCount val="17"/>
                <c:pt idx="0">
                  <c:v>109</c:v>
                </c:pt>
                <c:pt idx="1">
                  <c:v>88</c:v>
                </c:pt>
                <c:pt idx="2">
                  <c:v>49</c:v>
                </c:pt>
                <c:pt idx="3">
                  <c:v>40</c:v>
                </c:pt>
                <c:pt idx="4">
                  <c:v>38</c:v>
                </c:pt>
                <c:pt idx="5">
                  <c:v>28</c:v>
                </c:pt>
                <c:pt idx="6">
                  <c:v>15</c:v>
                </c:pt>
                <c:pt idx="7">
                  <c:v>13</c:v>
                </c:pt>
                <c:pt idx="8">
                  <c:v>11</c:v>
                </c:pt>
                <c:pt idx="9">
                  <c:v>8</c:v>
                </c:pt>
                <c:pt idx="10">
                  <c:v>6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D-A644-8413-4A182A3FE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[Sales_Analysis.xlsx]Analysis&amp;Charts!PivotTable4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'Analysis&amp;Charts'!$H$3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7F-924B-B964-42373007885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7F-924B-B964-42373007885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7F-924B-B964-42373007885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7F-924B-B964-42373007885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877F-924B-B964-42373007885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77F-924B-B964-42373007885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877F-924B-B964-42373007885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877F-924B-B964-42373007885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877F-924B-B964-42373007885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877F-924B-B964-42373007885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877F-924B-B964-423730078856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877F-924B-B964-423730078856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877F-924B-B964-423730078856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877F-924B-B964-423730078856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877F-924B-B964-423730078856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877F-924B-B964-423730078856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877F-924B-B964-423730078856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877F-924B-B964-423730078856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877F-924B-B964-42373007885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'Analysis&amp;Charts'!$G$4:$G$21</c:f>
              <c:strCache>
                <c:ptCount val="17"/>
                <c:pt idx="0">
                  <c:v>Realme</c:v>
                </c:pt>
                <c:pt idx="1">
                  <c:v>Xiaomi</c:v>
                </c:pt>
                <c:pt idx="2">
                  <c:v>VIVO</c:v>
                </c:pt>
                <c:pt idx="3">
                  <c:v>OPPO</c:v>
                </c:pt>
                <c:pt idx="4">
                  <c:v>Samsung</c:v>
                </c:pt>
                <c:pt idx="5">
                  <c:v>Infinix</c:v>
                </c:pt>
                <c:pt idx="6">
                  <c:v>OnePlus</c:v>
                </c:pt>
                <c:pt idx="7">
                  <c:v>Itel</c:v>
                </c:pt>
                <c:pt idx="8">
                  <c:v>Micromax</c:v>
                </c:pt>
                <c:pt idx="9">
                  <c:v>Nothing</c:v>
                </c:pt>
                <c:pt idx="10">
                  <c:v>Nokia</c:v>
                </c:pt>
                <c:pt idx="11">
                  <c:v>Tecno</c:v>
                </c:pt>
                <c:pt idx="12">
                  <c:v>Karbonn</c:v>
                </c:pt>
                <c:pt idx="13">
                  <c:v>Cellecor</c:v>
                </c:pt>
                <c:pt idx="14">
                  <c:v>Lava</c:v>
                </c:pt>
                <c:pt idx="15">
                  <c:v>ZTE</c:v>
                </c:pt>
                <c:pt idx="16">
                  <c:v>Benco</c:v>
                </c:pt>
              </c:strCache>
            </c:strRef>
          </c:cat>
          <c:val>
            <c:numRef>
              <c:f>'Analysis&amp;Charts'!$H$4:$H$21</c:f>
              <c:numCache>
                <c:formatCode>General</c:formatCode>
                <c:ptCount val="17"/>
                <c:pt idx="0">
                  <c:v>1176400</c:v>
                </c:pt>
                <c:pt idx="1">
                  <c:v>1077798</c:v>
                </c:pt>
                <c:pt idx="2">
                  <c:v>498500</c:v>
                </c:pt>
                <c:pt idx="3">
                  <c:v>144500</c:v>
                </c:pt>
                <c:pt idx="4">
                  <c:v>134350</c:v>
                </c:pt>
                <c:pt idx="5">
                  <c:v>108499</c:v>
                </c:pt>
                <c:pt idx="6">
                  <c:v>57000</c:v>
                </c:pt>
                <c:pt idx="7">
                  <c:v>55960</c:v>
                </c:pt>
                <c:pt idx="8">
                  <c:v>42500</c:v>
                </c:pt>
                <c:pt idx="9">
                  <c:v>32000</c:v>
                </c:pt>
                <c:pt idx="10">
                  <c:v>20500</c:v>
                </c:pt>
                <c:pt idx="11">
                  <c:v>13000</c:v>
                </c:pt>
                <c:pt idx="12">
                  <c:v>10400</c:v>
                </c:pt>
                <c:pt idx="13">
                  <c:v>6400</c:v>
                </c:pt>
                <c:pt idx="14">
                  <c:v>3200</c:v>
                </c:pt>
                <c:pt idx="15">
                  <c:v>2700</c:v>
                </c:pt>
                <c:pt idx="16">
                  <c:v>1100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00-D042-B8B0-88D6926C3A7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[Sales_Analysis.xlsx]Analysis&amp;Charts!PivotTable5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Trend by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'Analysis&amp;Charts'!$N$3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'Analysis&amp;Charts'!$M$4:$M$10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'Analysis&amp;Charts'!$N$4:$N$10</c:f>
              <c:numCache>
                <c:formatCode>General</c:formatCode>
                <c:ptCount val="6"/>
                <c:pt idx="0">
                  <c:v>110599</c:v>
                </c:pt>
                <c:pt idx="1">
                  <c:v>569410</c:v>
                </c:pt>
                <c:pt idx="2">
                  <c:v>668200</c:v>
                </c:pt>
                <c:pt idx="3">
                  <c:v>620450</c:v>
                </c:pt>
                <c:pt idx="4">
                  <c:v>686448</c:v>
                </c:pt>
                <c:pt idx="5">
                  <c:v>729700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AB-AF4B-86F0-B6DA12FF4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3128575"/>
        <c:axId val="303110175"/>
      </c:lineChart>
      <c:catAx>
        <c:axId val="30312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10175"/>
        <c:crosses val="autoZero"/>
        <c:auto val="1"/>
        <c:lblAlgn val="ctr"/>
        <c:lblOffset val="100"/>
        <c:noMultiLvlLbl val="0"/>
      </c:catAx>
      <c:valAx>
        <c:axId val="303110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12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'Analysis&amp;Charts'!$B$35</c:f>
              <c:strCache>
                <c:ptCount val="1"/>
                <c:pt idx="0">
                  <c:v>Count of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B77-7D4B-A3F3-DBDD632CEED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B77-7D4B-A3F3-DBDD632CEED5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'Analysis&amp;Charts'!$A$36:$A$37</c:f>
              <c:strCache>
                <c:ptCount val="2"/>
                <c:pt idx="0">
                  <c:v>FeaturePhone</c:v>
                </c:pt>
                <c:pt idx="1">
                  <c:v>SmartPhone</c:v>
                </c:pt>
              </c:strCache>
            </c:strRef>
          </c:cat>
          <c:val>
            <c:numRef>
              <c:f>'Analysis&amp;Charts'!$B$36:$B$37</c:f>
              <c:numCache>
                <c:formatCode>General</c:formatCode>
                <c:ptCount val="2"/>
                <c:pt idx="0">
                  <c:v>156</c:v>
                </c:pt>
                <c:pt idx="1">
                  <c:v>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4-E442-8D7B-5F063D9FD6D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'Analysis&amp;Charts'!$B$40</c:f>
              <c:strCache>
                <c:ptCount val="1"/>
                <c:pt idx="0">
                  <c:v>Sum of Price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56C-3D4E-8B43-DB7DE0E600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706-024D-ACB0-1284DE1E34E3}"/>
              </c:ext>
            </c:extLst>
          </c:dPt>
          <c:dLbls>
            <c:dLbl>
              <c:idx val="0"/>
              <c:layout>
                <c:manualLayout>
                  <c:x val="-0.13459741874370967"/>
                  <c:y val="0.17950182987689919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1038D6A-DF23-AC4B-88F0-9CA18F076984}" type="CATEGORYNAME">
                      <a:rPr lang="en-US"/>
                      <a:pPr>
                        <a:defRPr/>
                      </a:pPr>
                      <a:t>[CATEGORY NAME]</a:t>
                    </a:fld>
                    <a:r>
                      <a:rPr lang="en-US" baseline="0"/>
                      <a:t> </a:t>
                    </a:r>
                    <a:fld id="{5F11E92D-0A0C-544C-9814-9A5A2BE186D4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9565774672902732"/>
                      <c:h val="0.11805655983142953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56C-3D4E-8B43-DB7DE0E600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'Analysis&amp;Charts'!$A$41:$A$42</c:f>
              <c:strCache>
                <c:ptCount val="2"/>
                <c:pt idx="0">
                  <c:v>FeaturePhone</c:v>
                </c:pt>
                <c:pt idx="1">
                  <c:v>SmartPhone</c:v>
                </c:pt>
              </c:strCache>
            </c:strRef>
          </c:cat>
          <c:val>
            <c:numRef>
              <c:f>'Analysis&amp;Charts'!$B$41:$B$42</c:f>
              <c:numCache>
                <c:formatCode>General</c:formatCode>
                <c:ptCount val="2"/>
                <c:pt idx="0">
                  <c:v>191010</c:v>
                </c:pt>
                <c:pt idx="1">
                  <c:v>3193797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6C-3D4E-8B43-DB7DE0E600E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="1"/>
            </a:pPr>
            <a:r>
              <a:rPr lang="en-US" sz="18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Pareto Chart</a:t>
            </a:r>
          </a:p>
          <a:p>
            <a:pPr algn="ctr" rtl="0">
              <a:defRPr sz="1800" b="1"/>
            </a:pPr>
            <a:endPara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2B210EF0-3FFB-3345-AB1B-E75093D47084}" formatIdx="0">
          <cx:tx>
            <cx:txData>
              <cx:f>_xlchart.v1.10</cx:f>
              <cx:v>Sum of Price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0EF83A-E63E-B345-A87A-6C89CFF55C2F}" formatIdx="1">
          <cx:axisId val="2"/>
        </cx:series>
      </cx:plotAreaRegion>
      <cx:axis id="0">
        <cx:catScaling gapWidth="0"/>
        <cx:title>
          <cx:tx>
            <cx:txData>
              <cx:v>Models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400"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Models</a:t>
              </a:r>
            </a:p>
          </cx:txPr>
        </cx:title>
        <cx:tickLabels/>
      </cx:axis>
      <cx:axis id="1">
        <cx:valScaling/>
        <cx:title>
          <cx:tx>
            <cx:txData>
              <cx:v>Total Revenue  (in 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4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 (in Rs)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100" b="1"/>
            </a:pPr>
            <a:endPara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_xlchart.v1.25</cx:f>
      </cx:numDim>
    </cx:data>
  </cx:chartData>
  <cx:chart>
    <cx:title pos="t" align="ctr" overlay="0">
      <cx:tx>
        <cx:txData>
          <cx:v>Pareto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Pareto Chart</a:t>
          </a:r>
        </a:p>
      </cx:txPr>
    </cx:title>
    <cx:plotArea>
      <cx:plotAreaRegion>
        <cx:series layoutId="clusteredColumn" uniqueId="{5EF7FE10-6105-3242-8707-50547398078D}">
          <cx:dataId val="0"/>
          <cx:layoutPr>
            <cx:aggregation/>
          </cx:layoutPr>
          <cx:axisId val="1"/>
        </cx:series>
        <cx:series layoutId="paretoLine" ownerIdx="0" uniqueId="{DC0F425B-05C7-5442-B70E-B9EA4534C80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34</xdr:row>
      <xdr:rowOff>0</xdr:rowOff>
    </xdr:from>
    <xdr:to>
      <xdr:col>27</xdr:col>
      <xdr:colOff>469900</xdr:colOff>
      <xdr:row>65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BD32D0-2A79-D760-0A11-D85C0C5A82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128000" y="6908800"/>
              <a:ext cx="17030700" cy="6477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57150</xdr:colOff>
      <xdr:row>2</xdr:row>
      <xdr:rowOff>196850</xdr:rowOff>
    </xdr:from>
    <xdr:to>
      <xdr:col>19</xdr:col>
      <xdr:colOff>457200</xdr:colOff>
      <xdr:row>33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149FB-E677-5006-5858-5EB573DCD8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0</xdr:row>
      <xdr:rowOff>158750</xdr:rowOff>
    </xdr:from>
    <xdr:to>
      <xdr:col>17</xdr:col>
      <xdr:colOff>279400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FE255E-E3C4-785D-A311-CEF8D0CBA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279400</xdr:colOff>
      <xdr:row>40</xdr:row>
      <xdr:rowOff>57150</xdr:rowOff>
    </xdr:from>
    <xdr:to>
      <xdr:col>20</xdr:col>
      <xdr:colOff>774700</xdr:colOff>
      <xdr:row>67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5E1DF9E-13FE-4C39-BD22-F69CA8CBD2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88200" y="8185150"/>
              <a:ext cx="12877800" cy="5505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1831587</xdr:colOff>
      <xdr:row>4</xdr:row>
      <xdr:rowOff>140446</xdr:rowOff>
    </xdr:from>
    <xdr:to>
      <xdr:col>20</xdr:col>
      <xdr:colOff>582706</xdr:colOff>
      <xdr:row>45</xdr:row>
      <xdr:rowOff>104588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A13929-8DE1-1FBB-32C0-67FCFDC42B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4</xdr:row>
      <xdr:rowOff>76200</xdr:rowOff>
    </xdr:from>
    <xdr:to>
      <xdr:col>16</xdr:col>
      <xdr:colOff>622300</xdr:colOff>
      <xdr:row>41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64669D-25EE-12EC-0826-3C0586AB2B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177800</xdr:rowOff>
    </xdr:from>
    <xdr:to>
      <xdr:col>17</xdr:col>
      <xdr:colOff>812800</xdr:colOff>
      <xdr:row>42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0C25B-35BB-49F1-8053-BEFFE8A16F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279400</xdr:colOff>
      <xdr:row>1</xdr:row>
      <xdr:rowOff>0</xdr:rowOff>
    </xdr:from>
    <xdr:to>
      <xdr:col>19</xdr:col>
      <xdr:colOff>736600</xdr:colOff>
      <xdr:row>38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7FCFFE-CB3B-59C6-26BA-ACF5F8612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444500</xdr:colOff>
      <xdr:row>10</xdr:row>
      <xdr:rowOff>177800</xdr:rowOff>
    </xdr:from>
    <xdr:to>
      <xdr:col>13</xdr:col>
      <xdr:colOff>177800</xdr:colOff>
      <xdr:row>46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66C32-4FB8-60A7-28E4-B04D805FA0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203201</xdr:colOff>
      <xdr:row>10</xdr:row>
      <xdr:rowOff>76201</xdr:rowOff>
    </xdr:from>
    <xdr:to>
      <xdr:col>10</xdr:col>
      <xdr:colOff>106949</xdr:colOff>
      <xdr:row>34</xdr:row>
      <xdr:rowOff>120317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D98439-A2A7-5BAA-C9CF-213CDA998A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17</xdr:row>
      <xdr:rowOff>101600</xdr:rowOff>
    </xdr:from>
    <xdr:to>
      <xdr:col>16</xdr:col>
      <xdr:colOff>152400</xdr:colOff>
      <xdr:row>42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13A9C-96CF-129E-8488-65AE68A27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592666</xdr:colOff>
      <xdr:row>35</xdr:row>
      <xdr:rowOff>86784</xdr:rowOff>
    </xdr:from>
    <xdr:to>
      <xdr:col>14</xdr:col>
      <xdr:colOff>618066</xdr:colOff>
      <xdr:row>82</xdr:row>
      <xdr:rowOff>118534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212A4A-1283-943C-D402-BC896DF81C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177801</xdr:colOff>
      <xdr:row>15</xdr:row>
      <xdr:rowOff>50800</xdr:rowOff>
    </xdr:from>
    <xdr:to>
      <xdr:col>18</xdr:col>
      <xdr:colOff>296334</xdr:colOff>
      <xdr:row>49</xdr:row>
      <xdr:rowOff>190500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B554A9D-3CF8-B62A-E52F-62821AFC2B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8</xdr:row>
      <xdr:rowOff>0</xdr:rowOff>
    </xdr:from>
    <xdr:to>
      <xdr:col>12</xdr:col>
      <xdr:colOff>571500</xdr:colOff>
      <xdr:row>41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7B0654-A330-9ED8-9FAC-23D12DE6A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120650</xdr:rowOff>
    </xdr:from>
    <xdr:to>
      <xdr:col>5</xdr:col>
      <xdr:colOff>635000</xdr:colOff>
      <xdr:row>15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86ED87-B923-DCAA-30AC-4CBF31C0B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304800</xdr:colOff>
      <xdr:row>4</xdr:row>
      <xdr:rowOff>120650</xdr:rowOff>
    </xdr:from>
    <xdr:to>
      <xdr:col>11</xdr:col>
      <xdr:colOff>787400</xdr:colOff>
      <xdr:row>14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EFED65-E270-2731-7334-4AD1D92F9D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190500</xdr:colOff>
      <xdr:row>2</xdr:row>
      <xdr:rowOff>88900</xdr:rowOff>
    </xdr:from>
    <xdr:to>
      <xdr:col>21</xdr:col>
      <xdr:colOff>355600</xdr:colOff>
      <xdr:row>11</xdr:row>
      <xdr:rowOff>31750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300FD86-3F0C-794B-BDE3-8720AE992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584200</xdr:colOff>
      <xdr:row>30</xdr:row>
      <xdr:rowOff>107950</xdr:rowOff>
    </xdr:from>
    <xdr:to>
      <xdr:col>6</xdr:col>
      <xdr:colOff>444500</xdr:colOff>
      <xdr:row>40</xdr:row>
      <xdr:rowOff>50800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747095C-F08B-BCE6-D8F6-B0BAF7E3D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444500</xdr:colOff>
      <xdr:row>29</xdr:row>
      <xdr:rowOff>139700</xdr:rowOff>
    </xdr:from>
    <xdr:to>
      <xdr:col>11</xdr:col>
      <xdr:colOff>431800</xdr:colOff>
      <xdr:row>40</xdr:row>
      <xdr:rowOff>88900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59C1063-6F3A-C1AD-6DE4-B51FB085C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har Quadri" refreshedDate="45648.954027430555" createdVersion="8" refreshedVersion="8" minRefreshableVersion="3" recordCount="418" xr:uid="{DD0B744A-6429-3848-871B-A502D5BFE46A}">
  <cacheSource type="worksheet">
    <worksheetSource name="Table1"/>
  </cacheSource>
  <cacheFields count="13">
    <cacheField name="Date" numFmtId="165">
      <sharedItems containsSemiMixedTypes="0" containsNonDate="0" containsDate="1" containsString="0" minDate="2022-07-15T00:00:00" maxDate="2023-01-01T00:00:00" count="151">
        <d v="2022-12-19T00:00:00"/>
        <d v="2022-08-18T00:00:00"/>
        <d v="2022-09-01T00:00:00"/>
        <d v="2022-09-23T00:00:00"/>
        <d v="2022-12-20T00:00:00"/>
        <d v="2022-12-31T00:00:00"/>
        <d v="2022-07-31T00:00:00"/>
        <d v="2022-08-19T00:00:00"/>
        <d v="2022-08-23T00:00:00"/>
        <d v="2022-08-28T00:00:00"/>
        <d v="2022-09-22T00:00:00"/>
        <d v="2022-10-06T00:00:00"/>
        <d v="2022-10-25T00:00:00"/>
        <d v="2022-11-01T00:00:00"/>
        <d v="2022-11-03T00:00:00"/>
        <d v="2022-11-13T00:00:00"/>
        <d v="2022-11-19T00:00:00"/>
        <d v="2022-11-20T00:00:00"/>
        <d v="2022-11-26T00:00:00"/>
        <d v="2022-07-21T00:00:00"/>
        <d v="2022-07-28T00:00:00"/>
        <d v="2022-08-01T00:00:00"/>
        <d v="2022-08-02T00:00:00"/>
        <d v="2022-08-09T00:00:00"/>
        <d v="2022-08-14T00:00:00"/>
        <d v="2022-08-15T00:00:00"/>
        <d v="2022-08-16T00:00:00"/>
        <d v="2022-08-21T00:00:00"/>
        <d v="2022-08-24T00:00:00"/>
        <d v="2022-08-27T00:00:00"/>
        <d v="2022-08-29T00:00:00"/>
        <d v="2022-08-31T00:00:00"/>
        <d v="2022-09-06T00:00:00"/>
        <d v="2022-09-13T00:00:00"/>
        <d v="2022-09-15T00:00:00"/>
        <d v="2022-09-18T00:00:00"/>
        <d v="2022-09-21T00:00:00"/>
        <d v="2022-09-24T00:00:00"/>
        <d v="2022-09-25T00:00:00"/>
        <d v="2022-09-27T00:00:00"/>
        <d v="2022-09-28T00:00:00"/>
        <d v="2022-10-01T00:00:00"/>
        <d v="2022-10-16T00:00:00"/>
        <d v="2022-10-23T00:00:00"/>
        <d v="2022-10-27T00:00:00"/>
        <d v="2022-11-05T00:00:00"/>
        <d v="2022-11-09T00:00:00"/>
        <d v="2022-11-12T00:00:00"/>
        <d v="2022-11-14T00:00:00"/>
        <d v="2022-11-15T00:00:00"/>
        <d v="2022-11-21T00:00:00"/>
        <d v="2022-11-24T00:00:00"/>
        <d v="2022-12-03T00:00:00"/>
        <d v="2022-12-04T00:00:00"/>
        <d v="2022-12-05T00:00:00"/>
        <d v="2022-12-07T00:00:00"/>
        <d v="2022-12-11T00:00:00"/>
        <d v="2022-12-18T00:00:00"/>
        <d v="2022-12-24T00:00:00"/>
        <d v="2022-08-10T00:00:00"/>
        <d v="2022-08-26T00:00:00"/>
        <d v="2022-09-04T00:00:00"/>
        <d v="2022-12-12T00:00:00"/>
        <d v="2022-12-22T00:00:00"/>
        <d v="2022-07-27T00:00:00"/>
        <d v="2022-10-24T00:00:00"/>
        <d v="2022-11-27T00:00:00"/>
        <d v="2022-07-16T00:00:00"/>
        <d v="2022-08-04T00:00:00"/>
        <d v="2022-08-06T00:00:00"/>
        <d v="2022-08-07T00:00:00"/>
        <d v="2022-08-11T00:00:00"/>
        <d v="2022-08-22T00:00:00"/>
        <d v="2022-08-30T00:00:00"/>
        <d v="2022-09-07T00:00:00"/>
        <d v="2022-09-09T00:00:00"/>
        <d v="2022-09-12T00:00:00"/>
        <d v="2022-09-14T00:00:00"/>
        <d v="2022-10-15T00:00:00"/>
        <d v="2022-11-02T00:00:00"/>
        <d v="2022-11-07T00:00:00"/>
        <d v="2022-11-08T00:00:00"/>
        <d v="2022-11-10T00:00:00"/>
        <d v="2022-11-23T00:00:00"/>
        <d v="2022-11-30T00:00:00"/>
        <d v="2022-12-01T00:00:00"/>
        <d v="2022-12-06T00:00:00"/>
        <d v="2022-12-10T00:00:00"/>
        <d v="2022-12-14T00:00:00"/>
        <d v="2022-12-16T00:00:00"/>
        <d v="2022-08-20T00:00:00"/>
        <d v="2022-09-10T00:00:00"/>
        <d v="2022-10-07T00:00:00"/>
        <d v="2022-10-26T00:00:00"/>
        <d v="2022-12-17T00:00:00"/>
        <d v="2022-12-28T00:00:00"/>
        <d v="2022-10-22T00:00:00"/>
        <d v="2022-12-21T00:00:00"/>
        <d v="2022-11-06T00:00:00"/>
        <d v="2022-11-11T00:00:00"/>
        <d v="2022-12-13T00:00:00"/>
        <d v="2022-12-27T00:00:00"/>
        <d v="2022-12-29T00:00:00"/>
        <d v="2022-07-15T00:00:00"/>
        <d v="2022-07-26T00:00:00"/>
        <d v="2022-08-08T00:00:00"/>
        <d v="2022-08-12T00:00:00"/>
        <d v="2022-08-13T00:00:00"/>
        <d v="2022-09-02T00:00:00"/>
        <d v="2022-09-05T00:00:00"/>
        <d v="2022-09-08T00:00:00"/>
        <d v="2022-09-17T00:00:00"/>
        <d v="2022-09-19T00:00:00"/>
        <d v="2022-09-20T00:00:00"/>
        <d v="2022-09-26T00:00:00"/>
        <d v="2022-09-29T00:00:00"/>
        <d v="2022-10-02T00:00:00"/>
        <d v="2022-10-08T00:00:00"/>
        <d v="2022-10-09T00:00:00"/>
        <d v="2022-10-19T00:00:00"/>
        <d v="2022-10-20T00:00:00"/>
        <d v="2022-10-21T00:00:00"/>
        <d v="2022-11-16T00:00:00"/>
        <d v="2022-11-17T00:00:00"/>
        <d v="2022-11-22T00:00:00"/>
        <d v="2022-11-25T00:00:00"/>
        <d v="2022-12-08T00:00:00"/>
        <d v="2022-12-25T00:00:00"/>
        <d v="2022-07-23T00:00:00"/>
        <d v="2022-08-17T00:00:00"/>
        <d v="2022-09-11T00:00:00"/>
        <d v="2022-09-30T00:00:00"/>
        <d v="2022-10-13T00:00:00"/>
        <d v="2022-10-17T00:00:00"/>
        <d v="2022-09-16T00:00:00"/>
        <d v="2022-11-18T00:00:00"/>
        <d v="2022-11-28T00:00:00"/>
        <d v="2022-12-02T00:00:00"/>
        <d v="2022-12-15T00:00:00"/>
        <d v="2022-07-19T00:00:00"/>
        <d v="2022-07-25T00:00:00"/>
        <d v="2022-08-03T00:00:00"/>
        <d v="2022-09-03T00:00:00"/>
        <d v="2022-10-05T00:00:00"/>
        <d v="2022-10-10T00:00:00"/>
        <d v="2022-10-12T00:00:00"/>
        <d v="2022-10-18T00:00:00"/>
        <d v="2022-10-29T00:00:00"/>
        <d v="2022-10-31T00:00:00"/>
        <d v="2022-12-23T00:00:00"/>
        <d v="2022-12-26T00:00:00"/>
      </sharedItems>
      <fieldGroup par="10"/>
    </cacheField>
    <cacheField name="Customer_Name" numFmtId="0">
      <sharedItems/>
    </cacheField>
    <cacheField name="Brand" numFmtId="0">
      <sharedItems count="19">
        <s v="Benco"/>
        <s v="Cellecor"/>
        <s v="Infinix"/>
        <s v="Itel"/>
        <s v="Karbonn"/>
        <s v="Lava"/>
        <s v="Micromax"/>
        <s v="Nokia"/>
        <s v="Nothing"/>
        <s v="OnePlus"/>
        <s v="OPPO"/>
        <s v="Realme"/>
        <s v="Samsung"/>
        <s v="Tecno"/>
        <s v="VIVO"/>
        <s v="Xiaomi"/>
        <s v="ZTE"/>
        <s v="Samsung " u="1"/>
        <s v="Nokia " u="1"/>
      </sharedItems>
    </cacheField>
    <cacheField name="Model" numFmtId="0">
      <sharedItems count="91">
        <s v="Benco E11"/>
        <s v="Cellecor E8"/>
        <s v="Cellecor C9i"/>
        <s v="Cellecor E9"/>
        <s v="Infinix Hot 12 Play"/>
        <s v="Infinix Smart 6 HD"/>
        <s v="Infinix Note 12"/>
        <s v="Infinix Hot 11 2022"/>
        <s v="Itel 2175"/>
        <s v="Itel Power 410"/>
        <s v="Itel Power 110"/>
        <s v="Itel Power 100"/>
        <s v="Itel 5026"/>
        <s v="Itel 2163s"/>
        <s v="Itel 5092"/>
        <s v="Itel Ace 2"/>
        <s v="Itel Magic 2"/>
        <s v="Itel U20"/>
        <s v="Karbonn KX29"/>
        <s v="Karbonn K9"/>
        <s v="Karbonn K3"/>
        <s v="Lava Hero"/>
        <s v="Lava A3"/>
        <s v="Micromax X413"/>
        <s v="Micromax X818"/>
        <s v="Micromax X412"/>
        <s v="Micromax X379"/>
        <s v="Micromax X513"/>
        <s v="Micromax S115"/>
        <s v="Micromax X778"/>
        <s v="Micromax J2"/>
        <s v="Micromax X702"/>
        <s v="Nokia 105"/>
        <s v="Nokia 105+"/>
        <s v="Nothing Phone 1"/>
        <s v="Oneplus Nord CE 2 Lite 5G"/>
        <s v="OPPO K10 5G"/>
        <s v="OPPO A17"/>
        <s v="OPPO A17K"/>
        <s v="Realme Narzo 30 5G"/>
        <s v="Realme C31"/>
        <s v="Realme 9i 5G"/>
        <s v="Realme Narzo 50A Prime"/>
        <s v="Realme Narzo 50i"/>
        <s v="Realme C11"/>
        <s v="Realme Narzo 50"/>
        <s v="Realme 9i"/>
        <s v="Realme C35"/>
        <s v="Realme Narzo 50A"/>
        <s v="Realme 9 5G"/>
        <s v="Realme C25Y"/>
        <s v="Realme 8s 5G"/>
        <s v="Realme C33"/>
        <s v="Realme 9"/>
        <s v="Realme 9 Pro"/>
        <s v="Realme C30"/>
        <s v="Realme 10 Pro +"/>
        <s v="Realme 8i"/>
        <s v="Realme X7 Max"/>
        <s v="Samsung Galaxy M12"/>
        <s v="Samsung Guru 1200"/>
        <s v="Samsung F12"/>
        <s v="Samsung Galaxy F13"/>
        <s v="Samsung 313"/>
        <s v="Tecno Pop 5 LTE"/>
        <s v="VIVO T1 5G"/>
        <s v="VIVO T1 X"/>
        <s v="VIVO T1 Pro 5G"/>
        <s v="VIVO V25"/>
        <s v="VIVO T1 44W"/>
        <s v="VIVO Y16"/>
        <s v="POCO C31"/>
        <s v="Redmi 9 Activ"/>
        <s v="Redmi Note 10s"/>
        <s v="Redmi 10 Prime"/>
        <s v="Redmi 9"/>
        <s v="Redmi 9A"/>
        <s v="Redmi A1"/>
        <s v="Redmi 10A"/>
        <s v="POCO M4 Pro"/>
        <s v="Redmi 9i"/>
        <s v="Redmi Note 11 SE"/>
        <s v="Redmi Note 10T"/>
        <s v="Redmi Note 11"/>
        <s v="POCO M3 Pro 5G"/>
        <s v="Redmi 10"/>
        <s v="POCO M4 5G"/>
        <s v="Redmi Note 11T 5G"/>
        <s v="Xiaomi 11 Lite 5G"/>
        <s v="POCO X4 Pro 5G"/>
        <s v="ZTE 216"/>
      </sharedItems>
    </cacheField>
    <cacheField name="Category" numFmtId="0">
      <sharedItems count="2">
        <s v="FeaturePhone"/>
        <s v="SmartPhone"/>
      </sharedItems>
    </cacheField>
    <cacheField name="RAM" numFmtId="0">
      <sharedItems containsString="0" containsBlank="1" containsNumber="1" containsInteger="1" minValue="2" maxValue="12" count="7">
        <m/>
        <n v="4"/>
        <n v="2"/>
        <n v="8"/>
        <n v="12"/>
        <n v="6"/>
        <n v="3"/>
      </sharedItems>
    </cacheField>
    <cacheField name="ROM" numFmtId="0">
      <sharedItems containsString="0" containsBlank="1" containsNumber="1" containsInteger="1" minValue="32" maxValue="256" count="5">
        <m/>
        <n v="64"/>
        <n v="32"/>
        <n v="128"/>
        <n v="256"/>
      </sharedItems>
    </cacheField>
    <cacheField name="Color" numFmtId="0">
      <sharedItems containsBlank="1" count="63">
        <m/>
        <s v="Horizon Blue"/>
        <s v="Racing Blue"/>
        <s v="Origin Blue"/>
        <s v="Aqua Sky"/>
        <s v="Jewel Blue"/>
        <s v="Aurora Green"/>
        <s v="Black"/>
        <s v="Blue Tide"/>
        <s v="Ocean Blue"/>
        <s v="Blue Flame"/>
        <s v="Lake Blue"/>
        <s v="Gold"/>
        <s v="Dark Green"/>
        <s v="Soulful Blue"/>
        <s v="Blue"/>
        <s v="Mint Green"/>
        <s v="Cool Blue"/>
        <s v="Speed blue"/>
        <s v="Glowing Green"/>
        <s v="Racing Green"/>
        <s v="Oxygen Blue"/>
        <s v="Supersonic Blue"/>
        <s v="Glacier Blue"/>
        <s v="Universe Blue"/>
        <s v="Aqua Blue"/>
        <s v="Green"/>
        <s v="Sunburst Gold"/>
        <s v="Bamboo Green"/>
        <s v="Hyper Space"/>
        <s v="Space Purple"/>
        <s v="Mercury Silver"/>
        <s v="Siunrise Blue"/>
        <s v="Meteor Black"/>
        <s v="Carbon Black"/>
        <s v="Sandy Gold"/>
        <s v="Sky Blue"/>
        <s v="Waterfall Blue"/>
        <s v="Ice Blue"/>
        <s v="Rainvbow Fantasy"/>
        <s v="Space Blue"/>
        <s v="Turbo Cyan"/>
        <s v="Surfing Blue"/>
        <s v="Drizzling Gold"/>
        <s v="Starry Sky"/>
        <s v="Royal Blue"/>
        <s v="Coral Green"/>
        <s v="Cosmic Purple"/>
        <s v="Astral White"/>
        <s v="Peacock Green"/>
        <s v="Twilight Blue"/>
        <s v="Sea Blue"/>
        <s v="Metallic Purple"/>
        <s v="Deep Space Blue"/>
        <s v="Metallic Blue"/>
        <s v="Star Blue"/>
        <s v="Pacific Blue"/>
        <s v="Nature Green"/>
        <s v="Carribean Green"/>
        <s v="Celestial Blue"/>
        <s v="Bubblegum Blue"/>
        <s v="Laser Blue"/>
        <s v="Bifrost Blue"/>
      </sharedItems>
      <fieldGroup par="12"/>
    </cacheField>
    <cacheField name="Price" numFmtId="164">
      <sharedItems containsSemiMixedTypes="0" containsString="0" containsNumber="1" containsInteger="1" minValue="850" maxValue="32000" count="60">
        <n v="1100"/>
        <n v="1300"/>
        <n v="1000"/>
        <n v="900"/>
        <n v="8999"/>
        <n v="8500"/>
        <n v="8800"/>
        <n v="6000"/>
        <n v="8400"/>
        <n v="6500"/>
        <n v="7000"/>
        <n v="14000"/>
        <n v="1500"/>
        <n v="1400"/>
        <n v="1250"/>
        <n v="1230"/>
        <n v="1200"/>
        <n v="1050"/>
        <n v="850"/>
        <n v="950"/>
        <n v="1150"/>
        <n v="1550"/>
        <n v="1350"/>
        <n v="1450"/>
        <n v="32000"/>
        <n v="19000"/>
        <n v="17500"/>
        <n v="13500"/>
        <n v="12500"/>
        <n v="10500"/>
        <n v="15000"/>
        <n v="9000"/>
        <n v="11500"/>
        <n v="7500"/>
        <n v="12000"/>
        <n v="14500"/>
        <n v="15500"/>
        <n v="10000"/>
        <n v="10700"/>
        <n v="18000"/>
        <n v="18500"/>
        <n v="11000"/>
        <n v="9500"/>
        <n v="25000"/>
        <n v="13000"/>
        <n v="30000"/>
        <n v="17000"/>
        <n v="11300"/>
        <n v="11800"/>
        <n v="2200"/>
        <n v="16500"/>
        <n v="21000"/>
        <n v="28000"/>
        <n v="8000"/>
        <n v="9300"/>
        <n v="6800"/>
        <n v="7800"/>
        <n v="8499"/>
        <n v="12300"/>
        <n v="6300"/>
      </sharedItems>
      <fieldGroup par="11"/>
    </cacheField>
    <cacheField name="Days (Date)" numFmtId="0" databaseField="0">
      <fieldGroup base="0">
        <rangePr groupBy="days" startDate="2022-07-15T00:00:00" endDate="2023-01-01T00:00:00"/>
        <groupItems count="368">
          <s v="&lt;7/15/22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1/23"/>
        </groupItems>
      </fieldGroup>
    </cacheField>
    <cacheField name="Months (Date)" numFmtId="0" databaseField="0">
      <fieldGroup base="0">
        <rangePr groupBy="months" startDate="2022-07-15T00:00:00" endDate="2023-01-01T00:00:00"/>
        <groupItems count="14">
          <s v="&lt;7/15/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/23"/>
        </groupItems>
      </fieldGroup>
    </cacheField>
    <cacheField name="Price2" numFmtId="0" databaseField="0">
      <fieldGroup base="8">
        <discretePr count="60">
          <x v="6"/>
          <x v="6"/>
          <x v="6"/>
          <x v="6"/>
          <x v="1"/>
          <x v="1"/>
          <x v="1"/>
          <x v="1"/>
          <x v="1"/>
          <x v="1"/>
          <x v="1"/>
          <x v="2"/>
          <x v="6"/>
          <x v="6"/>
          <x v="6"/>
          <x v="6"/>
          <x v="6"/>
          <x v="6"/>
          <x v="6"/>
          <x v="6"/>
          <x v="6"/>
          <x v="6"/>
          <x v="6"/>
          <x v="6"/>
          <x v="5"/>
          <x v="3"/>
          <x v="3"/>
          <x v="2"/>
          <x v="2"/>
          <x v="2"/>
          <x v="3"/>
          <x v="1"/>
          <x v="2"/>
          <x v="1"/>
          <x v="2"/>
          <x v="2"/>
          <x v="3"/>
          <x v="2"/>
          <x v="2"/>
          <x v="3"/>
          <x v="3"/>
          <x v="2"/>
          <x v="1"/>
          <x v="4"/>
          <x v="2"/>
          <x v="5"/>
          <x v="3"/>
          <x v="2"/>
          <x v="2"/>
          <x v="6"/>
          <x v="3"/>
          <x v="0"/>
          <x v="4"/>
          <x v="1"/>
          <x v="1"/>
          <x v="1"/>
          <x v="1"/>
          <x v="1"/>
          <x v="2"/>
          <x v="1"/>
        </discretePr>
        <groupItems count="7">
          <n v="21000"/>
          <s v="Group2"/>
          <s v="Group3"/>
          <s v="Group4"/>
          <s v="Group5"/>
          <s v="Group6"/>
          <s v="Group1"/>
        </groupItems>
      </fieldGroup>
    </cacheField>
    <cacheField name="Color2" numFmtId="0" databaseField="0">
      <fieldGroup base="7">
        <discretePr count="63">
          <x v="0"/>
          <x v="1"/>
          <x v="1"/>
          <x v="1"/>
          <x v="1"/>
          <x v="1"/>
          <x v="2"/>
          <x v="5"/>
          <x v="1"/>
          <x v="1"/>
          <x v="1"/>
          <x v="1"/>
          <x v="3"/>
          <x v="2"/>
          <x v="1"/>
          <x v="1"/>
          <x v="2"/>
          <x v="1"/>
          <x v="1"/>
          <x v="2"/>
          <x v="2"/>
          <x v="1"/>
          <x v="1"/>
          <x v="1"/>
          <x v="1"/>
          <x v="1"/>
          <x v="2"/>
          <x v="3"/>
          <x v="2"/>
          <x v="1"/>
          <x v="4"/>
          <x v="6"/>
          <x v="1"/>
          <x v="5"/>
          <x v="5"/>
          <x v="3"/>
          <x v="1"/>
          <x v="1"/>
          <x v="1"/>
          <x v="1"/>
          <x v="1"/>
          <x v="6"/>
          <x v="1"/>
          <x v="3"/>
          <x v="1"/>
          <x v="1"/>
          <x v="2"/>
          <x v="4"/>
          <x v="6"/>
          <x v="2"/>
          <x v="1"/>
          <x v="1"/>
          <x v="4"/>
          <x v="1"/>
          <x v="1"/>
          <x v="1"/>
          <x v="1"/>
          <x v="2"/>
          <x v="2"/>
          <x v="1"/>
          <x v="1"/>
          <x v="1"/>
          <x v="1"/>
        </discretePr>
        <groupItems count="7">
          <m/>
          <s v="Group1"/>
          <s v="Group2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zhar Quadri" refreshedDate="45649.058885416664" createdVersion="8" refreshedVersion="8" minRefreshableVersion="3" recordCount="151" xr:uid="{3C286C8C-E822-6B48-AA4E-F915CAE29CD5}">
  <cacheSource type="worksheet">
    <worksheetSource ref="E1:F152" sheet="SalesTrendByWeekdays"/>
  </cacheSource>
  <cacheFields count="2">
    <cacheField name="WeekDay" numFmtId="0">
      <sharedItems count="7">
        <s v="Friday"/>
        <s v="Saturday"/>
        <s v="Tuesday"/>
        <s v="Thursday"/>
        <s v="Monday"/>
        <s v="Wednesday"/>
        <s v="Sunday"/>
      </sharedItems>
    </cacheField>
    <cacheField name="Count Of Products Sold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8">
  <r>
    <x v="0"/>
    <s v="Rani "/>
    <x v="0"/>
    <x v="0"/>
    <x v="0"/>
    <x v="0"/>
    <x v="0"/>
    <x v="0"/>
    <x v="0"/>
  </r>
  <r>
    <x v="1"/>
    <s v="Karan"/>
    <x v="1"/>
    <x v="1"/>
    <x v="0"/>
    <x v="0"/>
    <x v="0"/>
    <x v="0"/>
    <x v="1"/>
  </r>
  <r>
    <x v="2"/>
    <s v="Pradeep kumar"/>
    <x v="1"/>
    <x v="2"/>
    <x v="0"/>
    <x v="0"/>
    <x v="0"/>
    <x v="0"/>
    <x v="2"/>
  </r>
  <r>
    <x v="3"/>
    <s v="Afroj Ansari"/>
    <x v="1"/>
    <x v="3"/>
    <x v="0"/>
    <x v="0"/>
    <x v="0"/>
    <x v="0"/>
    <x v="3"/>
  </r>
  <r>
    <x v="0"/>
    <s v="Vimlesh"/>
    <x v="1"/>
    <x v="2"/>
    <x v="0"/>
    <x v="0"/>
    <x v="0"/>
    <x v="0"/>
    <x v="2"/>
  </r>
  <r>
    <x v="4"/>
    <s v="Tinku"/>
    <x v="1"/>
    <x v="3"/>
    <x v="0"/>
    <x v="0"/>
    <x v="0"/>
    <x v="0"/>
    <x v="3"/>
  </r>
  <r>
    <x v="5"/>
    <s v="Manjeet Kumar"/>
    <x v="1"/>
    <x v="1"/>
    <x v="0"/>
    <x v="0"/>
    <x v="0"/>
    <x v="0"/>
    <x v="1"/>
  </r>
  <r>
    <x v="6"/>
    <s v="Arun"/>
    <x v="2"/>
    <x v="4"/>
    <x v="1"/>
    <x v="1"/>
    <x v="1"/>
    <x v="1"/>
    <x v="4"/>
  </r>
  <r>
    <x v="7"/>
    <s v="Deepak Kumar"/>
    <x v="2"/>
    <x v="4"/>
    <x v="1"/>
    <x v="1"/>
    <x v="1"/>
    <x v="2"/>
    <x v="5"/>
  </r>
  <r>
    <x v="8"/>
    <s v="Sunny Deol"/>
    <x v="2"/>
    <x v="4"/>
    <x v="1"/>
    <x v="1"/>
    <x v="1"/>
    <x v="1"/>
    <x v="6"/>
  </r>
  <r>
    <x v="9"/>
    <s v="Virendra Chaudhari"/>
    <x v="2"/>
    <x v="4"/>
    <x v="1"/>
    <x v="1"/>
    <x v="1"/>
    <x v="1"/>
    <x v="5"/>
  </r>
  <r>
    <x v="10"/>
    <s v="Sheru Khan"/>
    <x v="2"/>
    <x v="4"/>
    <x v="1"/>
    <x v="1"/>
    <x v="1"/>
    <x v="1"/>
    <x v="6"/>
  </r>
  <r>
    <x v="11"/>
    <s v="Usaid"/>
    <x v="2"/>
    <x v="5"/>
    <x v="1"/>
    <x v="2"/>
    <x v="2"/>
    <x v="3"/>
    <x v="7"/>
  </r>
  <r>
    <x v="12"/>
    <s v="Pappu"/>
    <x v="2"/>
    <x v="5"/>
    <x v="1"/>
    <x v="2"/>
    <x v="2"/>
    <x v="3"/>
    <x v="7"/>
  </r>
  <r>
    <x v="13"/>
    <s v="Pankaj"/>
    <x v="2"/>
    <x v="4"/>
    <x v="1"/>
    <x v="1"/>
    <x v="1"/>
    <x v="2"/>
    <x v="8"/>
  </r>
  <r>
    <x v="14"/>
    <s v="Rishikesh"/>
    <x v="2"/>
    <x v="5"/>
    <x v="1"/>
    <x v="2"/>
    <x v="2"/>
    <x v="4"/>
    <x v="9"/>
  </r>
  <r>
    <x v="15"/>
    <s v="Munni Khatoon"/>
    <x v="2"/>
    <x v="5"/>
    <x v="1"/>
    <x v="2"/>
    <x v="2"/>
    <x v="4"/>
    <x v="10"/>
  </r>
  <r>
    <x v="16"/>
    <s v="Rajiv Rai"/>
    <x v="2"/>
    <x v="6"/>
    <x v="1"/>
    <x v="3"/>
    <x v="3"/>
    <x v="5"/>
    <x v="11"/>
  </r>
  <r>
    <x v="17"/>
    <s v="Afzal Shah"/>
    <x v="2"/>
    <x v="7"/>
    <x v="1"/>
    <x v="1"/>
    <x v="1"/>
    <x v="6"/>
    <x v="5"/>
  </r>
  <r>
    <x v="18"/>
    <s v="Rahul Gupta"/>
    <x v="2"/>
    <x v="4"/>
    <x v="1"/>
    <x v="1"/>
    <x v="1"/>
    <x v="1"/>
    <x v="5"/>
  </r>
  <r>
    <x v="19"/>
    <s v="Sabir "/>
    <x v="3"/>
    <x v="8"/>
    <x v="0"/>
    <x v="0"/>
    <x v="0"/>
    <x v="0"/>
    <x v="0"/>
  </r>
  <r>
    <x v="20"/>
    <s v="Mohan"/>
    <x v="3"/>
    <x v="9"/>
    <x v="0"/>
    <x v="0"/>
    <x v="0"/>
    <x v="0"/>
    <x v="12"/>
  </r>
  <r>
    <x v="21"/>
    <s v="Dev Narayan"/>
    <x v="3"/>
    <x v="10"/>
    <x v="0"/>
    <x v="0"/>
    <x v="0"/>
    <x v="0"/>
    <x v="13"/>
  </r>
  <r>
    <x v="22"/>
    <s v="Tuntun"/>
    <x v="3"/>
    <x v="8"/>
    <x v="0"/>
    <x v="0"/>
    <x v="0"/>
    <x v="0"/>
    <x v="2"/>
  </r>
  <r>
    <x v="23"/>
    <s v="Aftab Quraishi"/>
    <x v="3"/>
    <x v="10"/>
    <x v="0"/>
    <x v="0"/>
    <x v="0"/>
    <x v="0"/>
    <x v="2"/>
  </r>
  <r>
    <x v="24"/>
    <s v="Kabir Ahmad"/>
    <x v="3"/>
    <x v="11"/>
    <x v="0"/>
    <x v="0"/>
    <x v="0"/>
    <x v="0"/>
    <x v="14"/>
  </r>
  <r>
    <x v="25"/>
    <s v="Nandani Kumari "/>
    <x v="3"/>
    <x v="12"/>
    <x v="0"/>
    <x v="0"/>
    <x v="0"/>
    <x v="0"/>
    <x v="15"/>
  </r>
  <r>
    <x v="26"/>
    <s v="Sunil Sharma"/>
    <x v="3"/>
    <x v="11"/>
    <x v="0"/>
    <x v="0"/>
    <x v="0"/>
    <x v="0"/>
    <x v="14"/>
  </r>
  <r>
    <x v="27"/>
    <s v="Chandrsekhar"/>
    <x v="3"/>
    <x v="11"/>
    <x v="0"/>
    <x v="0"/>
    <x v="0"/>
    <x v="0"/>
    <x v="16"/>
  </r>
  <r>
    <x v="8"/>
    <s v="Afroj Khan"/>
    <x v="3"/>
    <x v="10"/>
    <x v="0"/>
    <x v="0"/>
    <x v="0"/>
    <x v="0"/>
    <x v="13"/>
  </r>
  <r>
    <x v="28"/>
    <s v="Tanveer"/>
    <x v="3"/>
    <x v="13"/>
    <x v="0"/>
    <x v="0"/>
    <x v="0"/>
    <x v="0"/>
    <x v="2"/>
  </r>
  <r>
    <x v="28"/>
    <s v="Ram Nivas"/>
    <x v="3"/>
    <x v="14"/>
    <x v="0"/>
    <x v="0"/>
    <x v="0"/>
    <x v="0"/>
    <x v="12"/>
  </r>
  <r>
    <x v="29"/>
    <s v="Muni Ram"/>
    <x v="3"/>
    <x v="11"/>
    <x v="0"/>
    <x v="0"/>
    <x v="0"/>
    <x v="0"/>
    <x v="16"/>
  </r>
  <r>
    <x v="9"/>
    <s v="Rohit"/>
    <x v="3"/>
    <x v="13"/>
    <x v="0"/>
    <x v="0"/>
    <x v="0"/>
    <x v="0"/>
    <x v="17"/>
  </r>
  <r>
    <x v="30"/>
    <s v="Brijesh"/>
    <x v="3"/>
    <x v="12"/>
    <x v="0"/>
    <x v="0"/>
    <x v="0"/>
    <x v="0"/>
    <x v="15"/>
  </r>
  <r>
    <x v="31"/>
    <s v="Poonam"/>
    <x v="3"/>
    <x v="11"/>
    <x v="0"/>
    <x v="0"/>
    <x v="0"/>
    <x v="0"/>
    <x v="16"/>
  </r>
  <r>
    <x v="32"/>
    <s v="Ashfaque Khan"/>
    <x v="3"/>
    <x v="8"/>
    <x v="0"/>
    <x v="0"/>
    <x v="0"/>
    <x v="0"/>
    <x v="2"/>
  </r>
  <r>
    <x v="33"/>
    <s v="Aryan Shahi"/>
    <x v="3"/>
    <x v="11"/>
    <x v="0"/>
    <x v="0"/>
    <x v="0"/>
    <x v="0"/>
    <x v="16"/>
  </r>
  <r>
    <x v="34"/>
    <s v="Akhlaque"/>
    <x v="3"/>
    <x v="15"/>
    <x v="0"/>
    <x v="0"/>
    <x v="0"/>
    <x v="0"/>
    <x v="18"/>
  </r>
  <r>
    <x v="35"/>
    <s v="Dharmendar"/>
    <x v="3"/>
    <x v="13"/>
    <x v="0"/>
    <x v="0"/>
    <x v="0"/>
    <x v="0"/>
    <x v="19"/>
  </r>
  <r>
    <x v="35"/>
    <s v="Shahzad"/>
    <x v="3"/>
    <x v="11"/>
    <x v="0"/>
    <x v="0"/>
    <x v="0"/>
    <x v="0"/>
    <x v="16"/>
  </r>
  <r>
    <x v="36"/>
    <s v="Rakesh"/>
    <x v="3"/>
    <x v="10"/>
    <x v="0"/>
    <x v="0"/>
    <x v="0"/>
    <x v="0"/>
    <x v="2"/>
  </r>
  <r>
    <x v="10"/>
    <s v="Md Faruq"/>
    <x v="3"/>
    <x v="16"/>
    <x v="0"/>
    <x v="0"/>
    <x v="0"/>
    <x v="0"/>
    <x v="13"/>
  </r>
  <r>
    <x v="37"/>
    <s v="Pramod"/>
    <x v="3"/>
    <x v="17"/>
    <x v="0"/>
    <x v="0"/>
    <x v="0"/>
    <x v="0"/>
    <x v="20"/>
  </r>
  <r>
    <x v="38"/>
    <s v="Indrajeet"/>
    <x v="3"/>
    <x v="13"/>
    <x v="0"/>
    <x v="0"/>
    <x v="0"/>
    <x v="0"/>
    <x v="2"/>
  </r>
  <r>
    <x v="39"/>
    <s v="Dhananjay Rai"/>
    <x v="3"/>
    <x v="13"/>
    <x v="0"/>
    <x v="0"/>
    <x v="0"/>
    <x v="0"/>
    <x v="19"/>
  </r>
  <r>
    <x v="40"/>
    <s v="Pappu"/>
    <x v="3"/>
    <x v="8"/>
    <x v="0"/>
    <x v="0"/>
    <x v="0"/>
    <x v="0"/>
    <x v="20"/>
  </r>
  <r>
    <x v="41"/>
    <s v="Rohit"/>
    <x v="3"/>
    <x v="10"/>
    <x v="0"/>
    <x v="0"/>
    <x v="0"/>
    <x v="0"/>
    <x v="17"/>
  </r>
  <r>
    <x v="42"/>
    <s v="Faizan Khan"/>
    <x v="3"/>
    <x v="13"/>
    <x v="0"/>
    <x v="0"/>
    <x v="0"/>
    <x v="0"/>
    <x v="19"/>
  </r>
  <r>
    <x v="43"/>
    <s v="Mustafa Ansari"/>
    <x v="3"/>
    <x v="13"/>
    <x v="0"/>
    <x v="0"/>
    <x v="0"/>
    <x v="0"/>
    <x v="2"/>
  </r>
  <r>
    <x v="44"/>
    <s v="Suraj Kumar"/>
    <x v="3"/>
    <x v="13"/>
    <x v="0"/>
    <x v="0"/>
    <x v="0"/>
    <x v="0"/>
    <x v="19"/>
  </r>
  <r>
    <x v="44"/>
    <s v="Seraj"/>
    <x v="3"/>
    <x v="15"/>
    <x v="0"/>
    <x v="0"/>
    <x v="0"/>
    <x v="0"/>
    <x v="18"/>
  </r>
  <r>
    <x v="45"/>
    <s v="Rakesh Kumar"/>
    <x v="3"/>
    <x v="8"/>
    <x v="0"/>
    <x v="0"/>
    <x v="0"/>
    <x v="0"/>
    <x v="0"/>
  </r>
  <r>
    <x v="46"/>
    <s v="Anwer"/>
    <x v="3"/>
    <x v="11"/>
    <x v="0"/>
    <x v="0"/>
    <x v="0"/>
    <x v="0"/>
    <x v="16"/>
  </r>
  <r>
    <x v="47"/>
    <s v="Anuj Kumar"/>
    <x v="3"/>
    <x v="11"/>
    <x v="0"/>
    <x v="0"/>
    <x v="0"/>
    <x v="0"/>
    <x v="14"/>
  </r>
  <r>
    <x v="15"/>
    <s v="Daya Shanker"/>
    <x v="3"/>
    <x v="9"/>
    <x v="0"/>
    <x v="0"/>
    <x v="0"/>
    <x v="0"/>
    <x v="21"/>
  </r>
  <r>
    <x v="48"/>
    <s v="Pappu Kumar"/>
    <x v="3"/>
    <x v="13"/>
    <x v="0"/>
    <x v="0"/>
    <x v="0"/>
    <x v="0"/>
    <x v="2"/>
  </r>
  <r>
    <x v="49"/>
    <s v="Seraj"/>
    <x v="3"/>
    <x v="8"/>
    <x v="0"/>
    <x v="0"/>
    <x v="0"/>
    <x v="0"/>
    <x v="2"/>
  </r>
  <r>
    <x v="16"/>
    <s v="Salam Ahmad "/>
    <x v="3"/>
    <x v="13"/>
    <x v="0"/>
    <x v="0"/>
    <x v="0"/>
    <x v="0"/>
    <x v="2"/>
  </r>
  <r>
    <x v="50"/>
    <s v="Rishikesh"/>
    <x v="3"/>
    <x v="10"/>
    <x v="0"/>
    <x v="0"/>
    <x v="0"/>
    <x v="0"/>
    <x v="17"/>
  </r>
  <r>
    <x v="51"/>
    <s v="Samad"/>
    <x v="3"/>
    <x v="11"/>
    <x v="0"/>
    <x v="0"/>
    <x v="0"/>
    <x v="0"/>
    <x v="14"/>
  </r>
  <r>
    <x v="18"/>
    <s v="Binod"/>
    <x v="3"/>
    <x v="16"/>
    <x v="0"/>
    <x v="0"/>
    <x v="0"/>
    <x v="0"/>
    <x v="22"/>
  </r>
  <r>
    <x v="52"/>
    <s v="Naziya Khatoon"/>
    <x v="3"/>
    <x v="10"/>
    <x v="0"/>
    <x v="0"/>
    <x v="0"/>
    <x v="0"/>
    <x v="2"/>
  </r>
  <r>
    <x v="53"/>
    <s v="Asif Khan"/>
    <x v="3"/>
    <x v="14"/>
    <x v="0"/>
    <x v="0"/>
    <x v="0"/>
    <x v="0"/>
    <x v="12"/>
  </r>
  <r>
    <x v="54"/>
    <s v="Muni Ram"/>
    <x v="3"/>
    <x v="13"/>
    <x v="0"/>
    <x v="0"/>
    <x v="0"/>
    <x v="0"/>
    <x v="19"/>
  </r>
  <r>
    <x v="55"/>
    <s v="Ayaan"/>
    <x v="3"/>
    <x v="16"/>
    <x v="0"/>
    <x v="0"/>
    <x v="0"/>
    <x v="0"/>
    <x v="13"/>
  </r>
  <r>
    <x v="56"/>
    <s v="Ravi Kumar"/>
    <x v="3"/>
    <x v="13"/>
    <x v="0"/>
    <x v="0"/>
    <x v="0"/>
    <x v="0"/>
    <x v="2"/>
  </r>
  <r>
    <x v="57"/>
    <s v="Tahir"/>
    <x v="3"/>
    <x v="11"/>
    <x v="0"/>
    <x v="0"/>
    <x v="0"/>
    <x v="0"/>
    <x v="16"/>
  </r>
  <r>
    <x v="58"/>
    <s v="Azaj Khan"/>
    <x v="3"/>
    <x v="13"/>
    <x v="0"/>
    <x v="0"/>
    <x v="0"/>
    <x v="0"/>
    <x v="2"/>
  </r>
  <r>
    <x v="21"/>
    <s v="Angad Kumar"/>
    <x v="4"/>
    <x v="18"/>
    <x v="0"/>
    <x v="0"/>
    <x v="0"/>
    <x v="0"/>
    <x v="14"/>
  </r>
  <r>
    <x v="59"/>
    <s v="Nandani Kumari "/>
    <x v="4"/>
    <x v="18"/>
    <x v="0"/>
    <x v="0"/>
    <x v="0"/>
    <x v="0"/>
    <x v="1"/>
  </r>
  <r>
    <x v="60"/>
    <s v="Zafar"/>
    <x v="4"/>
    <x v="18"/>
    <x v="0"/>
    <x v="0"/>
    <x v="0"/>
    <x v="0"/>
    <x v="1"/>
  </r>
  <r>
    <x v="61"/>
    <s v="Sonu"/>
    <x v="4"/>
    <x v="18"/>
    <x v="0"/>
    <x v="0"/>
    <x v="0"/>
    <x v="0"/>
    <x v="14"/>
  </r>
  <r>
    <x v="36"/>
    <s v="Faheem"/>
    <x v="4"/>
    <x v="19"/>
    <x v="0"/>
    <x v="0"/>
    <x v="0"/>
    <x v="0"/>
    <x v="12"/>
  </r>
  <r>
    <x v="41"/>
    <s v="Samad"/>
    <x v="4"/>
    <x v="20"/>
    <x v="0"/>
    <x v="0"/>
    <x v="0"/>
    <x v="0"/>
    <x v="17"/>
  </r>
  <r>
    <x v="62"/>
    <s v="Badal Kumar"/>
    <x v="4"/>
    <x v="19"/>
    <x v="0"/>
    <x v="0"/>
    <x v="0"/>
    <x v="0"/>
    <x v="12"/>
  </r>
  <r>
    <x v="63"/>
    <s v="Shaheb Khan"/>
    <x v="4"/>
    <x v="18"/>
    <x v="0"/>
    <x v="0"/>
    <x v="0"/>
    <x v="0"/>
    <x v="14"/>
  </r>
  <r>
    <x v="64"/>
    <s v="Shiv Shankar"/>
    <x v="5"/>
    <x v="21"/>
    <x v="0"/>
    <x v="0"/>
    <x v="0"/>
    <x v="0"/>
    <x v="2"/>
  </r>
  <r>
    <x v="65"/>
    <s v="Ziaulhaque Khan"/>
    <x v="5"/>
    <x v="21"/>
    <x v="0"/>
    <x v="0"/>
    <x v="0"/>
    <x v="0"/>
    <x v="2"/>
  </r>
  <r>
    <x v="66"/>
    <s v="Faiyaz Ahmad "/>
    <x v="5"/>
    <x v="22"/>
    <x v="0"/>
    <x v="0"/>
    <x v="0"/>
    <x v="0"/>
    <x v="16"/>
  </r>
  <r>
    <x v="67"/>
    <s v="Jumman"/>
    <x v="6"/>
    <x v="23"/>
    <x v="0"/>
    <x v="0"/>
    <x v="0"/>
    <x v="0"/>
    <x v="2"/>
  </r>
  <r>
    <x v="68"/>
    <s v="Vishal Gagan"/>
    <x v="6"/>
    <x v="23"/>
    <x v="0"/>
    <x v="0"/>
    <x v="0"/>
    <x v="0"/>
    <x v="2"/>
  </r>
  <r>
    <x v="69"/>
    <s v="Niraj Kumar"/>
    <x v="6"/>
    <x v="23"/>
    <x v="0"/>
    <x v="0"/>
    <x v="0"/>
    <x v="0"/>
    <x v="2"/>
  </r>
  <r>
    <x v="70"/>
    <s v="Tej Narayan"/>
    <x v="6"/>
    <x v="24"/>
    <x v="0"/>
    <x v="0"/>
    <x v="0"/>
    <x v="0"/>
    <x v="12"/>
  </r>
  <r>
    <x v="23"/>
    <s v="Asif Khan"/>
    <x v="6"/>
    <x v="23"/>
    <x v="0"/>
    <x v="0"/>
    <x v="0"/>
    <x v="0"/>
    <x v="19"/>
  </r>
  <r>
    <x v="71"/>
    <s v="Subash"/>
    <x v="6"/>
    <x v="24"/>
    <x v="0"/>
    <x v="0"/>
    <x v="0"/>
    <x v="0"/>
    <x v="13"/>
  </r>
  <r>
    <x v="24"/>
    <s v="Vipim Kumar"/>
    <x v="6"/>
    <x v="25"/>
    <x v="0"/>
    <x v="0"/>
    <x v="0"/>
    <x v="0"/>
    <x v="19"/>
  </r>
  <r>
    <x v="25"/>
    <s v="Suman"/>
    <x v="6"/>
    <x v="23"/>
    <x v="0"/>
    <x v="0"/>
    <x v="0"/>
    <x v="0"/>
    <x v="19"/>
  </r>
  <r>
    <x v="26"/>
    <s v="Satyendra"/>
    <x v="6"/>
    <x v="26"/>
    <x v="0"/>
    <x v="0"/>
    <x v="0"/>
    <x v="0"/>
    <x v="16"/>
  </r>
  <r>
    <x v="27"/>
    <s v="Nesar Ansari "/>
    <x v="6"/>
    <x v="26"/>
    <x v="0"/>
    <x v="0"/>
    <x v="0"/>
    <x v="0"/>
    <x v="16"/>
  </r>
  <r>
    <x v="72"/>
    <s v="Raja Khan"/>
    <x v="6"/>
    <x v="23"/>
    <x v="0"/>
    <x v="0"/>
    <x v="0"/>
    <x v="0"/>
    <x v="19"/>
  </r>
  <r>
    <x v="73"/>
    <s v="Shivshankar Ram"/>
    <x v="6"/>
    <x v="23"/>
    <x v="0"/>
    <x v="0"/>
    <x v="0"/>
    <x v="0"/>
    <x v="2"/>
  </r>
  <r>
    <x v="74"/>
    <s v="Irshad Khan"/>
    <x v="6"/>
    <x v="27"/>
    <x v="0"/>
    <x v="0"/>
    <x v="0"/>
    <x v="0"/>
    <x v="16"/>
  </r>
  <r>
    <x v="75"/>
    <s v="Chandrsekhar"/>
    <x v="6"/>
    <x v="23"/>
    <x v="0"/>
    <x v="0"/>
    <x v="0"/>
    <x v="0"/>
    <x v="2"/>
  </r>
  <r>
    <x v="76"/>
    <s v="Ibrar"/>
    <x v="6"/>
    <x v="28"/>
    <x v="0"/>
    <x v="0"/>
    <x v="0"/>
    <x v="0"/>
    <x v="2"/>
  </r>
  <r>
    <x v="77"/>
    <s v="Mahesh"/>
    <x v="6"/>
    <x v="23"/>
    <x v="0"/>
    <x v="0"/>
    <x v="0"/>
    <x v="0"/>
    <x v="2"/>
  </r>
  <r>
    <x v="36"/>
    <s v="Tufail Khan"/>
    <x v="6"/>
    <x v="28"/>
    <x v="0"/>
    <x v="0"/>
    <x v="0"/>
    <x v="0"/>
    <x v="2"/>
  </r>
  <r>
    <x v="37"/>
    <s v="Ashok Meena"/>
    <x v="6"/>
    <x v="27"/>
    <x v="0"/>
    <x v="0"/>
    <x v="0"/>
    <x v="0"/>
    <x v="16"/>
  </r>
  <r>
    <x v="40"/>
    <s v="Naziya Khatoon"/>
    <x v="6"/>
    <x v="27"/>
    <x v="0"/>
    <x v="0"/>
    <x v="0"/>
    <x v="0"/>
    <x v="16"/>
  </r>
  <r>
    <x v="78"/>
    <s v="Awadh Bihari"/>
    <x v="6"/>
    <x v="24"/>
    <x v="0"/>
    <x v="0"/>
    <x v="0"/>
    <x v="0"/>
    <x v="12"/>
  </r>
  <r>
    <x v="65"/>
    <s v="Binod"/>
    <x v="6"/>
    <x v="28"/>
    <x v="0"/>
    <x v="0"/>
    <x v="0"/>
    <x v="0"/>
    <x v="2"/>
  </r>
  <r>
    <x v="44"/>
    <s v="Malti"/>
    <x v="6"/>
    <x v="27"/>
    <x v="0"/>
    <x v="0"/>
    <x v="0"/>
    <x v="0"/>
    <x v="16"/>
  </r>
  <r>
    <x v="13"/>
    <s v="Shivam Singh"/>
    <x v="6"/>
    <x v="23"/>
    <x v="0"/>
    <x v="0"/>
    <x v="0"/>
    <x v="0"/>
    <x v="2"/>
  </r>
  <r>
    <x v="79"/>
    <s v="Sultan"/>
    <x v="6"/>
    <x v="23"/>
    <x v="0"/>
    <x v="0"/>
    <x v="0"/>
    <x v="0"/>
    <x v="19"/>
  </r>
  <r>
    <x v="80"/>
    <s v="Afroj Ansari"/>
    <x v="6"/>
    <x v="29"/>
    <x v="0"/>
    <x v="0"/>
    <x v="0"/>
    <x v="0"/>
    <x v="13"/>
  </r>
  <r>
    <x v="81"/>
    <s v="Ravish"/>
    <x v="6"/>
    <x v="29"/>
    <x v="0"/>
    <x v="0"/>
    <x v="0"/>
    <x v="0"/>
    <x v="13"/>
  </r>
  <r>
    <x v="82"/>
    <s v="Chandan"/>
    <x v="6"/>
    <x v="23"/>
    <x v="0"/>
    <x v="0"/>
    <x v="0"/>
    <x v="0"/>
    <x v="2"/>
  </r>
  <r>
    <x v="48"/>
    <s v="Aryan Shahi"/>
    <x v="6"/>
    <x v="24"/>
    <x v="0"/>
    <x v="0"/>
    <x v="0"/>
    <x v="0"/>
    <x v="13"/>
  </r>
  <r>
    <x v="50"/>
    <s v="Shivshankar Ram"/>
    <x v="6"/>
    <x v="28"/>
    <x v="0"/>
    <x v="0"/>
    <x v="0"/>
    <x v="0"/>
    <x v="2"/>
  </r>
  <r>
    <x v="83"/>
    <s v="Sujit Kumar"/>
    <x v="6"/>
    <x v="28"/>
    <x v="0"/>
    <x v="0"/>
    <x v="0"/>
    <x v="0"/>
    <x v="2"/>
  </r>
  <r>
    <x v="18"/>
    <s v="Mahesh"/>
    <x v="6"/>
    <x v="29"/>
    <x v="0"/>
    <x v="0"/>
    <x v="0"/>
    <x v="0"/>
    <x v="23"/>
  </r>
  <r>
    <x v="84"/>
    <s v="Virendra Chaudhari"/>
    <x v="6"/>
    <x v="23"/>
    <x v="0"/>
    <x v="0"/>
    <x v="0"/>
    <x v="0"/>
    <x v="2"/>
  </r>
  <r>
    <x v="85"/>
    <s v="Tej Narayan"/>
    <x v="6"/>
    <x v="23"/>
    <x v="0"/>
    <x v="0"/>
    <x v="0"/>
    <x v="0"/>
    <x v="19"/>
  </r>
  <r>
    <x v="86"/>
    <s v="Zainab Ehsan"/>
    <x v="6"/>
    <x v="27"/>
    <x v="0"/>
    <x v="0"/>
    <x v="0"/>
    <x v="0"/>
    <x v="16"/>
  </r>
  <r>
    <x v="87"/>
    <s v="Gauri Sharma"/>
    <x v="6"/>
    <x v="28"/>
    <x v="0"/>
    <x v="0"/>
    <x v="0"/>
    <x v="0"/>
    <x v="2"/>
  </r>
  <r>
    <x v="88"/>
    <s v="Shoaib"/>
    <x v="6"/>
    <x v="30"/>
    <x v="0"/>
    <x v="0"/>
    <x v="0"/>
    <x v="0"/>
    <x v="2"/>
  </r>
  <r>
    <x v="88"/>
    <s v="Bala"/>
    <x v="6"/>
    <x v="31"/>
    <x v="0"/>
    <x v="0"/>
    <x v="0"/>
    <x v="0"/>
    <x v="20"/>
  </r>
  <r>
    <x v="89"/>
    <s v="Muzamil"/>
    <x v="6"/>
    <x v="27"/>
    <x v="0"/>
    <x v="0"/>
    <x v="0"/>
    <x v="0"/>
    <x v="16"/>
  </r>
  <r>
    <x v="22"/>
    <s v="Musan Ram"/>
    <x v="7"/>
    <x v="32"/>
    <x v="0"/>
    <x v="0"/>
    <x v="0"/>
    <x v="0"/>
    <x v="22"/>
  </r>
  <r>
    <x v="90"/>
    <s v="Faheem Khan"/>
    <x v="7"/>
    <x v="32"/>
    <x v="0"/>
    <x v="0"/>
    <x v="0"/>
    <x v="0"/>
    <x v="13"/>
  </r>
  <r>
    <x v="27"/>
    <s v="Musan Ram"/>
    <x v="7"/>
    <x v="32"/>
    <x v="0"/>
    <x v="0"/>
    <x v="0"/>
    <x v="0"/>
    <x v="22"/>
  </r>
  <r>
    <x v="9"/>
    <s v="Bhagirathi"/>
    <x v="7"/>
    <x v="32"/>
    <x v="0"/>
    <x v="0"/>
    <x v="0"/>
    <x v="0"/>
    <x v="22"/>
  </r>
  <r>
    <x v="91"/>
    <s v="Danish Khan"/>
    <x v="7"/>
    <x v="33"/>
    <x v="0"/>
    <x v="0"/>
    <x v="0"/>
    <x v="0"/>
    <x v="23"/>
  </r>
  <r>
    <x v="35"/>
    <s v="Asfak"/>
    <x v="7"/>
    <x v="32"/>
    <x v="0"/>
    <x v="0"/>
    <x v="0"/>
    <x v="0"/>
    <x v="13"/>
  </r>
  <r>
    <x v="10"/>
    <s v="Nandani Kumari "/>
    <x v="7"/>
    <x v="32"/>
    <x v="0"/>
    <x v="0"/>
    <x v="0"/>
    <x v="0"/>
    <x v="22"/>
  </r>
  <r>
    <x v="38"/>
    <s v="Rahul Gupta"/>
    <x v="7"/>
    <x v="32"/>
    <x v="0"/>
    <x v="0"/>
    <x v="0"/>
    <x v="0"/>
    <x v="13"/>
  </r>
  <r>
    <x v="41"/>
    <s v="Munavar"/>
    <x v="7"/>
    <x v="32"/>
    <x v="0"/>
    <x v="0"/>
    <x v="0"/>
    <x v="0"/>
    <x v="1"/>
  </r>
  <r>
    <x v="92"/>
    <s v="Ramesh Kumar"/>
    <x v="7"/>
    <x v="32"/>
    <x v="0"/>
    <x v="0"/>
    <x v="0"/>
    <x v="0"/>
    <x v="22"/>
  </r>
  <r>
    <x v="42"/>
    <s v="Junaid Khan"/>
    <x v="7"/>
    <x v="32"/>
    <x v="0"/>
    <x v="0"/>
    <x v="0"/>
    <x v="0"/>
    <x v="1"/>
  </r>
  <r>
    <x v="93"/>
    <s v="Suraj Singh"/>
    <x v="7"/>
    <x v="32"/>
    <x v="0"/>
    <x v="0"/>
    <x v="0"/>
    <x v="0"/>
    <x v="22"/>
  </r>
  <r>
    <x v="13"/>
    <s v="Vishal Bhardwaj"/>
    <x v="7"/>
    <x v="33"/>
    <x v="0"/>
    <x v="0"/>
    <x v="0"/>
    <x v="0"/>
    <x v="23"/>
  </r>
  <r>
    <x v="94"/>
    <s v="Om Prakash Yadav"/>
    <x v="7"/>
    <x v="32"/>
    <x v="0"/>
    <x v="0"/>
    <x v="0"/>
    <x v="0"/>
    <x v="22"/>
  </r>
  <r>
    <x v="95"/>
    <s v="Md Fariyad "/>
    <x v="7"/>
    <x v="32"/>
    <x v="0"/>
    <x v="0"/>
    <x v="0"/>
    <x v="0"/>
    <x v="22"/>
  </r>
  <r>
    <x v="5"/>
    <s v="Abdul"/>
    <x v="8"/>
    <x v="34"/>
    <x v="1"/>
    <x v="4"/>
    <x v="4"/>
    <x v="7"/>
    <x v="24"/>
  </r>
  <r>
    <x v="96"/>
    <s v="Chunmum Rai"/>
    <x v="9"/>
    <x v="35"/>
    <x v="1"/>
    <x v="5"/>
    <x v="3"/>
    <x v="8"/>
    <x v="25"/>
  </r>
  <r>
    <x v="55"/>
    <s v="Archana Rawat"/>
    <x v="9"/>
    <x v="35"/>
    <x v="1"/>
    <x v="5"/>
    <x v="3"/>
    <x v="8"/>
    <x v="25"/>
  </r>
  <r>
    <x v="97"/>
    <s v="Mahendra Kushwaha"/>
    <x v="9"/>
    <x v="35"/>
    <x v="1"/>
    <x v="5"/>
    <x v="3"/>
    <x v="8"/>
    <x v="25"/>
  </r>
  <r>
    <x v="37"/>
    <s v="Tufail Khan"/>
    <x v="10"/>
    <x v="36"/>
    <x v="1"/>
    <x v="3"/>
    <x v="3"/>
    <x v="9"/>
    <x v="26"/>
  </r>
  <r>
    <x v="98"/>
    <s v="Vishal Bhardwaj"/>
    <x v="10"/>
    <x v="36"/>
    <x v="1"/>
    <x v="5"/>
    <x v="3"/>
    <x v="10"/>
    <x v="27"/>
  </r>
  <r>
    <x v="81"/>
    <s v="Aquib Khan"/>
    <x v="10"/>
    <x v="37"/>
    <x v="1"/>
    <x v="1"/>
    <x v="1"/>
    <x v="11"/>
    <x v="28"/>
  </r>
  <r>
    <x v="99"/>
    <s v="Amit Kumar"/>
    <x v="10"/>
    <x v="36"/>
    <x v="1"/>
    <x v="3"/>
    <x v="3"/>
    <x v="9"/>
    <x v="26"/>
  </r>
  <r>
    <x v="86"/>
    <s v="Parvej"/>
    <x v="10"/>
    <x v="37"/>
    <x v="1"/>
    <x v="1"/>
    <x v="1"/>
    <x v="11"/>
    <x v="28"/>
  </r>
  <r>
    <x v="100"/>
    <s v="Ayaan"/>
    <x v="10"/>
    <x v="38"/>
    <x v="1"/>
    <x v="6"/>
    <x v="1"/>
    <x v="12"/>
    <x v="29"/>
  </r>
  <r>
    <x v="94"/>
    <s v="Imran Rain"/>
    <x v="10"/>
    <x v="36"/>
    <x v="1"/>
    <x v="5"/>
    <x v="3"/>
    <x v="10"/>
    <x v="27"/>
  </r>
  <r>
    <x v="101"/>
    <s v="Naziya Khatoon"/>
    <x v="10"/>
    <x v="37"/>
    <x v="1"/>
    <x v="1"/>
    <x v="1"/>
    <x v="11"/>
    <x v="28"/>
  </r>
  <r>
    <x v="95"/>
    <s v="Naziya Khatoon"/>
    <x v="10"/>
    <x v="38"/>
    <x v="1"/>
    <x v="6"/>
    <x v="1"/>
    <x v="12"/>
    <x v="29"/>
  </r>
  <r>
    <x v="102"/>
    <s v="Amit Kumar"/>
    <x v="10"/>
    <x v="38"/>
    <x v="1"/>
    <x v="6"/>
    <x v="1"/>
    <x v="12"/>
    <x v="29"/>
  </r>
  <r>
    <x v="5"/>
    <s v="Rohit Kumar"/>
    <x v="10"/>
    <x v="36"/>
    <x v="1"/>
    <x v="5"/>
    <x v="3"/>
    <x v="10"/>
    <x v="27"/>
  </r>
  <r>
    <x v="103"/>
    <s v="Tanveer"/>
    <x v="11"/>
    <x v="39"/>
    <x v="1"/>
    <x v="5"/>
    <x v="3"/>
    <x v="2"/>
    <x v="30"/>
  </r>
  <r>
    <x v="104"/>
    <s v="Ajay Kumar"/>
    <x v="11"/>
    <x v="40"/>
    <x v="1"/>
    <x v="6"/>
    <x v="2"/>
    <x v="13"/>
    <x v="31"/>
  </r>
  <r>
    <x v="64"/>
    <s v="Vivek"/>
    <x v="11"/>
    <x v="39"/>
    <x v="1"/>
    <x v="5"/>
    <x v="3"/>
    <x v="2"/>
    <x v="30"/>
  </r>
  <r>
    <x v="6"/>
    <s v="Saif Quraishi"/>
    <x v="11"/>
    <x v="41"/>
    <x v="1"/>
    <x v="1"/>
    <x v="1"/>
    <x v="14"/>
    <x v="30"/>
  </r>
  <r>
    <x v="68"/>
    <s v="Vishal Yadav"/>
    <x v="11"/>
    <x v="42"/>
    <x v="1"/>
    <x v="1"/>
    <x v="3"/>
    <x v="15"/>
    <x v="32"/>
  </r>
  <r>
    <x v="68"/>
    <s v="Rajesh"/>
    <x v="11"/>
    <x v="43"/>
    <x v="1"/>
    <x v="2"/>
    <x v="2"/>
    <x v="16"/>
    <x v="33"/>
  </r>
  <r>
    <x v="70"/>
    <s v="Vikas Kumar"/>
    <x v="11"/>
    <x v="44"/>
    <x v="1"/>
    <x v="2"/>
    <x v="2"/>
    <x v="17"/>
    <x v="10"/>
  </r>
  <r>
    <x v="105"/>
    <s v="Samad"/>
    <x v="11"/>
    <x v="45"/>
    <x v="1"/>
    <x v="1"/>
    <x v="1"/>
    <x v="18"/>
    <x v="34"/>
  </r>
  <r>
    <x v="106"/>
    <s v="Rani "/>
    <x v="11"/>
    <x v="46"/>
    <x v="1"/>
    <x v="1"/>
    <x v="1"/>
    <x v="14"/>
    <x v="35"/>
  </r>
  <r>
    <x v="107"/>
    <s v="Tipu Khan"/>
    <x v="11"/>
    <x v="47"/>
    <x v="1"/>
    <x v="1"/>
    <x v="1"/>
    <x v="19"/>
    <x v="32"/>
  </r>
  <r>
    <x v="26"/>
    <s v="Rishikesh"/>
    <x v="11"/>
    <x v="45"/>
    <x v="1"/>
    <x v="1"/>
    <x v="1"/>
    <x v="18"/>
    <x v="34"/>
  </r>
  <r>
    <x v="1"/>
    <s v="Zainab Ehsan"/>
    <x v="11"/>
    <x v="39"/>
    <x v="1"/>
    <x v="5"/>
    <x v="3"/>
    <x v="20"/>
    <x v="36"/>
  </r>
  <r>
    <x v="7"/>
    <s v="Bhagirathi"/>
    <x v="11"/>
    <x v="42"/>
    <x v="1"/>
    <x v="1"/>
    <x v="1"/>
    <x v="15"/>
    <x v="37"/>
  </r>
  <r>
    <x v="90"/>
    <s v="Shaheb Khan"/>
    <x v="11"/>
    <x v="42"/>
    <x v="1"/>
    <x v="1"/>
    <x v="1"/>
    <x v="15"/>
    <x v="37"/>
  </r>
  <r>
    <x v="28"/>
    <s v="Mahfooz Khan"/>
    <x v="11"/>
    <x v="48"/>
    <x v="1"/>
    <x v="1"/>
    <x v="1"/>
    <x v="21"/>
    <x v="38"/>
  </r>
  <r>
    <x v="29"/>
    <s v="Ziaulhaque Khan"/>
    <x v="11"/>
    <x v="49"/>
    <x v="1"/>
    <x v="5"/>
    <x v="3"/>
    <x v="22"/>
    <x v="26"/>
  </r>
  <r>
    <x v="9"/>
    <s v="Naziya Khatoon"/>
    <x v="11"/>
    <x v="40"/>
    <x v="1"/>
    <x v="6"/>
    <x v="2"/>
    <x v="13"/>
    <x v="31"/>
  </r>
  <r>
    <x v="30"/>
    <s v="Rani "/>
    <x v="11"/>
    <x v="50"/>
    <x v="1"/>
    <x v="1"/>
    <x v="1"/>
    <x v="23"/>
    <x v="37"/>
  </r>
  <r>
    <x v="30"/>
    <s v="Shahid"/>
    <x v="11"/>
    <x v="45"/>
    <x v="1"/>
    <x v="1"/>
    <x v="1"/>
    <x v="18"/>
    <x v="34"/>
  </r>
  <r>
    <x v="31"/>
    <s v="Ajay Kumar Rai"/>
    <x v="11"/>
    <x v="50"/>
    <x v="1"/>
    <x v="1"/>
    <x v="1"/>
    <x v="23"/>
    <x v="37"/>
  </r>
  <r>
    <x v="2"/>
    <s v="Vishal Bhardwaj"/>
    <x v="11"/>
    <x v="46"/>
    <x v="1"/>
    <x v="1"/>
    <x v="1"/>
    <x v="14"/>
    <x v="35"/>
  </r>
  <r>
    <x v="108"/>
    <s v="Binod"/>
    <x v="11"/>
    <x v="51"/>
    <x v="1"/>
    <x v="5"/>
    <x v="3"/>
    <x v="24"/>
    <x v="39"/>
  </r>
  <r>
    <x v="108"/>
    <s v="Zafar"/>
    <x v="11"/>
    <x v="52"/>
    <x v="1"/>
    <x v="6"/>
    <x v="2"/>
    <x v="25"/>
    <x v="31"/>
  </r>
  <r>
    <x v="61"/>
    <s v="Shaheb Khan"/>
    <x v="11"/>
    <x v="45"/>
    <x v="1"/>
    <x v="5"/>
    <x v="3"/>
    <x v="26"/>
    <x v="30"/>
  </r>
  <r>
    <x v="109"/>
    <s v="Vishal Gagan"/>
    <x v="11"/>
    <x v="53"/>
    <x v="1"/>
    <x v="5"/>
    <x v="3"/>
    <x v="27"/>
    <x v="35"/>
  </r>
  <r>
    <x v="32"/>
    <s v="Pradeep kumar"/>
    <x v="11"/>
    <x v="54"/>
    <x v="1"/>
    <x v="5"/>
    <x v="3"/>
    <x v="6"/>
    <x v="40"/>
  </r>
  <r>
    <x v="110"/>
    <s v="Imtiyaz "/>
    <x v="11"/>
    <x v="55"/>
    <x v="1"/>
    <x v="2"/>
    <x v="2"/>
    <x v="28"/>
    <x v="10"/>
  </r>
  <r>
    <x v="110"/>
    <s v="Kabir Ahmad"/>
    <x v="11"/>
    <x v="42"/>
    <x v="1"/>
    <x v="1"/>
    <x v="1"/>
    <x v="15"/>
    <x v="37"/>
  </r>
  <r>
    <x v="110"/>
    <s v="Akhlaque Khan"/>
    <x v="11"/>
    <x v="42"/>
    <x v="1"/>
    <x v="1"/>
    <x v="3"/>
    <x v="15"/>
    <x v="32"/>
  </r>
  <r>
    <x v="91"/>
    <s v="Sravan Yadav"/>
    <x v="11"/>
    <x v="45"/>
    <x v="1"/>
    <x v="1"/>
    <x v="1"/>
    <x v="18"/>
    <x v="34"/>
  </r>
  <r>
    <x v="76"/>
    <s v="Aftab Quraishi"/>
    <x v="11"/>
    <x v="39"/>
    <x v="1"/>
    <x v="5"/>
    <x v="3"/>
    <x v="20"/>
    <x v="36"/>
  </r>
  <r>
    <x v="33"/>
    <s v="Aakash"/>
    <x v="11"/>
    <x v="55"/>
    <x v="1"/>
    <x v="2"/>
    <x v="2"/>
    <x v="11"/>
    <x v="33"/>
  </r>
  <r>
    <x v="33"/>
    <s v="Angad Kumar"/>
    <x v="11"/>
    <x v="48"/>
    <x v="1"/>
    <x v="1"/>
    <x v="1"/>
    <x v="21"/>
    <x v="41"/>
  </r>
  <r>
    <x v="111"/>
    <s v="Belal Khan"/>
    <x v="11"/>
    <x v="39"/>
    <x v="1"/>
    <x v="5"/>
    <x v="3"/>
    <x v="2"/>
    <x v="30"/>
  </r>
  <r>
    <x v="112"/>
    <s v="Chandan Maurya"/>
    <x v="11"/>
    <x v="42"/>
    <x v="1"/>
    <x v="1"/>
    <x v="1"/>
    <x v="15"/>
    <x v="37"/>
  </r>
  <r>
    <x v="113"/>
    <s v="Vishal Bhardwaj"/>
    <x v="11"/>
    <x v="47"/>
    <x v="1"/>
    <x v="1"/>
    <x v="1"/>
    <x v="19"/>
    <x v="32"/>
  </r>
  <r>
    <x v="10"/>
    <s v="Dharmendar"/>
    <x v="11"/>
    <x v="50"/>
    <x v="1"/>
    <x v="1"/>
    <x v="1"/>
    <x v="23"/>
    <x v="41"/>
  </r>
  <r>
    <x v="38"/>
    <s v="Ibrar"/>
    <x v="11"/>
    <x v="54"/>
    <x v="1"/>
    <x v="5"/>
    <x v="3"/>
    <x v="6"/>
    <x v="40"/>
  </r>
  <r>
    <x v="38"/>
    <s v="Shabana Khatoon"/>
    <x v="11"/>
    <x v="40"/>
    <x v="1"/>
    <x v="6"/>
    <x v="2"/>
    <x v="13"/>
    <x v="5"/>
  </r>
  <r>
    <x v="114"/>
    <s v="Sultan"/>
    <x v="11"/>
    <x v="53"/>
    <x v="1"/>
    <x v="5"/>
    <x v="3"/>
    <x v="27"/>
    <x v="35"/>
  </r>
  <r>
    <x v="114"/>
    <s v="Saif"/>
    <x v="11"/>
    <x v="40"/>
    <x v="1"/>
    <x v="1"/>
    <x v="1"/>
    <x v="13"/>
    <x v="42"/>
  </r>
  <r>
    <x v="40"/>
    <s v="Saif Quraishi"/>
    <x v="11"/>
    <x v="56"/>
    <x v="1"/>
    <x v="5"/>
    <x v="3"/>
    <x v="29"/>
    <x v="43"/>
  </r>
  <r>
    <x v="40"/>
    <s v="Shivalik Rajbhar"/>
    <x v="11"/>
    <x v="45"/>
    <x v="1"/>
    <x v="1"/>
    <x v="1"/>
    <x v="18"/>
    <x v="44"/>
  </r>
  <r>
    <x v="115"/>
    <s v="Ibrar"/>
    <x v="11"/>
    <x v="41"/>
    <x v="1"/>
    <x v="1"/>
    <x v="1"/>
    <x v="14"/>
    <x v="30"/>
  </r>
  <r>
    <x v="116"/>
    <s v="Samad"/>
    <x v="11"/>
    <x v="41"/>
    <x v="1"/>
    <x v="1"/>
    <x v="1"/>
    <x v="14"/>
    <x v="30"/>
  </r>
  <r>
    <x v="116"/>
    <s v="Sanjay Lal"/>
    <x v="11"/>
    <x v="55"/>
    <x v="1"/>
    <x v="2"/>
    <x v="2"/>
    <x v="28"/>
    <x v="10"/>
  </r>
  <r>
    <x v="117"/>
    <s v="Shahid"/>
    <x v="11"/>
    <x v="45"/>
    <x v="1"/>
    <x v="5"/>
    <x v="3"/>
    <x v="26"/>
    <x v="30"/>
  </r>
  <r>
    <x v="118"/>
    <s v="Md Shahnawaj"/>
    <x v="11"/>
    <x v="57"/>
    <x v="1"/>
    <x v="1"/>
    <x v="1"/>
    <x v="30"/>
    <x v="11"/>
  </r>
  <r>
    <x v="118"/>
    <s v="Md Shahnawaj"/>
    <x v="11"/>
    <x v="55"/>
    <x v="1"/>
    <x v="2"/>
    <x v="2"/>
    <x v="28"/>
    <x v="10"/>
  </r>
  <r>
    <x v="78"/>
    <s v="Deepak Kumar"/>
    <x v="11"/>
    <x v="42"/>
    <x v="1"/>
    <x v="1"/>
    <x v="1"/>
    <x v="15"/>
    <x v="37"/>
  </r>
  <r>
    <x v="119"/>
    <s v="Sultan Mirza"/>
    <x v="11"/>
    <x v="58"/>
    <x v="1"/>
    <x v="4"/>
    <x v="4"/>
    <x v="31"/>
    <x v="45"/>
  </r>
  <r>
    <x v="120"/>
    <s v="Anita Yadav"/>
    <x v="11"/>
    <x v="52"/>
    <x v="1"/>
    <x v="1"/>
    <x v="1"/>
    <x v="25"/>
    <x v="37"/>
  </r>
  <r>
    <x v="121"/>
    <s v="Brijesh Kumar"/>
    <x v="11"/>
    <x v="52"/>
    <x v="1"/>
    <x v="6"/>
    <x v="2"/>
    <x v="25"/>
    <x v="42"/>
  </r>
  <r>
    <x v="96"/>
    <s v="Ashfaque Khan"/>
    <x v="11"/>
    <x v="54"/>
    <x v="1"/>
    <x v="5"/>
    <x v="3"/>
    <x v="32"/>
    <x v="25"/>
  </r>
  <r>
    <x v="96"/>
    <s v="Akhlaque Khan"/>
    <x v="11"/>
    <x v="48"/>
    <x v="1"/>
    <x v="1"/>
    <x v="1"/>
    <x v="21"/>
    <x v="41"/>
  </r>
  <r>
    <x v="96"/>
    <s v="Vishal Sinha"/>
    <x v="11"/>
    <x v="42"/>
    <x v="1"/>
    <x v="1"/>
    <x v="1"/>
    <x v="15"/>
    <x v="37"/>
  </r>
  <r>
    <x v="43"/>
    <s v="Md Amir Khan"/>
    <x v="11"/>
    <x v="49"/>
    <x v="1"/>
    <x v="5"/>
    <x v="3"/>
    <x v="33"/>
    <x v="46"/>
  </r>
  <r>
    <x v="43"/>
    <s v="Shivshankar Ram"/>
    <x v="11"/>
    <x v="42"/>
    <x v="1"/>
    <x v="1"/>
    <x v="1"/>
    <x v="15"/>
    <x v="37"/>
  </r>
  <r>
    <x v="13"/>
    <s v="Anand Pandey"/>
    <x v="11"/>
    <x v="41"/>
    <x v="1"/>
    <x v="1"/>
    <x v="1"/>
    <x v="14"/>
    <x v="30"/>
  </r>
  <r>
    <x v="14"/>
    <s v="Samad"/>
    <x v="11"/>
    <x v="42"/>
    <x v="1"/>
    <x v="1"/>
    <x v="3"/>
    <x v="15"/>
    <x v="32"/>
  </r>
  <r>
    <x v="98"/>
    <s v="Rohit Kumar"/>
    <x v="11"/>
    <x v="46"/>
    <x v="1"/>
    <x v="1"/>
    <x v="1"/>
    <x v="14"/>
    <x v="35"/>
  </r>
  <r>
    <x v="98"/>
    <s v="Dharam Raj"/>
    <x v="11"/>
    <x v="55"/>
    <x v="1"/>
    <x v="2"/>
    <x v="2"/>
    <x v="11"/>
    <x v="33"/>
  </r>
  <r>
    <x v="98"/>
    <s v="Pankaj"/>
    <x v="11"/>
    <x v="39"/>
    <x v="1"/>
    <x v="5"/>
    <x v="3"/>
    <x v="2"/>
    <x v="30"/>
  </r>
  <r>
    <x v="80"/>
    <s v="Archana Rawat"/>
    <x v="11"/>
    <x v="54"/>
    <x v="1"/>
    <x v="5"/>
    <x v="3"/>
    <x v="6"/>
    <x v="40"/>
  </r>
  <r>
    <x v="81"/>
    <s v="Azharuddin"/>
    <x v="11"/>
    <x v="48"/>
    <x v="1"/>
    <x v="1"/>
    <x v="1"/>
    <x v="21"/>
    <x v="41"/>
  </r>
  <r>
    <x v="48"/>
    <s v="Shahzad"/>
    <x v="11"/>
    <x v="56"/>
    <x v="1"/>
    <x v="5"/>
    <x v="3"/>
    <x v="29"/>
    <x v="43"/>
  </r>
  <r>
    <x v="48"/>
    <s v="Manzar"/>
    <x v="11"/>
    <x v="43"/>
    <x v="1"/>
    <x v="2"/>
    <x v="2"/>
    <x v="34"/>
    <x v="33"/>
  </r>
  <r>
    <x v="122"/>
    <s v="Babloo Kumar"/>
    <x v="11"/>
    <x v="47"/>
    <x v="1"/>
    <x v="1"/>
    <x v="1"/>
    <x v="19"/>
    <x v="34"/>
  </r>
  <r>
    <x v="123"/>
    <s v="Amit Kumar"/>
    <x v="11"/>
    <x v="42"/>
    <x v="1"/>
    <x v="1"/>
    <x v="3"/>
    <x v="15"/>
    <x v="32"/>
  </r>
  <r>
    <x v="50"/>
    <s v="Dhirendra Gupta"/>
    <x v="11"/>
    <x v="39"/>
    <x v="1"/>
    <x v="5"/>
    <x v="3"/>
    <x v="2"/>
    <x v="30"/>
  </r>
  <r>
    <x v="124"/>
    <s v="Md Mumtaz "/>
    <x v="11"/>
    <x v="52"/>
    <x v="1"/>
    <x v="6"/>
    <x v="2"/>
    <x v="25"/>
    <x v="31"/>
  </r>
  <r>
    <x v="83"/>
    <s v="Archana Rawat"/>
    <x v="11"/>
    <x v="39"/>
    <x v="1"/>
    <x v="5"/>
    <x v="3"/>
    <x v="20"/>
    <x v="36"/>
  </r>
  <r>
    <x v="125"/>
    <s v="Zainab Ehsan"/>
    <x v="11"/>
    <x v="47"/>
    <x v="1"/>
    <x v="1"/>
    <x v="1"/>
    <x v="19"/>
    <x v="47"/>
  </r>
  <r>
    <x v="52"/>
    <s v="Munavar"/>
    <x v="11"/>
    <x v="53"/>
    <x v="1"/>
    <x v="5"/>
    <x v="3"/>
    <x v="27"/>
    <x v="35"/>
  </r>
  <r>
    <x v="53"/>
    <s v="Sultan"/>
    <x v="11"/>
    <x v="46"/>
    <x v="1"/>
    <x v="1"/>
    <x v="1"/>
    <x v="14"/>
    <x v="36"/>
  </r>
  <r>
    <x v="54"/>
    <s v="Irshad Khan"/>
    <x v="11"/>
    <x v="41"/>
    <x v="1"/>
    <x v="1"/>
    <x v="1"/>
    <x v="14"/>
    <x v="30"/>
  </r>
  <r>
    <x v="54"/>
    <s v="Tanveer"/>
    <x v="11"/>
    <x v="58"/>
    <x v="1"/>
    <x v="4"/>
    <x v="4"/>
    <x v="31"/>
    <x v="45"/>
  </r>
  <r>
    <x v="55"/>
    <s v="Tipu Sharma"/>
    <x v="11"/>
    <x v="51"/>
    <x v="1"/>
    <x v="5"/>
    <x v="3"/>
    <x v="24"/>
    <x v="39"/>
  </r>
  <r>
    <x v="126"/>
    <s v="Amjad"/>
    <x v="11"/>
    <x v="52"/>
    <x v="1"/>
    <x v="1"/>
    <x v="1"/>
    <x v="35"/>
    <x v="37"/>
  </r>
  <r>
    <x v="87"/>
    <s v="Abdul Salam"/>
    <x v="11"/>
    <x v="41"/>
    <x v="1"/>
    <x v="1"/>
    <x v="1"/>
    <x v="14"/>
    <x v="30"/>
  </r>
  <r>
    <x v="62"/>
    <s v="Amjad"/>
    <x v="11"/>
    <x v="47"/>
    <x v="1"/>
    <x v="1"/>
    <x v="1"/>
    <x v="19"/>
    <x v="34"/>
  </r>
  <r>
    <x v="62"/>
    <s v="Akhlaque Khan"/>
    <x v="11"/>
    <x v="48"/>
    <x v="1"/>
    <x v="1"/>
    <x v="1"/>
    <x v="21"/>
    <x v="38"/>
  </r>
  <r>
    <x v="97"/>
    <s v="Md Shahnawaj"/>
    <x v="11"/>
    <x v="52"/>
    <x v="1"/>
    <x v="6"/>
    <x v="2"/>
    <x v="25"/>
    <x v="31"/>
  </r>
  <r>
    <x v="127"/>
    <s v="Sunny Deol"/>
    <x v="11"/>
    <x v="45"/>
    <x v="1"/>
    <x v="5"/>
    <x v="3"/>
    <x v="26"/>
    <x v="30"/>
  </r>
  <r>
    <x v="101"/>
    <s v="Chandan"/>
    <x v="11"/>
    <x v="42"/>
    <x v="1"/>
    <x v="1"/>
    <x v="3"/>
    <x v="15"/>
    <x v="32"/>
  </r>
  <r>
    <x v="95"/>
    <s v="Sajid Ansari"/>
    <x v="11"/>
    <x v="48"/>
    <x v="1"/>
    <x v="1"/>
    <x v="1"/>
    <x v="21"/>
    <x v="38"/>
  </r>
  <r>
    <x v="102"/>
    <s v="Pappu"/>
    <x v="11"/>
    <x v="58"/>
    <x v="1"/>
    <x v="4"/>
    <x v="4"/>
    <x v="31"/>
    <x v="45"/>
  </r>
  <r>
    <x v="5"/>
    <s v="Sheru Khan"/>
    <x v="11"/>
    <x v="56"/>
    <x v="1"/>
    <x v="5"/>
    <x v="3"/>
    <x v="29"/>
    <x v="43"/>
  </r>
  <r>
    <x v="128"/>
    <s v="Amzad Khan"/>
    <x v="12"/>
    <x v="59"/>
    <x v="1"/>
    <x v="1"/>
    <x v="1"/>
    <x v="15"/>
    <x v="48"/>
  </r>
  <r>
    <x v="107"/>
    <s v="Subash"/>
    <x v="12"/>
    <x v="60"/>
    <x v="0"/>
    <x v="0"/>
    <x v="0"/>
    <x v="0"/>
    <x v="13"/>
  </r>
  <r>
    <x v="24"/>
    <s v="Irshad Khan"/>
    <x v="12"/>
    <x v="60"/>
    <x v="0"/>
    <x v="0"/>
    <x v="0"/>
    <x v="0"/>
    <x v="13"/>
  </r>
  <r>
    <x v="25"/>
    <s v="Azaj Khan"/>
    <x v="12"/>
    <x v="60"/>
    <x v="0"/>
    <x v="0"/>
    <x v="0"/>
    <x v="0"/>
    <x v="13"/>
  </r>
  <r>
    <x v="129"/>
    <s v="Munavar"/>
    <x v="12"/>
    <x v="60"/>
    <x v="0"/>
    <x v="0"/>
    <x v="0"/>
    <x v="0"/>
    <x v="13"/>
  </r>
  <r>
    <x v="1"/>
    <s v="Taufeeq Khan"/>
    <x v="12"/>
    <x v="61"/>
    <x v="1"/>
    <x v="1"/>
    <x v="3"/>
    <x v="36"/>
    <x v="28"/>
  </r>
  <r>
    <x v="90"/>
    <s v="Raja Khan"/>
    <x v="12"/>
    <x v="60"/>
    <x v="0"/>
    <x v="0"/>
    <x v="0"/>
    <x v="0"/>
    <x v="13"/>
  </r>
  <r>
    <x v="90"/>
    <s v="Savitri"/>
    <x v="12"/>
    <x v="60"/>
    <x v="0"/>
    <x v="0"/>
    <x v="0"/>
    <x v="0"/>
    <x v="12"/>
  </r>
  <r>
    <x v="8"/>
    <s v="Chandan Kumar"/>
    <x v="12"/>
    <x v="60"/>
    <x v="0"/>
    <x v="0"/>
    <x v="0"/>
    <x v="0"/>
    <x v="12"/>
  </r>
  <r>
    <x v="29"/>
    <s v="Deepu"/>
    <x v="12"/>
    <x v="60"/>
    <x v="0"/>
    <x v="0"/>
    <x v="0"/>
    <x v="0"/>
    <x v="13"/>
  </r>
  <r>
    <x v="9"/>
    <s v="Ajay Kumar"/>
    <x v="12"/>
    <x v="59"/>
    <x v="1"/>
    <x v="1"/>
    <x v="1"/>
    <x v="15"/>
    <x v="48"/>
  </r>
  <r>
    <x v="109"/>
    <s v="Seraj"/>
    <x v="12"/>
    <x v="60"/>
    <x v="0"/>
    <x v="0"/>
    <x v="0"/>
    <x v="0"/>
    <x v="13"/>
  </r>
  <r>
    <x v="74"/>
    <s v="Nitu"/>
    <x v="12"/>
    <x v="60"/>
    <x v="0"/>
    <x v="0"/>
    <x v="0"/>
    <x v="0"/>
    <x v="13"/>
  </r>
  <r>
    <x v="130"/>
    <s v="Md Faruq"/>
    <x v="12"/>
    <x v="60"/>
    <x v="0"/>
    <x v="0"/>
    <x v="0"/>
    <x v="0"/>
    <x v="13"/>
  </r>
  <r>
    <x v="111"/>
    <s v="Mahendra Kushwaha"/>
    <x v="12"/>
    <x v="60"/>
    <x v="0"/>
    <x v="0"/>
    <x v="0"/>
    <x v="0"/>
    <x v="13"/>
  </r>
  <r>
    <x v="35"/>
    <s v="Saif"/>
    <x v="12"/>
    <x v="60"/>
    <x v="0"/>
    <x v="0"/>
    <x v="0"/>
    <x v="0"/>
    <x v="12"/>
  </r>
  <r>
    <x v="113"/>
    <s v="Santosh "/>
    <x v="12"/>
    <x v="60"/>
    <x v="0"/>
    <x v="0"/>
    <x v="0"/>
    <x v="0"/>
    <x v="13"/>
  </r>
  <r>
    <x v="10"/>
    <s v="Sanjay Kumar"/>
    <x v="12"/>
    <x v="60"/>
    <x v="0"/>
    <x v="0"/>
    <x v="0"/>
    <x v="0"/>
    <x v="13"/>
  </r>
  <r>
    <x v="3"/>
    <s v="Dev Narayan"/>
    <x v="12"/>
    <x v="60"/>
    <x v="0"/>
    <x v="0"/>
    <x v="0"/>
    <x v="0"/>
    <x v="13"/>
  </r>
  <r>
    <x v="37"/>
    <s v="Saddam Khan"/>
    <x v="12"/>
    <x v="62"/>
    <x v="1"/>
    <x v="1"/>
    <x v="1"/>
    <x v="37"/>
    <x v="44"/>
  </r>
  <r>
    <x v="115"/>
    <s v="Chandan Maurya"/>
    <x v="12"/>
    <x v="60"/>
    <x v="0"/>
    <x v="0"/>
    <x v="0"/>
    <x v="0"/>
    <x v="13"/>
  </r>
  <r>
    <x v="131"/>
    <s v="Chandan Kumar"/>
    <x v="12"/>
    <x v="60"/>
    <x v="0"/>
    <x v="0"/>
    <x v="0"/>
    <x v="0"/>
    <x v="13"/>
  </r>
  <r>
    <x v="116"/>
    <s v="Salam Ahmad "/>
    <x v="12"/>
    <x v="61"/>
    <x v="1"/>
    <x v="1"/>
    <x v="3"/>
    <x v="36"/>
    <x v="28"/>
  </r>
  <r>
    <x v="132"/>
    <s v="Muzamil"/>
    <x v="12"/>
    <x v="60"/>
    <x v="0"/>
    <x v="0"/>
    <x v="0"/>
    <x v="0"/>
    <x v="13"/>
  </r>
  <r>
    <x v="78"/>
    <s v="Rajesh"/>
    <x v="12"/>
    <x v="60"/>
    <x v="0"/>
    <x v="0"/>
    <x v="0"/>
    <x v="0"/>
    <x v="13"/>
  </r>
  <r>
    <x v="43"/>
    <s v="Ravi Kumar"/>
    <x v="12"/>
    <x v="60"/>
    <x v="0"/>
    <x v="0"/>
    <x v="0"/>
    <x v="0"/>
    <x v="13"/>
  </r>
  <r>
    <x v="14"/>
    <s v="Archana Rawat"/>
    <x v="12"/>
    <x v="62"/>
    <x v="1"/>
    <x v="1"/>
    <x v="1"/>
    <x v="37"/>
    <x v="34"/>
  </r>
  <r>
    <x v="45"/>
    <s v="Khushila Devi"/>
    <x v="12"/>
    <x v="60"/>
    <x v="0"/>
    <x v="0"/>
    <x v="0"/>
    <x v="0"/>
    <x v="13"/>
  </r>
  <r>
    <x v="46"/>
    <s v="Ravish"/>
    <x v="12"/>
    <x v="60"/>
    <x v="0"/>
    <x v="0"/>
    <x v="0"/>
    <x v="0"/>
    <x v="13"/>
  </r>
  <r>
    <x v="48"/>
    <s v="Tinku"/>
    <x v="12"/>
    <x v="61"/>
    <x v="1"/>
    <x v="1"/>
    <x v="3"/>
    <x v="36"/>
    <x v="28"/>
  </r>
  <r>
    <x v="48"/>
    <s v="Santosh "/>
    <x v="12"/>
    <x v="60"/>
    <x v="0"/>
    <x v="0"/>
    <x v="0"/>
    <x v="0"/>
    <x v="23"/>
  </r>
  <r>
    <x v="83"/>
    <s v="Rizwan Khan"/>
    <x v="12"/>
    <x v="60"/>
    <x v="0"/>
    <x v="0"/>
    <x v="0"/>
    <x v="0"/>
    <x v="12"/>
  </r>
  <r>
    <x v="85"/>
    <s v="Pramod"/>
    <x v="12"/>
    <x v="60"/>
    <x v="0"/>
    <x v="0"/>
    <x v="0"/>
    <x v="0"/>
    <x v="13"/>
  </r>
  <r>
    <x v="85"/>
    <s v="Seraj"/>
    <x v="12"/>
    <x v="60"/>
    <x v="0"/>
    <x v="0"/>
    <x v="0"/>
    <x v="0"/>
    <x v="13"/>
  </r>
  <r>
    <x v="52"/>
    <s v="Pratibha"/>
    <x v="12"/>
    <x v="60"/>
    <x v="0"/>
    <x v="0"/>
    <x v="0"/>
    <x v="0"/>
    <x v="13"/>
  </r>
  <r>
    <x v="128"/>
    <s v="Sahdev Pandey"/>
    <x v="12"/>
    <x v="60"/>
    <x v="0"/>
    <x v="0"/>
    <x v="0"/>
    <x v="0"/>
    <x v="13"/>
  </r>
  <r>
    <x v="90"/>
    <s v="Sajid Ansari"/>
    <x v="12"/>
    <x v="63"/>
    <x v="0"/>
    <x v="0"/>
    <x v="0"/>
    <x v="0"/>
    <x v="49"/>
  </r>
  <r>
    <x v="9"/>
    <s v="Krishna Shah"/>
    <x v="12"/>
    <x v="63"/>
    <x v="0"/>
    <x v="0"/>
    <x v="0"/>
    <x v="0"/>
    <x v="49"/>
  </r>
  <r>
    <x v="35"/>
    <s v="Rajesh"/>
    <x v="12"/>
    <x v="60"/>
    <x v="0"/>
    <x v="0"/>
    <x v="0"/>
    <x v="0"/>
    <x v="13"/>
  </r>
  <r>
    <x v="133"/>
    <s v="Tahir"/>
    <x v="12"/>
    <x v="60"/>
    <x v="0"/>
    <x v="0"/>
    <x v="0"/>
    <x v="0"/>
    <x v="13"/>
  </r>
  <r>
    <x v="68"/>
    <s v="Shabana "/>
    <x v="13"/>
    <x v="64"/>
    <x v="1"/>
    <x v="2"/>
    <x v="2"/>
    <x v="38"/>
    <x v="9"/>
  </r>
  <r>
    <x v="12"/>
    <s v="Vishal Bhardwaj"/>
    <x v="13"/>
    <x v="64"/>
    <x v="1"/>
    <x v="2"/>
    <x v="2"/>
    <x v="38"/>
    <x v="9"/>
  </r>
  <r>
    <x v="68"/>
    <s v="Md Enam"/>
    <x v="14"/>
    <x v="65"/>
    <x v="1"/>
    <x v="5"/>
    <x v="3"/>
    <x v="39"/>
    <x v="46"/>
  </r>
  <r>
    <x v="26"/>
    <s v="Zafar"/>
    <x v="14"/>
    <x v="66"/>
    <x v="1"/>
    <x v="1"/>
    <x v="1"/>
    <x v="40"/>
    <x v="34"/>
  </r>
  <r>
    <x v="33"/>
    <s v="Amit Kumar"/>
    <x v="14"/>
    <x v="65"/>
    <x v="1"/>
    <x v="5"/>
    <x v="3"/>
    <x v="39"/>
    <x v="46"/>
  </r>
  <r>
    <x v="134"/>
    <s v="Ghufran Khan"/>
    <x v="14"/>
    <x v="66"/>
    <x v="1"/>
    <x v="1"/>
    <x v="1"/>
    <x v="40"/>
    <x v="39"/>
  </r>
  <r>
    <x v="37"/>
    <s v="Afroj Ansari"/>
    <x v="14"/>
    <x v="65"/>
    <x v="1"/>
    <x v="5"/>
    <x v="3"/>
    <x v="39"/>
    <x v="50"/>
  </r>
  <r>
    <x v="40"/>
    <s v="Farhan Khan"/>
    <x v="14"/>
    <x v="67"/>
    <x v="1"/>
    <x v="5"/>
    <x v="3"/>
    <x v="41"/>
    <x v="51"/>
  </r>
  <r>
    <x v="78"/>
    <s v="Nitu"/>
    <x v="14"/>
    <x v="65"/>
    <x v="1"/>
    <x v="5"/>
    <x v="3"/>
    <x v="39"/>
    <x v="46"/>
  </r>
  <r>
    <x v="121"/>
    <s v="Kamlesh Gupta"/>
    <x v="14"/>
    <x v="65"/>
    <x v="1"/>
    <x v="5"/>
    <x v="3"/>
    <x v="39"/>
    <x v="46"/>
  </r>
  <r>
    <x v="96"/>
    <s v="Rishikesh"/>
    <x v="14"/>
    <x v="66"/>
    <x v="1"/>
    <x v="1"/>
    <x v="1"/>
    <x v="40"/>
    <x v="39"/>
  </r>
  <r>
    <x v="43"/>
    <s v="Bhagirathi"/>
    <x v="14"/>
    <x v="65"/>
    <x v="1"/>
    <x v="5"/>
    <x v="3"/>
    <x v="39"/>
    <x v="46"/>
  </r>
  <r>
    <x v="43"/>
    <s v="Sanjay Gupta"/>
    <x v="14"/>
    <x v="67"/>
    <x v="1"/>
    <x v="5"/>
    <x v="3"/>
    <x v="41"/>
    <x v="51"/>
  </r>
  <r>
    <x v="13"/>
    <s v="Farhan Khan"/>
    <x v="14"/>
    <x v="66"/>
    <x v="1"/>
    <x v="1"/>
    <x v="1"/>
    <x v="40"/>
    <x v="39"/>
  </r>
  <r>
    <x v="80"/>
    <s v="Abdul Basit"/>
    <x v="14"/>
    <x v="65"/>
    <x v="1"/>
    <x v="5"/>
    <x v="3"/>
    <x v="39"/>
    <x v="50"/>
  </r>
  <r>
    <x v="46"/>
    <s v="Faheem Khan"/>
    <x v="14"/>
    <x v="68"/>
    <x v="1"/>
    <x v="3"/>
    <x v="3"/>
    <x v="42"/>
    <x v="52"/>
  </r>
  <r>
    <x v="82"/>
    <s v="Zafar"/>
    <x v="14"/>
    <x v="69"/>
    <x v="1"/>
    <x v="1"/>
    <x v="3"/>
    <x v="39"/>
    <x v="35"/>
  </r>
  <r>
    <x v="122"/>
    <s v="Amjad Khan"/>
    <x v="14"/>
    <x v="68"/>
    <x v="1"/>
    <x v="3"/>
    <x v="3"/>
    <x v="42"/>
    <x v="52"/>
  </r>
  <r>
    <x v="135"/>
    <s v="Aryan Shahi"/>
    <x v="14"/>
    <x v="66"/>
    <x v="1"/>
    <x v="1"/>
    <x v="1"/>
    <x v="40"/>
    <x v="39"/>
  </r>
  <r>
    <x v="124"/>
    <s v="Ajay Kumar"/>
    <x v="14"/>
    <x v="65"/>
    <x v="1"/>
    <x v="5"/>
    <x v="3"/>
    <x v="39"/>
    <x v="50"/>
  </r>
  <r>
    <x v="51"/>
    <s v="Krishna Shah"/>
    <x v="14"/>
    <x v="65"/>
    <x v="1"/>
    <x v="5"/>
    <x v="3"/>
    <x v="39"/>
    <x v="46"/>
  </r>
  <r>
    <x v="136"/>
    <s v="Ziaulhaque Khan"/>
    <x v="14"/>
    <x v="66"/>
    <x v="1"/>
    <x v="1"/>
    <x v="1"/>
    <x v="40"/>
    <x v="39"/>
  </r>
  <r>
    <x v="137"/>
    <s v="Mukesh Kumar"/>
    <x v="14"/>
    <x v="69"/>
    <x v="1"/>
    <x v="1"/>
    <x v="3"/>
    <x v="39"/>
    <x v="35"/>
  </r>
  <r>
    <x v="126"/>
    <s v="Anand Pandey"/>
    <x v="14"/>
    <x v="70"/>
    <x v="1"/>
    <x v="1"/>
    <x v="1"/>
    <x v="43"/>
    <x v="28"/>
  </r>
  <r>
    <x v="62"/>
    <s v="Rahmatullah"/>
    <x v="14"/>
    <x v="65"/>
    <x v="1"/>
    <x v="5"/>
    <x v="3"/>
    <x v="39"/>
    <x v="46"/>
  </r>
  <r>
    <x v="138"/>
    <s v="Parvej"/>
    <x v="14"/>
    <x v="65"/>
    <x v="1"/>
    <x v="5"/>
    <x v="3"/>
    <x v="39"/>
    <x v="46"/>
  </r>
  <r>
    <x v="57"/>
    <s v="Deepak Kumar"/>
    <x v="14"/>
    <x v="65"/>
    <x v="1"/>
    <x v="5"/>
    <x v="3"/>
    <x v="39"/>
    <x v="46"/>
  </r>
  <r>
    <x v="63"/>
    <s v="Rizwan Khan"/>
    <x v="14"/>
    <x v="69"/>
    <x v="1"/>
    <x v="1"/>
    <x v="3"/>
    <x v="44"/>
    <x v="35"/>
  </r>
  <r>
    <x v="63"/>
    <s v="Tipu Sharma"/>
    <x v="14"/>
    <x v="68"/>
    <x v="1"/>
    <x v="3"/>
    <x v="3"/>
    <x v="42"/>
    <x v="52"/>
  </r>
  <r>
    <x v="5"/>
    <s v="Badal Kumar"/>
    <x v="14"/>
    <x v="66"/>
    <x v="1"/>
    <x v="1"/>
    <x v="1"/>
    <x v="40"/>
    <x v="34"/>
  </r>
  <r>
    <x v="67"/>
    <s v="Awadh Bihari"/>
    <x v="15"/>
    <x v="71"/>
    <x v="1"/>
    <x v="1"/>
    <x v="1"/>
    <x v="45"/>
    <x v="53"/>
  </r>
  <r>
    <x v="139"/>
    <s v="Akib"/>
    <x v="15"/>
    <x v="72"/>
    <x v="1"/>
    <x v="1"/>
    <x v="1"/>
    <x v="46"/>
    <x v="54"/>
  </r>
  <r>
    <x v="140"/>
    <s v="Faizan Khan"/>
    <x v="15"/>
    <x v="73"/>
    <x v="1"/>
    <x v="1"/>
    <x v="1"/>
    <x v="47"/>
    <x v="28"/>
  </r>
  <r>
    <x v="141"/>
    <s v="Shaheb Khan"/>
    <x v="15"/>
    <x v="74"/>
    <x v="1"/>
    <x v="1"/>
    <x v="1"/>
    <x v="48"/>
    <x v="32"/>
  </r>
  <r>
    <x v="69"/>
    <s v="Manzar"/>
    <x v="15"/>
    <x v="71"/>
    <x v="1"/>
    <x v="1"/>
    <x v="1"/>
    <x v="45"/>
    <x v="31"/>
  </r>
  <r>
    <x v="105"/>
    <s v="Kamlesh Gupta"/>
    <x v="15"/>
    <x v="75"/>
    <x v="1"/>
    <x v="1"/>
    <x v="1"/>
    <x v="36"/>
    <x v="5"/>
  </r>
  <r>
    <x v="105"/>
    <s v="Vishal Bhardwaj"/>
    <x v="15"/>
    <x v="76"/>
    <x v="1"/>
    <x v="2"/>
    <x v="2"/>
    <x v="49"/>
    <x v="33"/>
  </r>
  <r>
    <x v="105"/>
    <s v="Chandan"/>
    <x v="15"/>
    <x v="77"/>
    <x v="1"/>
    <x v="2"/>
    <x v="2"/>
    <x v="26"/>
    <x v="55"/>
  </r>
  <r>
    <x v="23"/>
    <s v="Saddam"/>
    <x v="15"/>
    <x v="76"/>
    <x v="1"/>
    <x v="2"/>
    <x v="2"/>
    <x v="50"/>
    <x v="10"/>
  </r>
  <r>
    <x v="59"/>
    <s v="Anil Kumar"/>
    <x v="15"/>
    <x v="71"/>
    <x v="1"/>
    <x v="1"/>
    <x v="1"/>
    <x v="45"/>
    <x v="53"/>
  </r>
  <r>
    <x v="59"/>
    <s v="Meraj"/>
    <x v="15"/>
    <x v="78"/>
    <x v="1"/>
    <x v="1"/>
    <x v="1"/>
    <x v="36"/>
    <x v="42"/>
  </r>
  <r>
    <x v="59"/>
    <s v="Tanveer"/>
    <x v="15"/>
    <x v="77"/>
    <x v="1"/>
    <x v="2"/>
    <x v="2"/>
    <x v="15"/>
    <x v="10"/>
  </r>
  <r>
    <x v="24"/>
    <s v="Shoaib"/>
    <x v="15"/>
    <x v="79"/>
    <x v="1"/>
    <x v="5"/>
    <x v="1"/>
    <x v="17"/>
    <x v="41"/>
  </r>
  <r>
    <x v="25"/>
    <s v="Prasant"/>
    <x v="15"/>
    <x v="75"/>
    <x v="1"/>
    <x v="1"/>
    <x v="1"/>
    <x v="36"/>
    <x v="42"/>
  </r>
  <r>
    <x v="25"/>
    <s v="Sardar Yadav"/>
    <x v="15"/>
    <x v="80"/>
    <x v="1"/>
    <x v="2"/>
    <x v="2"/>
    <x v="51"/>
    <x v="33"/>
  </r>
  <r>
    <x v="26"/>
    <s v="Ghufran Khan"/>
    <x v="15"/>
    <x v="72"/>
    <x v="1"/>
    <x v="1"/>
    <x v="1"/>
    <x v="52"/>
    <x v="31"/>
  </r>
  <r>
    <x v="26"/>
    <s v="Amit Kumar"/>
    <x v="15"/>
    <x v="81"/>
    <x v="1"/>
    <x v="5"/>
    <x v="1"/>
    <x v="53"/>
    <x v="32"/>
  </r>
  <r>
    <x v="129"/>
    <s v="Rahmatullah"/>
    <x v="15"/>
    <x v="78"/>
    <x v="1"/>
    <x v="1"/>
    <x v="1"/>
    <x v="36"/>
    <x v="31"/>
  </r>
  <r>
    <x v="1"/>
    <s v="Mukesh Kumar"/>
    <x v="15"/>
    <x v="71"/>
    <x v="1"/>
    <x v="6"/>
    <x v="2"/>
    <x v="45"/>
    <x v="10"/>
  </r>
  <r>
    <x v="1"/>
    <s v="Om Prakash Yadav"/>
    <x v="15"/>
    <x v="78"/>
    <x v="1"/>
    <x v="1"/>
    <x v="1"/>
    <x v="36"/>
    <x v="42"/>
  </r>
  <r>
    <x v="1"/>
    <s v="Anuj Kumar"/>
    <x v="15"/>
    <x v="82"/>
    <x v="1"/>
    <x v="1"/>
    <x v="1"/>
    <x v="54"/>
    <x v="44"/>
  </r>
  <r>
    <x v="90"/>
    <s v="Azad Khan"/>
    <x v="15"/>
    <x v="74"/>
    <x v="1"/>
    <x v="1"/>
    <x v="1"/>
    <x v="48"/>
    <x v="32"/>
  </r>
  <r>
    <x v="90"/>
    <s v="Vivek"/>
    <x v="15"/>
    <x v="83"/>
    <x v="1"/>
    <x v="1"/>
    <x v="1"/>
    <x v="55"/>
    <x v="28"/>
  </r>
  <r>
    <x v="28"/>
    <s v="Pappu Kumar"/>
    <x v="15"/>
    <x v="72"/>
    <x v="1"/>
    <x v="1"/>
    <x v="1"/>
    <x v="52"/>
    <x v="5"/>
  </r>
  <r>
    <x v="60"/>
    <s v="Sravan Yadav"/>
    <x v="15"/>
    <x v="79"/>
    <x v="1"/>
    <x v="5"/>
    <x v="1"/>
    <x v="17"/>
    <x v="41"/>
  </r>
  <r>
    <x v="29"/>
    <s v="Sajid Khan"/>
    <x v="15"/>
    <x v="82"/>
    <x v="1"/>
    <x v="1"/>
    <x v="1"/>
    <x v="54"/>
    <x v="11"/>
  </r>
  <r>
    <x v="9"/>
    <s v="Ramesh Kumar"/>
    <x v="15"/>
    <x v="71"/>
    <x v="1"/>
    <x v="1"/>
    <x v="1"/>
    <x v="45"/>
    <x v="31"/>
  </r>
  <r>
    <x v="31"/>
    <s v="Vishal Gagan"/>
    <x v="15"/>
    <x v="6"/>
    <x v="1"/>
    <x v="1"/>
    <x v="1"/>
    <x v="5"/>
    <x v="41"/>
  </r>
  <r>
    <x v="31"/>
    <s v="Virendra Chaudhari"/>
    <x v="15"/>
    <x v="80"/>
    <x v="1"/>
    <x v="2"/>
    <x v="2"/>
    <x v="51"/>
    <x v="33"/>
  </r>
  <r>
    <x v="108"/>
    <s v="Meraj"/>
    <x v="15"/>
    <x v="6"/>
    <x v="1"/>
    <x v="1"/>
    <x v="1"/>
    <x v="5"/>
    <x v="41"/>
  </r>
  <r>
    <x v="142"/>
    <s v="Amit Kumar"/>
    <x v="15"/>
    <x v="71"/>
    <x v="1"/>
    <x v="6"/>
    <x v="2"/>
    <x v="45"/>
    <x v="33"/>
  </r>
  <r>
    <x v="142"/>
    <s v="Mahfooz Khan"/>
    <x v="15"/>
    <x v="78"/>
    <x v="1"/>
    <x v="1"/>
    <x v="1"/>
    <x v="36"/>
    <x v="31"/>
  </r>
  <r>
    <x v="142"/>
    <s v="Belal Khan"/>
    <x v="15"/>
    <x v="83"/>
    <x v="1"/>
    <x v="1"/>
    <x v="1"/>
    <x v="50"/>
    <x v="28"/>
  </r>
  <r>
    <x v="61"/>
    <s v="Rajesh"/>
    <x v="15"/>
    <x v="76"/>
    <x v="1"/>
    <x v="2"/>
    <x v="2"/>
    <x v="50"/>
    <x v="10"/>
  </r>
  <r>
    <x v="110"/>
    <s v="Rakesh Kumar"/>
    <x v="15"/>
    <x v="84"/>
    <x v="1"/>
    <x v="5"/>
    <x v="1"/>
    <x v="17"/>
    <x v="34"/>
  </r>
  <r>
    <x v="91"/>
    <s v="Tufail Khan"/>
    <x v="15"/>
    <x v="83"/>
    <x v="1"/>
    <x v="1"/>
    <x v="1"/>
    <x v="55"/>
    <x v="28"/>
  </r>
  <r>
    <x v="130"/>
    <s v="Nesar Ansari "/>
    <x v="15"/>
    <x v="85"/>
    <x v="1"/>
    <x v="1"/>
    <x v="1"/>
    <x v="56"/>
    <x v="29"/>
  </r>
  <r>
    <x v="33"/>
    <s v="Seraj"/>
    <x v="15"/>
    <x v="71"/>
    <x v="1"/>
    <x v="6"/>
    <x v="2"/>
    <x v="45"/>
    <x v="10"/>
  </r>
  <r>
    <x v="34"/>
    <s v="Nitu"/>
    <x v="15"/>
    <x v="76"/>
    <x v="1"/>
    <x v="2"/>
    <x v="2"/>
    <x v="49"/>
    <x v="33"/>
  </r>
  <r>
    <x v="111"/>
    <s v="Sachitanand Tiwari"/>
    <x v="15"/>
    <x v="71"/>
    <x v="1"/>
    <x v="1"/>
    <x v="1"/>
    <x v="45"/>
    <x v="53"/>
  </r>
  <r>
    <x v="112"/>
    <s v="Imran Rain"/>
    <x v="15"/>
    <x v="71"/>
    <x v="1"/>
    <x v="1"/>
    <x v="1"/>
    <x v="45"/>
    <x v="53"/>
  </r>
  <r>
    <x v="36"/>
    <s v="Babloo Kumar"/>
    <x v="15"/>
    <x v="79"/>
    <x v="1"/>
    <x v="5"/>
    <x v="1"/>
    <x v="17"/>
    <x v="41"/>
  </r>
  <r>
    <x v="37"/>
    <s v="Muni Ram"/>
    <x v="15"/>
    <x v="78"/>
    <x v="1"/>
    <x v="1"/>
    <x v="1"/>
    <x v="36"/>
    <x v="5"/>
  </r>
  <r>
    <x v="38"/>
    <s v="Ram Pravesh"/>
    <x v="15"/>
    <x v="80"/>
    <x v="1"/>
    <x v="2"/>
    <x v="2"/>
    <x v="57"/>
    <x v="56"/>
  </r>
  <r>
    <x v="114"/>
    <s v="Nadeem"/>
    <x v="15"/>
    <x v="78"/>
    <x v="1"/>
    <x v="1"/>
    <x v="1"/>
    <x v="36"/>
    <x v="42"/>
  </r>
  <r>
    <x v="114"/>
    <s v="Shahid"/>
    <x v="15"/>
    <x v="83"/>
    <x v="1"/>
    <x v="1"/>
    <x v="1"/>
    <x v="50"/>
    <x v="34"/>
  </r>
  <r>
    <x v="39"/>
    <s v="Chandrsekhar"/>
    <x v="15"/>
    <x v="78"/>
    <x v="1"/>
    <x v="1"/>
    <x v="1"/>
    <x v="36"/>
    <x v="5"/>
  </r>
  <r>
    <x v="40"/>
    <s v="Sanjay Kumar"/>
    <x v="15"/>
    <x v="83"/>
    <x v="1"/>
    <x v="1"/>
    <x v="1"/>
    <x v="50"/>
    <x v="34"/>
  </r>
  <r>
    <x v="115"/>
    <s v="Meraj"/>
    <x v="15"/>
    <x v="82"/>
    <x v="1"/>
    <x v="1"/>
    <x v="1"/>
    <x v="54"/>
    <x v="44"/>
  </r>
  <r>
    <x v="143"/>
    <s v="Rahmatullah"/>
    <x v="15"/>
    <x v="78"/>
    <x v="1"/>
    <x v="1"/>
    <x v="1"/>
    <x v="36"/>
    <x v="31"/>
  </r>
  <r>
    <x v="117"/>
    <s v="Maksood Khasn"/>
    <x v="15"/>
    <x v="78"/>
    <x v="1"/>
    <x v="1"/>
    <x v="1"/>
    <x v="36"/>
    <x v="5"/>
  </r>
  <r>
    <x v="118"/>
    <s v="Rajesh"/>
    <x v="15"/>
    <x v="78"/>
    <x v="1"/>
    <x v="1"/>
    <x v="1"/>
    <x v="36"/>
    <x v="5"/>
  </r>
  <r>
    <x v="118"/>
    <s v="Sultan"/>
    <x v="15"/>
    <x v="77"/>
    <x v="1"/>
    <x v="6"/>
    <x v="2"/>
    <x v="15"/>
    <x v="10"/>
  </r>
  <r>
    <x v="144"/>
    <s v="Md Mumtaz "/>
    <x v="15"/>
    <x v="82"/>
    <x v="1"/>
    <x v="1"/>
    <x v="1"/>
    <x v="54"/>
    <x v="11"/>
  </r>
  <r>
    <x v="144"/>
    <s v="Parvej"/>
    <x v="15"/>
    <x v="83"/>
    <x v="1"/>
    <x v="1"/>
    <x v="1"/>
    <x v="50"/>
    <x v="34"/>
  </r>
  <r>
    <x v="145"/>
    <s v="Junaid khan"/>
    <x v="15"/>
    <x v="83"/>
    <x v="1"/>
    <x v="1"/>
    <x v="1"/>
    <x v="55"/>
    <x v="28"/>
  </r>
  <r>
    <x v="132"/>
    <s v="Akhlaque"/>
    <x v="15"/>
    <x v="86"/>
    <x v="1"/>
    <x v="1"/>
    <x v="1"/>
    <x v="15"/>
    <x v="34"/>
  </r>
  <r>
    <x v="42"/>
    <s v="Chandan Kumar"/>
    <x v="15"/>
    <x v="72"/>
    <x v="1"/>
    <x v="1"/>
    <x v="1"/>
    <x v="52"/>
    <x v="5"/>
  </r>
  <r>
    <x v="133"/>
    <s v="Anita Yadav"/>
    <x v="15"/>
    <x v="84"/>
    <x v="1"/>
    <x v="5"/>
    <x v="1"/>
    <x v="17"/>
    <x v="34"/>
  </r>
  <r>
    <x v="133"/>
    <s v="Poonam"/>
    <x v="15"/>
    <x v="78"/>
    <x v="1"/>
    <x v="1"/>
    <x v="1"/>
    <x v="36"/>
    <x v="5"/>
  </r>
  <r>
    <x v="146"/>
    <s v="Karan"/>
    <x v="15"/>
    <x v="77"/>
    <x v="1"/>
    <x v="6"/>
    <x v="2"/>
    <x v="15"/>
    <x v="10"/>
  </r>
  <r>
    <x v="119"/>
    <s v="Dev Narayan"/>
    <x v="15"/>
    <x v="85"/>
    <x v="1"/>
    <x v="1"/>
    <x v="1"/>
    <x v="56"/>
    <x v="31"/>
  </r>
  <r>
    <x v="119"/>
    <s v="Vivek"/>
    <x v="15"/>
    <x v="78"/>
    <x v="1"/>
    <x v="1"/>
    <x v="1"/>
    <x v="36"/>
    <x v="42"/>
  </r>
  <r>
    <x v="119"/>
    <s v="Junaid Khan"/>
    <x v="15"/>
    <x v="81"/>
    <x v="1"/>
    <x v="5"/>
    <x v="1"/>
    <x v="53"/>
    <x v="32"/>
  </r>
  <r>
    <x v="120"/>
    <s v="Asfak"/>
    <x v="15"/>
    <x v="85"/>
    <x v="1"/>
    <x v="1"/>
    <x v="1"/>
    <x v="58"/>
    <x v="31"/>
  </r>
  <r>
    <x v="120"/>
    <s v="Faheem Khan"/>
    <x v="15"/>
    <x v="81"/>
    <x v="1"/>
    <x v="5"/>
    <x v="1"/>
    <x v="53"/>
    <x v="34"/>
  </r>
  <r>
    <x v="96"/>
    <s v="Mohan Prasad"/>
    <x v="15"/>
    <x v="83"/>
    <x v="1"/>
    <x v="1"/>
    <x v="1"/>
    <x v="50"/>
    <x v="34"/>
  </r>
  <r>
    <x v="96"/>
    <s v="Asif Khan"/>
    <x v="15"/>
    <x v="87"/>
    <x v="1"/>
    <x v="5"/>
    <x v="3"/>
    <x v="59"/>
    <x v="36"/>
  </r>
  <r>
    <x v="96"/>
    <s v="Arbaz Khan"/>
    <x v="15"/>
    <x v="88"/>
    <x v="1"/>
    <x v="5"/>
    <x v="3"/>
    <x v="60"/>
    <x v="39"/>
  </r>
  <r>
    <x v="43"/>
    <s v="Amrita Kumari"/>
    <x v="15"/>
    <x v="78"/>
    <x v="1"/>
    <x v="1"/>
    <x v="1"/>
    <x v="36"/>
    <x v="5"/>
  </r>
  <r>
    <x v="65"/>
    <s v="Tuntun"/>
    <x v="15"/>
    <x v="77"/>
    <x v="1"/>
    <x v="6"/>
    <x v="2"/>
    <x v="15"/>
    <x v="10"/>
  </r>
  <r>
    <x v="147"/>
    <s v="Akhlaque"/>
    <x v="15"/>
    <x v="89"/>
    <x v="1"/>
    <x v="5"/>
    <x v="3"/>
    <x v="61"/>
    <x v="36"/>
  </r>
  <r>
    <x v="147"/>
    <s v="Abdullah"/>
    <x v="15"/>
    <x v="74"/>
    <x v="1"/>
    <x v="1"/>
    <x v="1"/>
    <x v="48"/>
    <x v="32"/>
  </r>
  <r>
    <x v="147"/>
    <s v="Imran Khan"/>
    <x v="15"/>
    <x v="78"/>
    <x v="1"/>
    <x v="1"/>
    <x v="1"/>
    <x v="36"/>
    <x v="31"/>
  </r>
  <r>
    <x v="148"/>
    <s v="Anuj Kumar"/>
    <x v="15"/>
    <x v="77"/>
    <x v="1"/>
    <x v="2"/>
    <x v="2"/>
    <x v="15"/>
    <x v="10"/>
  </r>
  <r>
    <x v="82"/>
    <s v="Dinesh Yadav"/>
    <x v="15"/>
    <x v="86"/>
    <x v="1"/>
    <x v="1"/>
    <x v="1"/>
    <x v="15"/>
    <x v="34"/>
  </r>
  <r>
    <x v="82"/>
    <s v="Dharam Raj"/>
    <x v="15"/>
    <x v="76"/>
    <x v="1"/>
    <x v="2"/>
    <x v="2"/>
    <x v="49"/>
    <x v="33"/>
  </r>
  <r>
    <x v="99"/>
    <s v="Salam Ahmad "/>
    <x v="15"/>
    <x v="84"/>
    <x v="1"/>
    <x v="5"/>
    <x v="1"/>
    <x v="17"/>
    <x v="34"/>
  </r>
  <r>
    <x v="48"/>
    <s v="Faizan Khan"/>
    <x v="15"/>
    <x v="78"/>
    <x v="1"/>
    <x v="1"/>
    <x v="1"/>
    <x v="36"/>
    <x v="31"/>
  </r>
  <r>
    <x v="49"/>
    <s v="Adnan Khan"/>
    <x v="15"/>
    <x v="83"/>
    <x v="1"/>
    <x v="1"/>
    <x v="1"/>
    <x v="55"/>
    <x v="44"/>
  </r>
  <r>
    <x v="49"/>
    <s v="Chunmum Rai"/>
    <x v="15"/>
    <x v="83"/>
    <x v="1"/>
    <x v="1"/>
    <x v="1"/>
    <x v="55"/>
    <x v="44"/>
  </r>
  <r>
    <x v="17"/>
    <s v="Azharuddin"/>
    <x v="15"/>
    <x v="74"/>
    <x v="1"/>
    <x v="1"/>
    <x v="1"/>
    <x v="48"/>
    <x v="32"/>
  </r>
  <r>
    <x v="17"/>
    <s v="Niraj Kumar"/>
    <x v="15"/>
    <x v="76"/>
    <x v="1"/>
    <x v="2"/>
    <x v="2"/>
    <x v="49"/>
    <x v="57"/>
  </r>
  <r>
    <x v="50"/>
    <s v="Jumman"/>
    <x v="15"/>
    <x v="71"/>
    <x v="1"/>
    <x v="1"/>
    <x v="1"/>
    <x v="45"/>
    <x v="42"/>
  </r>
  <r>
    <x v="50"/>
    <s v="Imtiyaz "/>
    <x v="15"/>
    <x v="71"/>
    <x v="1"/>
    <x v="1"/>
    <x v="1"/>
    <x v="45"/>
    <x v="42"/>
  </r>
  <r>
    <x v="50"/>
    <s v="Sachitanand Tiwari"/>
    <x v="15"/>
    <x v="72"/>
    <x v="1"/>
    <x v="1"/>
    <x v="1"/>
    <x v="52"/>
    <x v="5"/>
  </r>
  <r>
    <x v="124"/>
    <s v="Amit Kumar"/>
    <x v="15"/>
    <x v="71"/>
    <x v="1"/>
    <x v="1"/>
    <x v="1"/>
    <x v="45"/>
    <x v="42"/>
  </r>
  <r>
    <x v="124"/>
    <s v="Manoj"/>
    <x v="15"/>
    <x v="74"/>
    <x v="1"/>
    <x v="1"/>
    <x v="1"/>
    <x v="62"/>
    <x v="58"/>
  </r>
  <r>
    <x v="18"/>
    <s v="Annu Agarwal"/>
    <x v="15"/>
    <x v="75"/>
    <x v="1"/>
    <x v="1"/>
    <x v="1"/>
    <x v="36"/>
    <x v="8"/>
  </r>
  <r>
    <x v="66"/>
    <s v="Saif Quraishi"/>
    <x v="15"/>
    <x v="76"/>
    <x v="1"/>
    <x v="2"/>
    <x v="2"/>
    <x v="49"/>
    <x v="57"/>
  </r>
  <r>
    <x v="136"/>
    <s v="Mahesh"/>
    <x v="15"/>
    <x v="77"/>
    <x v="1"/>
    <x v="2"/>
    <x v="2"/>
    <x v="26"/>
    <x v="55"/>
  </r>
  <r>
    <x v="137"/>
    <s v="Parvej"/>
    <x v="15"/>
    <x v="77"/>
    <x v="1"/>
    <x v="2"/>
    <x v="2"/>
    <x v="15"/>
    <x v="10"/>
  </r>
  <r>
    <x v="52"/>
    <s v="Md Shahnawaj"/>
    <x v="15"/>
    <x v="72"/>
    <x v="1"/>
    <x v="1"/>
    <x v="1"/>
    <x v="46"/>
    <x v="54"/>
  </r>
  <r>
    <x v="53"/>
    <s v="Saddam "/>
    <x v="15"/>
    <x v="83"/>
    <x v="1"/>
    <x v="1"/>
    <x v="1"/>
    <x v="55"/>
    <x v="28"/>
  </r>
  <r>
    <x v="54"/>
    <s v="Junaid khan"/>
    <x v="15"/>
    <x v="77"/>
    <x v="1"/>
    <x v="2"/>
    <x v="2"/>
    <x v="15"/>
    <x v="10"/>
  </r>
  <r>
    <x v="54"/>
    <s v="Deepu"/>
    <x v="15"/>
    <x v="77"/>
    <x v="1"/>
    <x v="2"/>
    <x v="2"/>
    <x v="26"/>
    <x v="55"/>
  </r>
  <r>
    <x v="86"/>
    <s v="Pappu Kumar"/>
    <x v="15"/>
    <x v="83"/>
    <x v="1"/>
    <x v="1"/>
    <x v="1"/>
    <x v="55"/>
    <x v="44"/>
  </r>
  <r>
    <x v="86"/>
    <s v="Mukesh Kumar"/>
    <x v="15"/>
    <x v="81"/>
    <x v="1"/>
    <x v="5"/>
    <x v="1"/>
    <x v="53"/>
    <x v="34"/>
  </r>
  <r>
    <x v="55"/>
    <s v="Suraj Singh"/>
    <x v="15"/>
    <x v="77"/>
    <x v="1"/>
    <x v="2"/>
    <x v="2"/>
    <x v="15"/>
    <x v="59"/>
  </r>
  <r>
    <x v="87"/>
    <s v="Aquib Khan"/>
    <x v="15"/>
    <x v="81"/>
    <x v="1"/>
    <x v="5"/>
    <x v="1"/>
    <x v="53"/>
    <x v="34"/>
  </r>
  <r>
    <x v="62"/>
    <s v="Md Tanveer"/>
    <x v="15"/>
    <x v="79"/>
    <x v="1"/>
    <x v="5"/>
    <x v="1"/>
    <x v="17"/>
    <x v="41"/>
  </r>
  <r>
    <x v="94"/>
    <s v="Abdullah"/>
    <x v="15"/>
    <x v="75"/>
    <x v="1"/>
    <x v="1"/>
    <x v="1"/>
    <x v="36"/>
    <x v="5"/>
  </r>
  <r>
    <x v="94"/>
    <s v="Sarita"/>
    <x v="15"/>
    <x v="83"/>
    <x v="1"/>
    <x v="1"/>
    <x v="1"/>
    <x v="55"/>
    <x v="44"/>
  </r>
  <r>
    <x v="149"/>
    <s v="Amit Kumar"/>
    <x v="15"/>
    <x v="83"/>
    <x v="1"/>
    <x v="1"/>
    <x v="1"/>
    <x v="55"/>
    <x v="28"/>
  </r>
  <r>
    <x v="127"/>
    <s v="Munavar"/>
    <x v="15"/>
    <x v="75"/>
    <x v="1"/>
    <x v="1"/>
    <x v="1"/>
    <x v="36"/>
    <x v="5"/>
  </r>
  <r>
    <x v="150"/>
    <s v="Vishal Gagan"/>
    <x v="15"/>
    <x v="85"/>
    <x v="1"/>
    <x v="1"/>
    <x v="1"/>
    <x v="56"/>
    <x v="29"/>
  </r>
  <r>
    <x v="101"/>
    <s v="Ekbal khan"/>
    <x v="15"/>
    <x v="77"/>
    <x v="1"/>
    <x v="2"/>
    <x v="2"/>
    <x v="26"/>
    <x v="9"/>
  </r>
  <r>
    <x v="95"/>
    <s v="Saif Quraishi"/>
    <x v="15"/>
    <x v="75"/>
    <x v="1"/>
    <x v="1"/>
    <x v="1"/>
    <x v="36"/>
    <x v="5"/>
  </r>
  <r>
    <x v="5"/>
    <s v="Vimlesh Kumar"/>
    <x v="15"/>
    <x v="71"/>
    <x v="1"/>
    <x v="6"/>
    <x v="2"/>
    <x v="45"/>
    <x v="33"/>
  </r>
  <r>
    <x v="26"/>
    <s v="Sarita"/>
    <x v="16"/>
    <x v="90"/>
    <x v="0"/>
    <x v="0"/>
    <x v="0"/>
    <x v="0"/>
    <x v="3"/>
  </r>
  <r>
    <x v="34"/>
    <s v="Junaid Khan"/>
    <x v="16"/>
    <x v="90"/>
    <x v="0"/>
    <x v="0"/>
    <x v="0"/>
    <x v="0"/>
    <x v="3"/>
  </r>
  <r>
    <x v="52"/>
    <s v="Dharmendar"/>
    <x v="16"/>
    <x v="90"/>
    <x v="0"/>
    <x v="0"/>
    <x v="0"/>
    <x v="0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1"/>
  </r>
  <r>
    <x v="1"/>
    <n v="2"/>
  </r>
  <r>
    <x v="2"/>
    <n v="1"/>
  </r>
  <r>
    <x v="3"/>
    <n v="1"/>
  </r>
  <r>
    <x v="1"/>
    <n v="2"/>
  </r>
  <r>
    <x v="4"/>
    <n v="1"/>
  </r>
  <r>
    <x v="2"/>
    <n v="1"/>
  </r>
  <r>
    <x v="5"/>
    <n v="2"/>
  </r>
  <r>
    <x v="3"/>
    <n v="1"/>
  </r>
  <r>
    <x v="6"/>
    <n v="2"/>
  </r>
  <r>
    <x v="4"/>
    <n v="2"/>
  </r>
  <r>
    <x v="2"/>
    <n v="2"/>
  </r>
  <r>
    <x v="5"/>
    <n v="1"/>
  </r>
  <r>
    <x v="3"/>
    <n v="5"/>
  </r>
  <r>
    <x v="1"/>
    <n v="2"/>
  </r>
  <r>
    <x v="6"/>
    <n v="2"/>
  </r>
  <r>
    <x v="4"/>
    <n v="4"/>
  </r>
  <r>
    <x v="2"/>
    <n v="3"/>
  </r>
  <r>
    <x v="5"/>
    <n v="4"/>
  </r>
  <r>
    <x v="3"/>
    <n v="1"/>
  </r>
  <r>
    <x v="0"/>
    <n v="1"/>
  </r>
  <r>
    <x v="1"/>
    <n v="2"/>
  </r>
  <r>
    <x v="6"/>
    <n v="4"/>
  </r>
  <r>
    <x v="4"/>
    <n v="5"/>
  </r>
  <r>
    <x v="2"/>
    <n v="7"/>
  </r>
  <r>
    <x v="5"/>
    <n v="2"/>
  </r>
  <r>
    <x v="3"/>
    <n v="6"/>
  </r>
  <r>
    <x v="0"/>
    <n v="2"/>
  </r>
  <r>
    <x v="1"/>
    <n v="7"/>
  </r>
  <r>
    <x v="6"/>
    <n v="3"/>
  </r>
  <r>
    <x v="4"/>
    <n v="1"/>
  </r>
  <r>
    <x v="2"/>
    <n v="3"/>
  </r>
  <r>
    <x v="5"/>
    <n v="4"/>
  </r>
  <r>
    <x v="0"/>
    <n v="2"/>
  </r>
  <r>
    <x v="1"/>
    <n v="4"/>
  </r>
  <r>
    <x v="6"/>
    <n v="7"/>
  </r>
  <r>
    <x v="4"/>
    <n v="3"/>
  </r>
  <r>
    <x v="2"/>
    <n v="1"/>
  </r>
  <r>
    <x v="5"/>
    <n v="4"/>
  </r>
  <r>
    <x v="3"/>
    <n v="2"/>
  </r>
  <r>
    <x v="0"/>
    <n v="3"/>
  </r>
  <r>
    <x v="1"/>
    <n v="3"/>
  </r>
  <r>
    <x v="6"/>
    <n v="3"/>
  </r>
  <r>
    <x v="4"/>
    <n v="2"/>
  </r>
  <r>
    <x v="2"/>
    <n v="2"/>
  </r>
  <r>
    <x v="5"/>
    <n v="2"/>
  </r>
  <r>
    <x v="3"/>
    <n v="4"/>
  </r>
  <r>
    <x v="0"/>
    <n v="1"/>
  </r>
  <r>
    <x v="1"/>
    <n v="3"/>
  </r>
  <r>
    <x v="6"/>
    <n v="2"/>
  </r>
  <r>
    <x v="4"/>
    <n v="2"/>
  </r>
  <r>
    <x v="2"/>
    <n v="5"/>
  </r>
  <r>
    <x v="5"/>
    <n v="1"/>
  </r>
  <r>
    <x v="3"/>
    <n v="3"/>
  </r>
  <r>
    <x v="0"/>
    <n v="1"/>
  </r>
  <r>
    <x v="1"/>
    <n v="3"/>
  </r>
  <r>
    <x v="6"/>
    <n v="5"/>
  </r>
  <r>
    <x v="4"/>
    <n v="2"/>
  </r>
  <r>
    <x v="2"/>
    <n v="2"/>
  </r>
  <r>
    <x v="5"/>
    <n v="4"/>
  </r>
  <r>
    <x v="3"/>
    <n v="5"/>
  </r>
  <r>
    <x v="0"/>
    <n v="2"/>
  </r>
  <r>
    <x v="1"/>
    <n v="6"/>
  </r>
  <r>
    <x v="6"/>
    <n v="5"/>
  </r>
  <r>
    <x v="4"/>
    <n v="4"/>
  </r>
  <r>
    <x v="2"/>
    <n v="2"/>
  </r>
  <r>
    <x v="5"/>
    <n v="6"/>
  </r>
  <r>
    <x v="3"/>
    <n v="3"/>
  </r>
  <r>
    <x v="0"/>
    <n v="1"/>
  </r>
  <r>
    <x v="1"/>
    <n v="3"/>
  </r>
  <r>
    <x v="6"/>
    <n v="3"/>
  </r>
  <r>
    <x v="5"/>
    <n v="1"/>
  </r>
  <r>
    <x v="3"/>
    <n v="1"/>
  </r>
  <r>
    <x v="0"/>
    <n v="1"/>
  </r>
  <r>
    <x v="1"/>
    <n v="2"/>
  </r>
  <r>
    <x v="6"/>
    <n v="4"/>
  </r>
  <r>
    <x v="4"/>
    <n v="2"/>
  </r>
  <r>
    <x v="5"/>
    <n v="1"/>
  </r>
  <r>
    <x v="3"/>
    <n v="2"/>
  </r>
  <r>
    <x v="1"/>
    <n v="4"/>
  </r>
  <r>
    <x v="6"/>
    <n v="3"/>
  </r>
  <r>
    <x v="4"/>
    <n v="3"/>
  </r>
  <r>
    <x v="2"/>
    <n v="1"/>
  </r>
  <r>
    <x v="5"/>
    <n v="4"/>
  </r>
  <r>
    <x v="3"/>
    <n v="3"/>
  </r>
  <r>
    <x v="0"/>
    <n v="2"/>
  </r>
  <r>
    <x v="1"/>
    <n v="8"/>
  </r>
  <r>
    <x v="6"/>
    <n v="7"/>
  </r>
  <r>
    <x v="4"/>
    <n v="3"/>
  </r>
  <r>
    <x v="2"/>
    <n v="2"/>
  </r>
  <r>
    <x v="5"/>
    <n v="1"/>
  </r>
  <r>
    <x v="3"/>
    <n v="3"/>
  </r>
  <r>
    <x v="1"/>
    <n v="3"/>
  </r>
  <r>
    <x v="4"/>
    <n v="1"/>
  </r>
  <r>
    <x v="2"/>
    <n v="5"/>
  </r>
  <r>
    <x v="5"/>
    <n v="1"/>
  </r>
  <r>
    <x v="3"/>
    <n v="3"/>
  </r>
  <r>
    <x v="1"/>
    <n v="2"/>
  </r>
  <r>
    <x v="6"/>
    <n v="4"/>
  </r>
  <r>
    <x v="4"/>
    <n v="3"/>
  </r>
  <r>
    <x v="2"/>
    <n v="3"/>
  </r>
  <r>
    <x v="5"/>
    <n v="3"/>
  </r>
  <r>
    <x v="3"/>
    <n v="4"/>
  </r>
  <r>
    <x v="0"/>
    <n v="2"/>
  </r>
  <r>
    <x v="1"/>
    <n v="1"/>
  </r>
  <r>
    <x v="6"/>
    <n v="2"/>
  </r>
  <r>
    <x v="4"/>
    <n v="7"/>
  </r>
  <r>
    <x v="2"/>
    <n v="3"/>
  </r>
  <r>
    <x v="5"/>
    <n v="2"/>
  </r>
  <r>
    <x v="3"/>
    <n v="1"/>
  </r>
  <r>
    <x v="0"/>
    <n v="1"/>
  </r>
  <r>
    <x v="1"/>
    <n v="2"/>
  </r>
  <r>
    <x v="6"/>
    <n v="3"/>
  </r>
  <r>
    <x v="4"/>
    <n v="6"/>
  </r>
  <r>
    <x v="2"/>
    <n v="4"/>
  </r>
  <r>
    <x v="5"/>
    <n v="3"/>
  </r>
  <r>
    <x v="3"/>
    <n v="2"/>
  </r>
  <r>
    <x v="0"/>
    <n v="1"/>
  </r>
  <r>
    <x v="1"/>
    <n v="4"/>
  </r>
  <r>
    <x v="6"/>
    <n v="2"/>
  </r>
  <r>
    <x v="4"/>
    <n v="2"/>
  </r>
  <r>
    <x v="5"/>
    <n v="1"/>
  </r>
  <r>
    <x v="3"/>
    <n v="3"/>
  </r>
  <r>
    <x v="0"/>
    <n v="2"/>
  </r>
  <r>
    <x v="1"/>
    <n v="5"/>
  </r>
  <r>
    <x v="6"/>
    <n v="3"/>
  </r>
  <r>
    <x v="4"/>
    <n v="5"/>
  </r>
  <r>
    <x v="2"/>
    <n v="4"/>
  </r>
  <r>
    <x v="5"/>
    <n v="4"/>
  </r>
  <r>
    <x v="3"/>
    <n v="2"/>
  </r>
  <r>
    <x v="1"/>
    <n v="3"/>
  </r>
  <r>
    <x v="6"/>
    <n v="1"/>
  </r>
  <r>
    <x v="4"/>
    <n v="5"/>
  </r>
  <r>
    <x v="2"/>
    <n v="1"/>
  </r>
  <r>
    <x v="5"/>
    <n v="2"/>
  </r>
  <r>
    <x v="3"/>
    <n v="1"/>
  </r>
  <r>
    <x v="0"/>
    <n v="1"/>
  </r>
  <r>
    <x v="1"/>
    <n v="4"/>
  </r>
  <r>
    <x v="6"/>
    <n v="2"/>
  </r>
  <r>
    <x v="4"/>
    <n v="2"/>
  </r>
  <r>
    <x v="2"/>
    <n v="1"/>
  </r>
  <r>
    <x v="5"/>
    <n v="2"/>
  </r>
  <r>
    <x v="3"/>
    <n v="3"/>
  </r>
  <r>
    <x v="0"/>
    <n v="1"/>
  </r>
  <r>
    <x v="1"/>
    <n v="1"/>
  </r>
  <r>
    <x v="6"/>
    <n v="2"/>
  </r>
  <r>
    <x v="4"/>
    <n v="1"/>
  </r>
  <r>
    <x v="2"/>
    <n v="3"/>
  </r>
  <r>
    <x v="5"/>
    <n v="4"/>
  </r>
  <r>
    <x v="3"/>
    <n v="2"/>
  </r>
  <r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AFE243-7B20-424C-913E-8C206B48D48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3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axis="axisRow" showAll="0" sortType="ascending">
      <items count="92">
        <item x="0"/>
        <item x="2"/>
        <item x="1"/>
        <item x="3"/>
        <item x="7"/>
        <item x="4"/>
        <item x="6"/>
        <item x="5"/>
        <item x="13"/>
        <item x="8"/>
        <item x="12"/>
        <item x="14"/>
        <item x="15"/>
        <item x="16"/>
        <item x="11"/>
        <item x="10"/>
        <item x="9"/>
        <item x="17"/>
        <item x="20"/>
        <item x="19"/>
        <item x="18"/>
        <item x="22"/>
        <item x="21"/>
        <item x="30"/>
        <item x="28"/>
        <item x="26"/>
        <item x="25"/>
        <item x="23"/>
        <item x="27"/>
        <item x="31"/>
        <item x="29"/>
        <item x="24"/>
        <item x="32"/>
        <item x="33"/>
        <item x="34"/>
        <item x="35"/>
        <item x="37"/>
        <item x="38"/>
        <item x="36"/>
        <item x="71"/>
        <item x="84"/>
        <item x="86"/>
        <item x="79"/>
        <item x="89"/>
        <item x="56"/>
        <item x="57"/>
        <item x="51"/>
        <item x="53"/>
        <item x="49"/>
        <item x="54"/>
        <item x="46"/>
        <item x="41"/>
        <item x="44"/>
        <item x="50"/>
        <item x="55"/>
        <item x="40"/>
        <item x="52"/>
        <item x="47"/>
        <item x="39"/>
        <item x="45"/>
        <item x="48"/>
        <item x="42"/>
        <item x="43"/>
        <item x="58"/>
        <item x="85"/>
        <item x="74"/>
        <item x="78"/>
        <item x="75"/>
        <item x="72"/>
        <item x="76"/>
        <item x="80"/>
        <item x="77"/>
        <item x="73"/>
        <item x="82"/>
        <item x="83"/>
        <item x="81"/>
        <item x="87"/>
        <item x="63"/>
        <item x="61"/>
        <item x="62"/>
        <item x="59"/>
        <item x="60"/>
        <item x="64"/>
        <item x="69"/>
        <item x="65"/>
        <item x="67"/>
        <item x="66"/>
        <item x="68"/>
        <item x="70"/>
        <item x="88"/>
        <item x="90"/>
        <item t="default"/>
      </items>
    </pivotField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3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dataFields count="1">
    <dataField name="Sum of Price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553AD6-560C-844E-A5B6-43857AD8E2E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93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axis="axisRow" dataField="1" showAll="0">
      <items count="92">
        <item x="0"/>
        <item x="2"/>
        <item x="1"/>
        <item x="3"/>
        <item x="7"/>
        <item x="4"/>
        <item x="6"/>
        <item x="5"/>
        <item x="13"/>
        <item x="8"/>
        <item x="12"/>
        <item x="14"/>
        <item x="15"/>
        <item x="16"/>
        <item x="11"/>
        <item x="10"/>
        <item x="9"/>
        <item x="17"/>
        <item x="20"/>
        <item x="19"/>
        <item x="18"/>
        <item x="22"/>
        <item x="21"/>
        <item x="30"/>
        <item x="28"/>
        <item x="26"/>
        <item x="25"/>
        <item x="23"/>
        <item x="27"/>
        <item x="31"/>
        <item x="29"/>
        <item x="24"/>
        <item x="32"/>
        <item x="33"/>
        <item x="34"/>
        <item x="35"/>
        <item x="37"/>
        <item x="38"/>
        <item x="36"/>
        <item x="71"/>
        <item x="84"/>
        <item x="86"/>
        <item x="79"/>
        <item x="89"/>
        <item x="56"/>
        <item x="57"/>
        <item x="51"/>
        <item x="53"/>
        <item x="49"/>
        <item x="54"/>
        <item x="46"/>
        <item x="41"/>
        <item x="44"/>
        <item x="50"/>
        <item x="55"/>
        <item x="40"/>
        <item x="52"/>
        <item x="47"/>
        <item x="39"/>
        <item x="45"/>
        <item x="48"/>
        <item x="42"/>
        <item x="43"/>
        <item x="58"/>
        <item x="85"/>
        <item x="74"/>
        <item x="78"/>
        <item x="75"/>
        <item x="72"/>
        <item x="76"/>
        <item x="80"/>
        <item x="77"/>
        <item x="73"/>
        <item x="82"/>
        <item x="83"/>
        <item x="81"/>
        <item x="87"/>
        <item x="63"/>
        <item x="61"/>
        <item x="62"/>
        <item x="59"/>
        <item x="60"/>
        <item x="64"/>
        <item x="69"/>
        <item x="65"/>
        <item x="67"/>
        <item x="66"/>
        <item x="68"/>
        <item x="70"/>
        <item x="88"/>
        <item x="90"/>
        <item t="default"/>
      </items>
    </pivotField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3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Items count="1">
    <i/>
  </colItems>
  <dataFields count="1">
    <dataField name="Count of Mod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5C5985-13E9-C347-ABD2-932CB0C209E9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Models">
  <location ref="A1:C93" firstHeaderRow="0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axis="axisRow" dataField="1" showAll="0">
      <items count="92">
        <item x="0"/>
        <item x="2"/>
        <item x="1"/>
        <item x="3"/>
        <item x="7"/>
        <item x="4"/>
        <item x="6"/>
        <item x="5"/>
        <item x="13"/>
        <item x="8"/>
        <item x="12"/>
        <item x="14"/>
        <item x="15"/>
        <item x="16"/>
        <item x="11"/>
        <item x="10"/>
        <item x="9"/>
        <item x="17"/>
        <item x="20"/>
        <item x="19"/>
        <item x="18"/>
        <item x="22"/>
        <item x="21"/>
        <item x="30"/>
        <item x="28"/>
        <item x="26"/>
        <item x="25"/>
        <item x="23"/>
        <item x="27"/>
        <item x="31"/>
        <item x="29"/>
        <item x="24"/>
        <item x="32"/>
        <item x="33"/>
        <item x="34"/>
        <item x="35"/>
        <item x="37"/>
        <item x="38"/>
        <item x="36"/>
        <item x="71"/>
        <item x="84"/>
        <item x="86"/>
        <item x="79"/>
        <item x="89"/>
        <item x="56"/>
        <item x="57"/>
        <item x="51"/>
        <item x="53"/>
        <item x="49"/>
        <item x="54"/>
        <item x="46"/>
        <item x="41"/>
        <item x="44"/>
        <item x="50"/>
        <item x="55"/>
        <item x="40"/>
        <item x="52"/>
        <item x="47"/>
        <item x="39"/>
        <item x="45"/>
        <item x="48"/>
        <item x="42"/>
        <item x="43"/>
        <item x="58"/>
        <item x="85"/>
        <item x="74"/>
        <item x="78"/>
        <item x="75"/>
        <item x="72"/>
        <item x="76"/>
        <item x="80"/>
        <item x="77"/>
        <item x="73"/>
        <item x="82"/>
        <item x="83"/>
        <item x="81"/>
        <item x="87"/>
        <item x="63"/>
        <item x="61"/>
        <item x="62"/>
        <item x="59"/>
        <item x="60"/>
        <item x="64"/>
        <item x="69"/>
        <item x="65"/>
        <item x="67"/>
        <item x="66"/>
        <item x="68"/>
        <item x="70"/>
        <item x="88"/>
        <item x="90"/>
        <item t="default"/>
      </items>
    </pivotField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3"/>
  </rowFields>
  <rowItems count="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 t="grand">
      <x/>
    </i>
  </rowItems>
  <colFields count="1">
    <field x="-2"/>
  </colFields>
  <colItems count="2">
    <i>
      <x/>
    </i>
    <i i="1">
      <x v="1"/>
    </i>
  </colItems>
  <dataFields count="2">
    <dataField name="Revenue" fld="8" baseField="0" baseItem="0" numFmtId="164"/>
    <dataField name="Unit Sold" fld="3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7A45A3-08B1-CD41-947B-B8C1829D1B5E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>
  <location ref="A1:B19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axis="axisRow" dataField="1" showAll="0">
      <items count="20">
        <item x="0"/>
        <item x="1"/>
        <item x="2"/>
        <item x="3"/>
        <item x="4"/>
        <item x="5"/>
        <item x="6"/>
        <item x="7"/>
        <item m="1" x="18"/>
        <item x="8"/>
        <item x="9"/>
        <item x="10"/>
        <item x="11"/>
        <item x="12"/>
        <item m="1" x="17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Brand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A140B-C6E9-534E-9695-1FA569A2A0F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>
  <location ref="A1:B19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axis="axisRow" showAll="0">
      <items count="20">
        <item x="0"/>
        <item x="1"/>
        <item x="2"/>
        <item x="3"/>
        <item x="4"/>
        <item x="5"/>
        <item x="6"/>
        <item x="7"/>
        <item m="1" x="18"/>
        <item x="8"/>
        <item x="9"/>
        <item x="10"/>
        <item x="11"/>
        <item x="12"/>
        <item m="1" x="17"/>
        <item x="13"/>
        <item x="14"/>
        <item x="15"/>
        <item x="16"/>
        <item t="default"/>
      </items>
    </pivotField>
    <pivotField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Sum of Price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FF929B-4D8D-4545-A5D6-58D71E8D742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Brands" colHeaderCaption="Categories">
  <location ref="A1:D20" firstHeaderRow="1" firstDataRow="2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axis="axisRow" dataField="1" showAll="0">
      <items count="20">
        <item x="0"/>
        <item x="1"/>
        <item x="2"/>
        <item x="3"/>
        <item x="4"/>
        <item x="5"/>
        <item x="6"/>
        <item x="7"/>
        <item m="1" x="18"/>
        <item x="8"/>
        <item x="9"/>
        <item x="10"/>
        <item x="11"/>
        <item x="12"/>
        <item m="1" x="17"/>
        <item x="13"/>
        <item x="14"/>
        <item x="15"/>
        <item x="16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 t="grand">
      <x/>
    </i>
  </rowItems>
  <colFields count="1">
    <field x="4"/>
  </colFields>
  <colItems count="3">
    <i>
      <x/>
    </i>
    <i>
      <x v="1"/>
    </i>
    <i t="grand">
      <x/>
    </i>
  </colItems>
  <dataFields count="1">
    <dataField name="Brands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D6A1AF-C9D4-9649-AC98-59D972EDF33B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iceRanges" colHeaderCaption="PriceRanges">
  <location ref="A3:B11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dataField="1" showAll="0">
      <items count="92">
        <item x="0"/>
        <item x="2"/>
        <item x="1"/>
        <item x="3"/>
        <item x="7"/>
        <item x="4"/>
        <item x="6"/>
        <item x="5"/>
        <item x="13"/>
        <item x="8"/>
        <item x="12"/>
        <item x="14"/>
        <item x="15"/>
        <item x="16"/>
        <item x="11"/>
        <item x="10"/>
        <item x="9"/>
        <item x="17"/>
        <item x="20"/>
        <item x="19"/>
        <item x="18"/>
        <item x="22"/>
        <item x="21"/>
        <item x="30"/>
        <item x="28"/>
        <item x="26"/>
        <item x="25"/>
        <item x="23"/>
        <item x="27"/>
        <item x="31"/>
        <item x="29"/>
        <item x="24"/>
        <item x="32"/>
        <item x="33"/>
        <item x="34"/>
        <item x="35"/>
        <item x="37"/>
        <item x="38"/>
        <item x="36"/>
        <item x="71"/>
        <item x="84"/>
        <item x="86"/>
        <item x="79"/>
        <item x="89"/>
        <item x="56"/>
        <item x="57"/>
        <item x="51"/>
        <item x="53"/>
        <item x="49"/>
        <item x="54"/>
        <item x="46"/>
        <item x="41"/>
        <item x="44"/>
        <item x="50"/>
        <item x="55"/>
        <item x="40"/>
        <item x="52"/>
        <item x="47"/>
        <item x="39"/>
        <item x="45"/>
        <item x="48"/>
        <item x="42"/>
        <item x="43"/>
        <item x="58"/>
        <item x="85"/>
        <item x="74"/>
        <item x="78"/>
        <item x="75"/>
        <item x="72"/>
        <item x="76"/>
        <item x="80"/>
        <item x="77"/>
        <item x="73"/>
        <item x="82"/>
        <item x="83"/>
        <item x="81"/>
        <item x="87"/>
        <item x="63"/>
        <item x="61"/>
        <item x="62"/>
        <item x="59"/>
        <item x="60"/>
        <item x="64"/>
        <item x="69"/>
        <item x="65"/>
        <item x="67"/>
        <item x="66"/>
        <item x="68"/>
        <item x="70"/>
        <item x="88"/>
        <item x="90"/>
        <item t="default"/>
      </items>
    </pivotField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axis="axisRow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8">
        <item n="(0,5000)" sd="0" x="6"/>
        <item n="(5000,10000)" sd="0" x="1"/>
        <item n="(10000,15000)" sd="0" x="2"/>
        <item n="(15000,20000)" sd="0" x="3"/>
        <item n="(20000,25000)" sd="0" x="0"/>
        <item n="(25000,30000)" sd="0" x="4"/>
        <item n="(30000,35000)" sd="0"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2">
    <field x="11"/>
    <field x="8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od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5C2E39-F028-E643-8405-5785F9732959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lorShades">
  <location ref="A1:B9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dataField="1" showAll="0">
      <items count="92">
        <item x="0"/>
        <item x="2"/>
        <item x="1"/>
        <item x="3"/>
        <item x="7"/>
        <item x="4"/>
        <item x="6"/>
        <item x="5"/>
        <item x="13"/>
        <item x="8"/>
        <item x="12"/>
        <item x="14"/>
        <item x="15"/>
        <item x="16"/>
        <item x="11"/>
        <item x="10"/>
        <item x="9"/>
        <item x="17"/>
        <item x="20"/>
        <item x="19"/>
        <item x="18"/>
        <item x="22"/>
        <item x="21"/>
        <item x="30"/>
        <item x="28"/>
        <item x="26"/>
        <item x="25"/>
        <item x="23"/>
        <item x="27"/>
        <item x="31"/>
        <item x="29"/>
        <item x="24"/>
        <item x="32"/>
        <item x="33"/>
        <item x="34"/>
        <item x="35"/>
        <item x="37"/>
        <item x="38"/>
        <item x="36"/>
        <item x="71"/>
        <item x="84"/>
        <item x="86"/>
        <item x="79"/>
        <item x="89"/>
        <item x="56"/>
        <item x="57"/>
        <item x="51"/>
        <item x="53"/>
        <item x="49"/>
        <item x="54"/>
        <item x="46"/>
        <item x="41"/>
        <item x="44"/>
        <item x="50"/>
        <item x="55"/>
        <item x="40"/>
        <item x="52"/>
        <item x="47"/>
        <item x="39"/>
        <item x="45"/>
        <item x="48"/>
        <item x="42"/>
        <item x="43"/>
        <item x="58"/>
        <item x="85"/>
        <item x="74"/>
        <item x="78"/>
        <item x="75"/>
        <item x="72"/>
        <item x="76"/>
        <item x="80"/>
        <item x="77"/>
        <item x="73"/>
        <item x="82"/>
        <item x="83"/>
        <item x="81"/>
        <item x="87"/>
        <item x="63"/>
        <item x="61"/>
        <item x="62"/>
        <item x="59"/>
        <item x="60"/>
        <item x="64"/>
        <item x="69"/>
        <item x="65"/>
        <item x="67"/>
        <item x="66"/>
        <item x="68"/>
        <item x="70"/>
        <item x="88"/>
        <item x="90"/>
        <item t="default"/>
      </items>
    </pivotField>
    <pivotField showAll="0"/>
    <pivotField showAll="0"/>
    <pivotField showAll="0"/>
    <pivotField axis="axisRow"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axis="axisRow" showAll="0">
      <items count="8">
        <item n="ShadesOfBlue" sd="0" x="1"/>
        <item n="ShadesOfWhite" sd="0" x="6"/>
        <item n="ShadesOfGreen" sd="0" x="2"/>
        <item n="ShadesOfBlack" sd="0" x="5"/>
        <item n="ShadesOfPurple" sd="0" x="4"/>
        <item n="ShadesOfGold" sd="0" x="3"/>
        <item sd="0" x="0"/>
        <item t="default"/>
      </items>
    </pivotField>
  </pivotFields>
  <rowFields count="2">
    <field x="12"/>
    <field x="7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Mod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A9421A-86AB-1743-8F00-C082CDEA57B7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OM" colHeaderCaption="RAM">
  <location ref="G1:N7" firstHeaderRow="1" firstDataRow="2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dataField="1" showAll="0"/>
    <pivotField showAll="0"/>
    <pivotField axis="axisCol" showAll="0">
      <items count="8">
        <item x="2"/>
        <item x="6"/>
        <item x="1"/>
        <item x="5"/>
        <item x="3"/>
        <item x="4"/>
        <item h="1" x="0"/>
        <item t="default"/>
      </items>
    </pivotField>
    <pivotField axis="axisRow" showAll="0">
      <items count="6">
        <item x="2"/>
        <item x="1"/>
        <item x="3"/>
        <item x="4"/>
        <item h="1" x="0"/>
        <item t="default"/>
      </items>
    </pivotField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5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ROM/RAM Combination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19D6D2-72F4-7345-BFA3-B3D7B6866E01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RAM/ROM Combination">
  <location ref="A1:B17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dataField="1" showAll="0"/>
    <pivotField showAll="0"/>
    <pivotField axis="axisRow" showAll="0">
      <items count="8">
        <item x="2"/>
        <item x="6"/>
        <item x="1"/>
        <item x="5"/>
        <item x="3"/>
        <item x="4"/>
        <item h="1" x="0"/>
        <item t="default"/>
      </items>
    </pivotField>
    <pivotField axis="axisRow" showAll="0">
      <items count="6">
        <item x="2"/>
        <item x="1"/>
        <item x="3"/>
        <item x="4"/>
        <item x="0"/>
        <item t="default"/>
      </items>
    </pivotField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2">
    <field x="5"/>
    <field x="6"/>
  </rowFields>
  <rowItems count="16">
    <i>
      <x/>
    </i>
    <i r="1">
      <x/>
    </i>
    <i>
      <x v="1"/>
    </i>
    <i r="1">
      <x/>
    </i>
    <i r="1">
      <x v="1"/>
    </i>
    <i>
      <x v="2"/>
    </i>
    <i r="1">
      <x v="1"/>
    </i>
    <i r="1">
      <x v="2"/>
    </i>
    <i>
      <x v="3"/>
    </i>
    <i r="1">
      <x v="1"/>
    </i>
    <i r="1">
      <x v="2"/>
    </i>
    <i>
      <x v="4"/>
    </i>
    <i r="1">
      <x v="2"/>
    </i>
    <i>
      <x v="5"/>
    </i>
    <i r="1">
      <x v="3"/>
    </i>
    <i t="grand">
      <x/>
    </i>
  </rowItems>
  <colItems count="1">
    <i/>
  </colItems>
  <dataFields count="1">
    <dataField name="Count of Mod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3038B6-2A3D-AF43-8F1E-200B6B0BD594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153" firstHeaderRow="1" firstDataRow="1" firstDataCol="1"/>
  <pivotFields count="13">
    <pivotField axis="axisRow"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>
      <items count="368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1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 t="grand">
      <x/>
    </i>
  </rowItems>
  <colItems count="1">
    <i/>
  </colItems>
  <dataFields count="1">
    <dataField name="Count of Mode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4AF08-430A-A54A-80AC-62E192E8948E}" name="PivotTable1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1:I9" firstHeaderRow="1" firstDataRow="1" firstDataCol="1"/>
  <pivotFields count="2">
    <pivotField axis="axisRow" showAll="0">
      <items count="8">
        <item x="6"/>
        <item x="4"/>
        <item x="2"/>
        <item x="5"/>
        <item x="3"/>
        <item x="0"/>
        <item x="1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Count Of Products Sol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780654-A148-6B4D-80B0-45FA92DD72A3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Months">
  <location ref="A1:B8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rice" fld="8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D30B04-C12C-6849-A4CF-04713177FCB9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 rowHeaderCaption="Models">
  <location ref="A3:B21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dataField="1" showAll="0"/>
    <pivotField axis="axisRow" showAll="0" sortType="descending">
      <items count="20">
        <item x="0"/>
        <item x="1"/>
        <item x="2"/>
        <item x="3"/>
        <item x="4"/>
        <item x="5"/>
        <item x="6"/>
        <item x="7"/>
        <item m="1" x="18"/>
        <item x="8"/>
        <item x="9"/>
        <item x="10"/>
        <item x="11"/>
        <item x="12"/>
        <item m="1" x="17"/>
        <item x="13"/>
        <item x="14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2"/>
  </rowFields>
  <rowItems count="18">
    <i>
      <x v="17"/>
    </i>
    <i>
      <x v="12"/>
    </i>
    <i>
      <x v="3"/>
    </i>
    <i>
      <x v="13"/>
    </i>
    <i>
      <x v="6"/>
    </i>
    <i>
      <x v="16"/>
    </i>
    <i>
      <x v="7"/>
    </i>
    <i>
      <x v="2"/>
    </i>
    <i>
      <x v="11"/>
    </i>
    <i>
      <x v="4"/>
    </i>
    <i>
      <x v="1"/>
    </i>
    <i>
      <x v="5"/>
    </i>
    <i>
      <x v="18"/>
    </i>
    <i>
      <x v="10"/>
    </i>
    <i>
      <x v="15"/>
    </i>
    <i>
      <x/>
    </i>
    <i>
      <x v="9"/>
    </i>
    <i t="grand">
      <x/>
    </i>
  </rowItems>
  <colItems count="1">
    <i/>
  </colItems>
  <dataFields count="1">
    <dataField name="Count of Sales" fld="1" subtotal="count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75A2DE-BAE2-F94C-8104-2608736DD803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ice">
  <location ref="A26:C29" firstHeaderRow="0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dataField="1" showAll="0"/>
    <pivotField showAll="0"/>
    <pivotField showAll="0"/>
    <pivotField axis="axisRow" showAll="0">
      <items count="3">
        <item sd="0" x="0"/>
        <item sd="0" x="1"/>
        <item t="default"/>
      </items>
    </pivotField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axis="axisRow"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axis="axisRow"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3">
    <field x="4"/>
    <field x="11"/>
    <field x="8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les" fld="1" subtotal="count" baseField="0" baseItem="0"/>
    <dataField name="Sum of Pric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22E6F-795A-434F-99C9-B17412B79391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M3:N10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10"/>
  </rowFields>
  <rowItems count="7"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Price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D01921-293E-A441-9B47-56BB4AEEEBCA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G3:H21" firstHeaderRow="1" firstDataRow="1" firstDataCol="1"/>
  <pivotFields count="13">
    <pivotField numFmtId="165" showAll="0">
      <items count="152">
        <item x="103"/>
        <item x="67"/>
        <item x="139"/>
        <item x="19"/>
        <item x="128"/>
        <item x="140"/>
        <item x="104"/>
        <item x="64"/>
        <item x="20"/>
        <item x="6"/>
        <item x="21"/>
        <item x="22"/>
        <item x="141"/>
        <item x="68"/>
        <item x="69"/>
        <item x="70"/>
        <item x="105"/>
        <item x="23"/>
        <item x="59"/>
        <item x="71"/>
        <item x="106"/>
        <item x="107"/>
        <item x="24"/>
        <item x="25"/>
        <item x="26"/>
        <item x="129"/>
        <item x="1"/>
        <item x="7"/>
        <item x="90"/>
        <item x="27"/>
        <item x="72"/>
        <item x="8"/>
        <item x="28"/>
        <item x="60"/>
        <item x="29"/>
        <item x="9"/>
        <item x="30"/>
        <item x="73"/>
        <item x="31"/>
        <item x="2"/>
        <item x="108"/>
        <item x="142"/>
        <item x="61"/>
        <item x="109"/>
        <item x="32"/>
        <item x="74"/>
        <item x="110"/>
        <item x="75"/>
        <item x="91"/>
        <item x="130"/>
        <item x="76"/>
        <item x="33"/>
        <item x="77"/>
        <item x="34"/>
        <item x="134"/>
        <item x="111"/>
        <item x="35"/>
        <item x="112"/>
        <item x="113"/>
        <item x="36"/>
        <item x="10"/>
        <item x="3"/>
        <item x="37"/>
        <item x="38"/>
        <item x="114"/>
        <item x="39"/>
        <item x="40"/>
        <item x="115"/>
        <item x="131"/>
        <item x="41"/>
        <item x="116"/>
        <item x="143"/>
        <item x="11"/>
        <item x="92"/>
        <item x="117"/>
        <item x="118"/>
        <item x="144"/>
        <item x="145"/>
        <item x="132"/>
        <item x="78"/>
        <item x="42"/>
        <item x="133"/>
        <item x="146"/>
        <item x="119"/>
        <item x="120"/>
        <item x="121"/>
        <item x="96"/>
        <item x="43"/>
        <item x="65"/>
        <item x="12"/>
        <item x="93"/>
        <item x="44"/>
        <item x="147"/>
        <item x="148"/>
        <item x="13"/>
        <item x="79"/>
        <item x="14"/>
        <item x="45"/>
        <item x="98"/>
        <item x="80"/>
        <item x="81"/>
        <item x="46"/>
        <item x="82"/>
        <item x="99"/>
        <item x="47"/>
        <item x="15"/>
        <item x="48"/>
        <item x="49"/>
        <item x="122"/>
        <item x="123"/>
        <item x="135"/>
        <item x="16"/>
        <item x="17"/>
        <item x="50"/>
        <item x="124"/>
        <item x="83"/>
        <item x="51"/>
        <item x="125"/>
        <item x="18"/>
        <item x="66"/>
        <item x="136"/>
        <item x="84"/>
        <item x="85"/>
        <item x="137"/>
        <item x="52"/>
        <item x="53"/>
        <item x="54"/>
        <item x="86"/>
        <item x="55"/>
        <item x="126"/>
        <item x="87"/>
        <item x="56"/>
        <item x="62"/>
        <item x="100"/>
        <item x="88"/>
        <item x="138"/>
        <item x="89"/>
        <item x="94"/>
        <item x="57"/>
        <item x="0"/>
        <item x="4"/>
        <item x="97"/>
        <item x="63"/>
        <item x="149"/>
        <item x="58"/>
        <item x="127"/>
        <item x="150"/>
        <item x="101"/>
        <item x="95"/>
        <item x="102"/>
        <item x="5"/>
        <item t="default"/>
      </items>
    </pivotField>
    <pivotField showAll="0"/>
    <pivotField axis="axisRow" showAll="0" sortType="descending">
      <items count="20">
        <item x="0"/>
        <item x="1"/>
        <item x="2"/>
        <item x="3"/>
        <item x="4"/>
        <item x="5"/>
        <item x="6"/>
        <item x="7"/>
        <item m="1" x="18"/>
        <item x="8"/>
        <item x="9"/>
        <item x="10"/>
        <item x="11"/>
        <item x="12"/>
        <item m="1" x="17"/>
        <item x="13"/>
        <item x="14"/>
        <item x="15"/>
        <item x="1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>
      <items count="64">
        <item x="25"/>
        <item x="4"/>
        <item x="48"/>
        <item x="6"/>
        <item x="28"/>
        <item x="62"/>
        <item x="7"/>
        <item x="15"/>
        <item x="10"/>
        <item x="8"/>
        <item x="60"/>
        <item x="34"/>
        <item x="58"/>
        <item x="59"/>
        <item x="17"/>
        <item x="46"/>
        <item x="47"/>
        <item x="13"/>
        <item x="53"/>
        <item x="43"/>
        <item x="23"/>
        <item x="19"/>
        <item x="12"/>
        <item x="26"/>
        <item x="1"/>
        <item x="29"/>
        <item x="38"/>
        <item x="5"/>
        <item x="11"/>
        <item x="61"/>
        <item x="31"/>
        <item x="54"/>
        <item x="52"/>
        <item x="33"/>
        <item x="16"/>
        <item x="57"/>
        <item x="9"/>
        <item x="3"/>
        <item x="21"/>
        <item x="56"/>
        <item x="49"/>
        <item x="2"/>
        <item x="20"/>
        <item x="39"/>
        <item x="45"/>
        <item x="35"/>
        <item x="51"/>
        <item x="32"/>
        <item x="36"/>
        <item x="14"/>
        <item x="40"/>
        <item x="30"/>
        <item x="18"/>
        <item x="55"/>
        <item x="44"/>
        <item x="27"/>
        <item x="22"/>
        <item x="42"/>
        <item x="41"/>
        <item x="50"/>
        <item x="24"/>
        <item x="37"/>
        <item x="0"/>
        <item t="default"/>
      </items>
    </pivotField>
    <pivotField dataField="1" numFmtId="164" showAll="0">
      <items count="61">
        <item x="18"/>
        <item x="3"/>
        <item x="19"/>
        <item x="2"/>
        <item x="17"/>
        <item x="0"/>
        <item x="20"/>
        <item x="16"/>
        <item x="15"/>
        <item x="14"/>
        <item x="1"/>
        <item x="22"/>
        <item x="13"/>
        <item x="23"/>
        <item x="12"/>
        <item x="21"/>
        <item x="49"/>
        <item x="7"/>
        <item x="59"/>
        <item x="9"/>
        <item x="55"/>
        <item x="10"/>
        <item x="33"/>
        <item x="56"/>
        <item x="53"/>
        <item x="8"/>
        <item x="57"/>
        <item x="5"/>
        <item x="6"/>
        <item x="4"/>
        <item x="31"/>
        <item x="54"/>
        <item x="42"/>
        <item x="37"/>
        <item x="29"/>
        <item x="38"/>
        <item x="41"/>
        <item x="47"/>
        <item x="32"/>
        <item x="48"/>
        <item x="34"/>
        <item x="58"/>
        <item x="28"/>
        <item x="44"/>
        <item x="27"/>
        <item x="11"/>
        <item x="35"/>
        <item x="30"/>
        <item x="36"/>
        <item x="50"/>
        <item x="46"/>
        <item x="26"/>
        <item x="39"/>
        <item x="40"/>
        <item x="25"/>
        <item x="51"/>
        <item x="43"/>
        <item x="52"/>
        <item x="45"/>
        <item x="24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8">
        <item x="6"/>
        <item x="1"/>
        <item x="2"/>
        <item x="3"/>
        <item x="0"/>
        <item x="4"/>
        <item x="5"/>
        <item t="default"/>
      </items>
    </pivotField>
    <pivotField showAll="0">
      <items count="8">
        <item x="1"/>
        <item x="6"/>
        <item x="2"/>
        <item x="5"/>
        <item x="4"/>
        <item x="3"/>
        <item x="0"/>
        <item t="default"/>
      </items>
    </pivotField>
  </pivotFields>
  <rowFields count="1">
    <field x="2"/>
  </rowFields>
  <rowItems count="18">
    <i>
      <x v="12"/>
    </i>
    <i>
      <x v="17"/>
    </i>
    <i>
      <x v="16"/>
    </i>
    <i>
      <x v="11"/>
    </i>
    <i>
      <x v="13"/>
    </i>
    <i>
      <x v="2"/>
    </i>
    <i>
      <x v="10"/>
    </i>
    <i>
      <x v="3"/>
    </i>
    <i>
      <x v="6"/>
    </i>
    <i>
      <x v="9"/>
    </i>
    <i>
      <x v="7"/>
    </i>
    <i>
      <x v="15"/>
    </i>
    <i>
      <x v="4"/>
    </i>
    <i>
      <x v="1"/>
    </i>
    <i>
      <x v="5"/>
    </i>
    <i>
      <x v="18"/>
    </i>
    <i>
      <x/>
    </i>
    <i t="grand">
      <x/>
    </i>
  </rowItems>
  <colItems count="1">
    <i/>
  </colItems>
  <dataFields count="1">
    <dataField name="Sum of Price" fld="8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10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2" count="1" selected="0">
            <x v="9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F64C6-B777-C146-9563-EEEE7F20156D}" name="Table1" displayName="Table1" ref="A1:I419" totalsRowShown="0" headerRowDxfId="0">
  <autoFilter ref="A1:I419" xr:uid="{BF5F64C6-B777-C146-9563-EEEE7F20156D}"/>
  <sortState xmlns:xlrd2="http://schemas.microsoft.com/office/spreadsheetml/2017/richdata2" ref="A2:I419">
    <sortCondition ref="A1:A419"/>
  </sortState>
  <tableColumns count="9">
    <tableColumn id="2" xr3:uid="{29238862-F042-3047-829E-934FE6416293}" name="Date" dataDxfId="45"/>
    <tableColumn id="3" xr3:uid="{F8DDB0E8-6BEC-494D-A730-2ADCE4F9A9D0}" name="Customer_Name"/>
    <tableColumn id="4" xr3:uid="{5A04F171-BF12-9E4C-859A-BFFDFAB3B8B5}" name="Brand"/>
    <tableColumn id="5" xr3:uid="{5AC2B2C4-3109-C341-BDBD-09598DD5EC31}" name="Model"/>
    <tableColumn id="6" xr3:uid="{6668F1BB-2FFA-A544-9263-D3DF00690EE5}" name="Category"/>
    <tableColumn id="7" xr3:uid="{2D0E85AB-0C25-FC44-AC04-FD6ADBB5CBFD}" name="RAM"/>
    <tableColumn id="8" xr3:uid="{C2BBBDAB-A0B1-834D-BD15-F149936D53F9}" name="ROM"/>
    <tableColumn id="10" xr3:uid="{72243CF3-D2E3-DF45-879A-DE83D28F148C}" name="Color"/>
    <tableColumn id="11" xr3:uid="{329EF330-494B-5F48-A933-A7559EF91842}" name="Price" dataDxfId="4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2CCC24-0D6D-964A-AD15-D6EBEE0BB048}" name="Table2" displayName="Table2" ref="D1:E92" totalsRowShown="0">
  <autoFilter ref="D1:E92" xr:uid="{9D2CCC24-0D6D-964A-AD15-D6EBEE0BB048}"/>
  <sortState xmlns:xlrd2="http://schemas.microsoft.com/office/spreadsheetml/2017/richdata2" ref="D2:E92">
    <sortCondition descending="1" ref="E1:E92"/>
  </sortState>
  <tableColumns count="2">
    <tableColumn id="1" xr3:uid="{68400BB3-DE8A-0C4D-A96C-AA4F70BE1991}" name="Models" dataDxfId="43"/>
    <tableColumn id="2" xr3:uid="{62C68182-963D-CA4C-85F8-063AB7430023}" name="Sum of Price" dataDxfId="4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7F0401-3BCB-CD41-BA52-925ADFE2F930}" name="Table3" displayName="Table3" ref="D1:E92" totalsRowShown="0" headerRowDxfId="41">
  <autoFilter ref="D1:E92" xr:uid="{577F0401-3BCB-CD41-BA52-925ADFE2F930}"/>
  <sortState xmlns:xlrd2="http://schemas.microsoft.com/office/spreadsheetml/2017/richdata2" ref="D2:E92">
    <sortCondition descending="1" ref="E1:E92"/>
  </sortState>
  <tableColumns count="2">
    <tableColumn id="1" xr3:uid="{5897FE81-4DCA-2A41-B2C1-40F227F444B2}" name="Models" dataDxfId="40"/>
    <tableColumn id="2" xr3:uid="{47FDEA77-67B6-F54B-A72C-687D0CCFCC54}" name="Count of Models" dataDxfId="39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3E2B617-2B88-2947-9B64-46B1DAFA582A}" name="Table13" displayName="Table13" ref="E1:H92" totalsRowShown="0" headerRowDxfId="38">
  <autoFilter ref="E1:H92" xr:uid="{23E2B617-2B88-2947-9B64-46B1DAFA582A}"/>
  <sortState xmlns:xlrd2="http://schemas.microsoft.com/office/spreadsheetml/2017/richdata2" ref="E2:G92">
    <sortCondition descending="1" ref="F1:F92"/>
  </sortState>
  <tableColumns count="4">
    <tableColumn id="1" xr3:uid="{154FCBBD-CA34-2244-BD84-BEE0661764C6}" name="Models" dataDxfId="37"/>
    <tableColumn id="2" xr3:uid="{64C9835F-7C0F-1340-AC45-DE65E77FB04E}" name="Revenue" dataDxfId="36"/>
    <tableColumn id="3" xr3:uid="{D1C54F0E-9D15-C34E-8622-22642AEB2F94}" name="Unit Sold" dataDxfId="35"/>
    <tableColumn id="4" xr3:uid="{C313205C-425A-9746-8292-720DE7B599B9}" name="Category" dataDxfId="34">
      <calculatedColumnFormula>VLOOKUP(Table13[[#This Row],[Models]],Table1[[Model]:[Category]],2,)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CF3B7E7-1F6A-1B48-9D39-2D23DD61BB82}" name="Table5" displayName="Table5" ref="D1:E18" totalsRowShown="0" headerRowDxfId="33">
  <autoFilter ref="D1:E18" xr:uid="{CCF3B7E7-1F6A-1B48-9D39-2D23DD61BB82}"/>
  <sortState xmlns:xlrd2="http://schemas.microsoft.com/office/spreadsheetml/2017/richdata2" ref="D2:E19">
    <sortCondition descending="1" ref="E1:E19"/>
  </sortState>
  <tableColumns count="2">
    <tableColumn id="1" xr3:uid="{4CF4331F-BA8B-7F42-8C16-1A4264CC8101}" name="Brands" dataDxfId="32"/>
    <tableColumn id="2" xr3:uid="{C5D88E9A-632D-FF48-8D4D-B1C7439F29CC}" name="Count of Products" dataDxfId="3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1E23CF-2198-1648-A130-3D551FF623B7}" name="Table4" displayName="Table4" ref="D1:E18" totalsRowShown="0" headerRowDxfId="30">
  <autoFilter ref="D1:E18" xr:uid="{AA1E23CF-2198-1648-A130-3D551FF623B7}"/>
  <sortState xmlns:xlrd2="http://schemas.microsoft.com/office/spreadsheetml/2017/richdata2" ref="D2:E18">
    <sortCondition descending="1" ref="E1:E18"/>
  </sortState>
  <tableColumns count="2">
    <tableColumn id="1" xr3:uid="{73D9F86F-14D7-9C41-B916-D362BC07FD9B}" name="Brands" dataDxfId="29"/>
    <tableColumn id="2" xr3:uid="{9EB39069-3DD6-B34C-88A1-1C494B663A39}" name="Sum of Price" dataDxfId="2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A678B9-2F2B-E747-8587-B3DADCE10B5C}" name="Table6" displayName="Table6" ref="F2:H19" totalsRowShown="0" headerRowDxfId="27">
  <autoFilter ref="F2:H19" xr:uid="{D3A678B9-2F2B-E747-8587-B3DADCE10B5C}"/>
  <sortState xmlns:xlrd2="http://schemas.microsoft.com/office/spreadsheetml/2017/richdata2" ref="F3:H19">
    <sortCondition descending="1" ref="H2:H19"/>
  </sortState>
  <tableColumns count="3">
    <tableColumn id="1" xr3:uid="{480517BC-D187-4545-9E1F-698C5362DBA3}" name="Brands" dataDxfId="26"/>
    <tableColumn id="2" xr3:uid="{E6567ED3-85E6-E148-A790-D03B1C0B59DA}" name="FeaturePhone" dataDxfId="25"/>
    <tableColumn id="3" xr3:uid="{44DBF574-3A11-9A45-A294-CCEBEEF7ED3E}" name="SmartPhone" dataDxfId="24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F5791EA-88FE-7940-B330-79B46417BF53}" name="Table7" displayName="Table7" ref="D3:E10" totalsRowShown="0" headerRowDxfId="23" tableBorderDxfId="22">
  <autoFilter ref="D3:E10" xr:uid="{FF5791EA-88FE-7940-B330-79B46417BF53}"/>
  <tableColumns count="2">
    <tableColumn id="1" xr3:uid="{9C1DADE4-4241-CF47-8BBD-5050F10CD37C}" name="PriceRange" dataDxfId="21"/>
    <tableColumn id="2" xr3:uid="{BFF560A4-FC60-A04E-BC0C-A8A67E159F46}" name="CountOfProducts" dataDxfId="20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DFCFF6-7ABF-104B-BFAE-0B5708BD8963}" name="Table9" displayName="Table9" ref="D1:E7" totalsRowShown="0" headerRowDxfId="19" tableBorderDxfId="18">
  <autoFilter ref="D1:E7" xr:uid="{ABDFCFF6-7ABF-104B-BFAE-0B5708BD8963}"/>
  <sortState xmlns:xlrd2="http://schemas.microsoft.com/office/spreadsheetml/2017/richdata2" ref="D2:E7">
    <sortCondition ref="E1:E7"/>
  </sortState>
  <tableColumns count="2">
    <tableColumn id="1" xr3:uid="{5C409B57-D853-6F4B-8EB7-1C7A3C364591}" name="ColorShades" dataDxfId="17"/>
    <tableColumn id="2" xr3:uid="{B02B2E84-D473-EF45-939B-5E4393488C69}" name="Count Of Products Sold" dataDxfId="16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E56281D-2B62-5D42-AD72-89591296CDB8}" name="Table10" displayName="Table10" ref="G9:M13" totalsRowShown="0" headerRowDxfId="15" headerRowBorderDxfId="14">
  <autoFilter ref="G9:M13" xr:uid="{AE56281D-2B62-5D42-AD72-89591296CDB8}"/>
  <tableColumns count="7">
    <tableColumn id="1" xr3:uid="{EAF6134F-DC47-C54B-8DE9-35D698C53073}" name="ROM/RAM Combinations" dataDxfId="13"/>
    <tableColumn id="2" xr3:uid="{97C51167-64F7-6547-9220-70B2F14E9E72}" name="2" dataDxfId="12"/>
    <tableColumn id="3" xr3:uid="{76C96B38-B76A-5A48-81F0-680756A546B9}" name="3" dataDxfId="11"/>
    <tableColumn id="4" xr3:uid="{20CFCCF7-4731-3740-B1F4-743B342ED4F0}" name="4" dataDxfId="10"/>
    <tableColumn id="5" xr3:uid="{4DEA8823-528A-884B-8AB5-DA43AF8120A9}" name="6" dataDxfId="9"/>
    <tableColumn id="6" xr3:uid="{1DF8CB04-5164-954E-A864-C87ABA827297}" name="8" dataDxfId="8"/>
    <tableColumn id="7" xr3:uid="{9A571CF3-1DDD-5B42-BDE7-15DCD4443FAB}" name="12" dataDxfId="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68E914-32D0-964E-B5E0-63127F72B53A}" name="Table11" displayName="Table11" ref="D1:E10" totalsRowShown="0" headerRowDxfId="6">
  <autoFilter ref="D1:E10" xr:uid="{E468E914-32D0-964E-B5E0-63127F72B53A}"/>
  <sortState xmlns:xlrd2="http://schemas.microsoft.com/office/spreadsheetml/2017/richdata2" ref="D2:E10">
    <sortCondition ref="E1:E10"/>
  </sortState>
  <tableColumns count="2">
    <tableColumn id="1" xr3:uid="{79A78083-6557-4F45-BC0D-BDB9AB23715C}" name="RAM/ROM Combinations" dataDxfId="5"/>
    <tableColumn id="2" xr3:uid="{67BA1B4F-E29E-2545-9ED5-F4E5E9BFC771}" name="Count of Products" dataDxfId="4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A5C66D-DC01-F244-9ECD-24113AEFE3E6}" name="Table12" displayName="Table12" ref="K1:L8" totalsRowShown="0" headerRowDxfId="3">
  <autoFilter ref="K1:L8" xr:uid="{DEA5C66D-DC01-F244-9ECD-24113AEFE3E6}"/>
  <tableColumns count="2">
    <tableColumn id="1" xr3:uid="{29EC5105-5CC5-764C-81DF-A72A3090B16D}" name="WeekDays" dataDxfId="2"/>
    <tableColumn id="2" xr3:uid="{431123CD-20BD-B14C-940A-4771C155421E}" name="Total Count of Product Sold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ivotTable" Target="../pivotTables/pivotTable10.xml"/><Relationship Id="rId1" Type="http://schemas.openxmlformats.org/officeDocument/2006/relationships/pivotTable" Target="../pivotTables/pivotTable9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12.xml"/><Relationship Id="rId1" Type="http://schemas.openxmlformats.org/officeDocument/2006/relationships/pivotTable" Target="../pivotTables/pivotTable11.xml"/><Relationship Id="rId4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3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6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5" Type="http://schemas.openxmlformats.org/officeDocument/2006/relationships/drawing" Target="../drawings/drawing12.xml"/><Relationship Id="rId4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16691-4FFA-D540-A508-B062680F23A7}">
  <sheetPr codeName="Sheet1"/>
  <dimension ref="A1:K419"/>
  <sheetViews>
    <sheetView topLeftCell="A170" workbookViewId="0">
      <selection activeCell="J15" sqref="J15"/>
    </sheetView>
  </sheetViews>
  <sheetFormatPr baseColWidth="10" defaultRowHeight="16" x14ac:dyDescent="0.2"/>
  <cols>
    <col min="1" max="1" width="16.83203125" customWidth="1"/>
    <col min="2" max="2" width="25" style="2" customWidth="1"/>
    <col min="3" max="3" width="17.33203125" customWidth="1"/>
    <col min="4" max="4" width="29.6640625" customWidth="1"/>
    <col min="5" max="5" width="17.33203125" customWidth="1"/>
    <col min="6" max="6" width="9.1640625" customWidth="1"/>
    <col min="7" max="7" width="9.5" customWidth="1"/>
    <col min="8" max="8" width="14.33203125" customWidth="1"/>
    <col min="9" max="9" width="11.5" customWidth="1"/>
    <col min="10" max="10" width="22.33203125" customWidth="1"/>
    <col min="11" max="11" width="23.5" style="1" customWidth="1"/>
  </cols>
  <sheetData>
    <row r="1" spans="1:11" s="24" customFormat="1" ht="19" x14ac:dyDescent="0.2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5" t="s">
        <v>8</v>
      </c>
    </row>
    <row r="2" spans="1:11" x14ac:dyDescent="0.2">
      <c r="A2" s="2">
        <v>44757</v>
      </c>
      <c r="B2" t="s">
        <v>9</v>
      </c>
      <c r="C2" t="s">
        <v>10</v>
      </c>
      <c r="D2" t="s">
        <v>11</v>
      </c>
      <c r="E2" t="s">
        <v>12</v>
      </c>
      <c r="F2">
        <v>6</v>
      </c>
      <c r="G2">
        <v>128</v>
      </c>
      <c r="H2" t="s">
        <v>13</v>
      </c>
      <c r="I2" s="1">
        <v>15000</v>
      </c>
      <c r="K2"/>
    </row>
    <row r="3" spans="1:11" x14ac:dyDescent="0.2">
      <c r="A3" s="2">
        <v>44758</v>
      </c>
      <c r="B3" t="s">
        <v>18</v>
      </c>
      <c r="C3" t="s">
        <v>19</v>
      </c>
      <c r="D3" t="s">
        <v>20</v>
      </c>
      <c r="E3" t="s">
        <v>21</v>
      </c>
      <c r="I3" s="1">
        <v>1000</v>
      </c>
      <c r="K3"/>
    </row>
    <row r="4" spans="1:11" x14ac:dyDescent="0.2">
      <c r="A4" s="2">
        <v>44758</v>
      </c>
      <c r="B4" t="s">
        <v>14</v>
      </c>
      <c r="C4" t="s">
        <v>15</v>
      </c>
      <c r="D4" t="s">
        <v>16</v>
      </c>
      <c r="E4" t="s">
        <v>12</v>
      </c>
      <c r="F4">
        <v>4</v>
      </c>
      <c r="G4">
        <v>64</v>
      </c>
      <c r="H4" t="s">
        <v>17</v>
      </c>
      <c r="I4" s="1">
        <v>8000</v>
      </c>
      <c r="K4"/>
    </row>
    <row r="5" spans="1:11" x14ac:dyDescent="0.2">
      <c r="A5" s="2">
        <v>44761</v>
      </c>
      <c r="B5" t="s">
        <v>22</v>
      </c>
      <c r="C5" t="s">
        <v>15</v>
      </c>
      <c r="D5" t="s">
        <v>23</v>
      </c>
      <c r="E5" t="s">
        <v>12</v>
      </c>
      <c r="F5">
        <v>4</v>
      </c>
      <c r="G5">
        <v>64</v>
      </c>
      <c r="H5" t="s">
        <v>24</v>
      </c>
      <c r="I5" s="1">
        <v>9300</v>
      </c>
      <c r="K5"/>
    </row>
    <row r="6" spans="1:11" x14ac:dyDescent="0.2">
      <c r="A6" s="2">
        <v>44763</v>
      </c>
      <c r="B6" t="s">
        <v>25</v>
      </c>
      <c r="C6" t="s">
        <v>26</v>
      </c>
      <c r="D6" t="s">
        <v>27</v>
      </c>
      <c r="E6" t="s">
        <v>21</v>
      </c>
      <c r="I6" s="1">
        <v>1100</v>
      </c>
      <c r="K6"/>
    </row>
    <row r="7" spans="1:11" x14ac:dyDescent="0.2">
      <c r="A7" s="2">
        <v>44765</v>
      </c>
      <c r="B7" t="s">
        <v>28</v>
      </c>
      <c r="C7" t="s">
        <v>29</v>
      </c>
      <c r="D7" t="s">
        <v>30</v>
      </c>
      <c r="E7" t="s">
        <v>12</v>
      </c>
      <c r="F7">
        <v>4</v>
      </c>
      <c r="G7">
        <v>64</v>
      </c>
      <c r="H7" t="s">
        <v>31</v>
      </c>
      <c r="I7" s="1">
        <v>11800</v>
      </c>
      <c r="K7"/>
    </row>
    <row r="8" spans="1:11" x14ac:dyDescent="0.2">
      <c r="A8" s="2">
        <v>44765</v>
      </c>
      <c r="B8" t="s">
        <v>32</v>
      </c>
      <c r="C8" t="s">
        <v>29</v>
      </c>
      <c r="D8" t="s">
        <v>33</v>
      </c>
      <c r="E8" t="s">
        <v>21</v>
      </c>
      <c r="I8" s="1">
        <v>1400</v>
      </c>
      <c r="K8"/>
    </row>
    <row r="9" spans="1:11" x14ac:dyDescent="0.2">
      <c r="A9" s="2">
        <v>44767</v>
      </c>
      <c r="B9" t="s">
        <v>34</v>
      </c>
      <c r="C9" t="s">
        <v>15</v>
      </c>
      <c r="D9" t="s">
        <v>35</v>
      </c>
      <c r="E9" t="s">
        <v>12</v>
      </c>
      <c r="F9">
        <v>4</v>
      </c>
      <c r="G9">
        <v>64</v>
      </c>
      <c r="H9" t="s">
        <v>36</v>
      </c>
      <c r="I9" s="1">
        <v>12500</v>
      </c>
      <c r="K9"/>
    </row>
    <row r="10" spans="1:11" x14ac:dyDescent="0.2">
      <c r="A10" s="2">
        <v>44768</v>
      </c>
      <c r="B10" t="s">
        <v>37</v>
      </c>
      <c r="C10" t="s">
        <v>10</v>
      </c>
      <c r="D10" t="s">
        <v>38</v>
      </c>
      <c r="E10" t="s">
        <v>12</v>
      </c>
      <c r="F10">
        <v>3</v>
      </c>
      <c r="G10">
        <v>32</v>
      </c>
      <c r="H10" t="s">
        <v>39</v>
      </c>
      <c r="I10" s="1">
        <v>9000</v>
      </c>
      <c r="K10"/>
    </row>
    <row r="11" spans="1:11" x14ac:dyDescent="0.2">
      <c r="A11" s="2">
        <v>44769</v>
      </c>
      <c r="B11" t="s">
        <v>41</v>
      </c>
      <c r="C11" t="s">
        <v>42</v>
      </c>
      <c r="D11" t="s">
        <v>43</v>
      </c>
      <c r="E11" t="s">
        <v>21</v>
      </c>
      <c r="I11" s="1">
        <v>1000</v>
      </c>
      <c r="K11"/>
    </row>
    <row r="12" spans="1:11" x14ac:dyDescent="0.2">
      <c r="A12" s="2">
        <v>44769</v>
      </c>
      <c r="B12" t="s">
        <v>40</v>
      </c>
      <c r="C12" t="s">
        <v>10</v>
      </c>
      <c r="D12" t="s">
        <v>11</v>
      </c>
      <c r="E12" t="s">
        <v>12</v>
      </c>
      <c r="F12">
        <v>6</v>
      </c>
      <c r="G12">
        <v>128</v>
      </c>
      <c r="H12" t="s">
        <v>13</v>
      </c>
      <c r="I12" s="1">
        <v>15000</v>
      </c>
      <c r="K12"/>
    </row>
    <row r="13" spans="1:11" x14ac:dyDescent="0.2">
      <c r="A13" s="2">
        <v>44770</v>
      </c>
      <c r="B13" t="s">
        <v>44</v>
      </c>
      <c r="C13" t="s">
        <v>26</v>
      </c>
      <c r="D13" t="s">
        <v>45</v>
      </c>
      <c r="E13" t="s">
        <v>21</v>
      </c>
      <c r="I13" s="1">
        <v>1500</v>
      </c>
      <c r="K13"/>
    </row>
    <row r="14" spans="1:11" x14ac:dyDescent="0.2">
      <c r="A14" s="2">
        <v>44773</v>
      </c>
      <c r="B14" t="s">
        <v>46</v>
      </c>
      <c r="C14" t="s">
        <v>47</v>
      </c>
      <c r="D14" t="s">
        <v>48</v>
      </c>
      <c r="E14" t="s">
        <v>12</v>
      </c>
      <c r="F14">
        <v>4</v>
      </c>
      <c r="G14">
        <v>64</v>
      </c>
      <c r="H14" t="s">
        <v>49</v>
      </c>
      <c r="I14" s="1">
        <v>8999</v>
      </c>
      <c r="K14"/>
    </row>
    <row r="15" spans="1:11" x14ac:dyDescent="0.2">
      <c r="A15" s="2">
        <v>44773</v>
      </c>
      <c r="B15" t="s">
        <v>50</v>
      </c>
      <c r="C15" t="s">
        <v>10</v>
      </c>
      <c r="D15" t="s">
        <v>51</v>
      </c>
      <c r="E15" t="s">
        <v>12</v>
      </c>
      <c r="F15">
        <v>4</v>
      </c>
      <c r="G15">
        <v>64</v>
      </c>
      <c r="H15" t="s">
        <v>52</v>
      </c>
      <c r="I15" s="1">
        <v>15000</v>
      </c>
      <c r="K15"/>
    </row>
    <row r="16" spans="1:11" x14ac:dyDescent="0.2">
      <c r="A16" s="2">
        <v>44774</v>
      </c>
      <c r="B16" t="s">
        <v>56</v>
      </c>
      <c r="C16" t="s">
        <v>26</v>
      </c>
      <c r="D16" t="s">
        <v>57</v>
      </c>
      <c r="E16" t="s">
        <v>21</v>
      </c>
      <c r="I16" s="1">
        <v>1400</v>
      </c>
      <c r="K16"/>
    </row>
    <row r="17" spans="1:11" x14ac:dyDescent="0.2">
      <c r="A17" s="2">
        <v>44774</v>
      </c>
      <c r="B17" t="s">
        <v>53</v>
      </c>
      <c r="C17" t="s">
        <v>54</v>
      </c>
      <c r="D17" t="s">
        <v>55</v>
      </c>
      <c r="E17" t="s">
        <v>21</v>
      </c>
      <c r="I17" s="1">
        <v>1250</v>
      </c>
      <c r="K17"/>
    </row>
    <row r="18" spans="1:11" x14ac:dyDescent="0.2">
      <c r="A18" s="2">
        <v>44775</v>
      </c>
      <c r="B18" t="s">
        <v>64</v>
      </c>
      <c r="C18" t="s">
        <v>26</v>
      </c>
      <c r="D18" t="s">
        <v>27</v>
      </c>
      <c r="E18" t="s">
        <v>21</v>
      </c>
      <c r="I18" s="1">
        <v>1000</v>
      </c>
      <c r="K18"/>
    </row>
    <row r="19" spans="1:11" x14ac:dyDescent="0.2">
      <c r="A19" s="2">
        <v>44775</v>
      </c>
      <c r="B19" t="s">
        <v>61</v>
      </c>
      <c r="C19" t="s">
        <v>62</v>
      </c>
      <c r="D19" t="s">
        <v>63</v>
      </c>
      <c r="E19" t="s">
        <v>21</v>
      </c>
      <c r="I19" s="1">
        <v>1350</v>
      </c>
      <c r="K19"/>
    </row>
    <row r="20" spans="1:11" x14ac:dyDescent="0.2">
      <c r="A20" s="2">
        <v>44776</v>
      </c>
      <c r="B20" t="s">
        <v>65</v>
      </c>
      <c r="C20" t="s">
        <v>15</v>
      </c>
      <c r="D20" t="s">
        <v>66</v>
      </c>
      <c r="E20" t="s">
        <v>12</v>
      </c>
      <c r="F20">
        <v>4</v>
      </c>
      <c r="G20">
        <v>64</v>
      </c>
      <c r="H20" t="s">
        <v>67</v>
      </c>
      <c r="I20" s="1">
        <v>11500</v>
      </c>
      <c r="K20"/>
    </row>
    <row r="21" spans="1:11" x14ac:dyDescent="0.2">
      <c r="A21" s="2">
        <v>44777</v>
      </c>
      <c r="B21" t="s">
        <v>83</v>
      </c>
      <c r="C21" t="s">
        <v>19</v>
      </c>
      <c r="D21" t="s">
        <v>20</v>
      </c>
      <c r="E21" t="s">
        <v>21</v>
      </c>
      <c r="I21" s="1">
        <v>1000</v>
      </c>
      <c r="K21"/>
    </row>
    <row r="22" spans="1:11" x14ac:dyDescent="0.2">
      <c r="A22" s="2">
        <v>44777</v>
      </c>
      <c r="B22" t="s">
        <v>75</v>
      </c>
      <c r="C22" t="s">
        <v>10</v>
      </c>
      <c r="D22" t="s">
        <v>76</v>
      </c>
      <c r="E22" t="s">
        <v>12</v>
      </c>
      <c r="F22">
        <v>4</v>
      </c>
      <c r="G22">
        <v>128</v>
      </c>
      <c r="H22" t="s">
        <v>31</v>
      </c>
      <c r="I22" s="1">
        <v>11500</v>
      </c>
      <c r="K22"/>
    </row>
    <row r="23" spans="1:11" x14ac:dyDescent="0.2">
      <c r="A23" s="2">
        <v>44777</v>
      </c>
      <c r="B23" t="s">
        <v>80</v>
      </c>
      <c r="C23" t="s">
        <v>10</v>
      </c>
      <c r="D23" t="s">
        <v>81</v>
      </c>
      <c r="E23" t="s">
        <v>12</v>
      </c>
      <c r="F23">
        <v>2</v>
      </c>
      <c r="G23">
        <v>32</v>
      </c>
      <c r="H23" t="s">
        <v>82</v>
      </c>
      <c r="I23" s="1">
        <v>7500</v>
      </c>
      <c r="K23"/>
    </row>
    <row r="24" spans="1:11" x14ac:dyDescent="0.2">
      <c r="A24" s="2">
        <v>44777</v>
      </c>
      <c r="B24" t="s">
        <v>71</v>
      </c>
      <c r="C24" t="s">
        <v>72</v>
      </c>
      <c r="D24" t="s">
        <v>73</v>
      </c>
      <c r="E24" t="s">
        <v>12</v>
      </c>
      <c r="F24">
        <v>2</v>
      </c>
      <c r="G24">
        <v>32</v>
      </c>
      <c r="H24" t="s">
        <v>74</v>
      </c>
      <c r="I24" s="1">
        <v>6500</v>
      </c>
      <c r="K24"/>
    </row>
    <row r="25" spans="1:11" x14ac:dyDescent="0.2">
      <c r="A25" s="2">
        <v>44777</v>
      </c>
      <c r="B25" t="s">
        <v>77</v>
      </c>
      <c r="C25" t="s">
        <v>78</v>
      </c>
      <c r="D25" t="s">
        <v>79</v>
      </c>
      <c r="E25" t="s">
        <v>12</v>
      </c>
      <c r="F25">
        <v>6</v>
      </c>
      <c r="G25">
        <v>128</v>
      </c>
      <c r="H25" t="s">
        <v>410</v>
      </c>
      <c r="I25" s="1">
        <v>17000</v>
      </c>
      <c r="K25"/>
    </row>
    <row r="26" spans="1:11" x14ac:dyDescent="0.2">
      <c r="A26" s="2">
        <v>44779</v>
      </c>
      <c r="B26" t="s">
        <v>85</v>
      </c>
      <c r="C26" t="s">
        <v>19</v>
      </c>
      <c r="D26" t="s">
        <v>20</v>
      </c>
      <c r="E26" t="s">
        <v>21</v>
      </c>
      <c r="I26" s="1">
        <v>1000</v>
      </c>
      <c r="K26"/>
    </row>
    <row r="27" spans="1:11" x14ac:dyDescent="0.2">
      <c r="A27" s="2">
        <v>44779</v>
      </c>
      <c r="B27" t="s">
        <v>84</v>
      </c>
      <c r="C27" t="s">
        <v>15</v>
      </c>
      <c r="D27" t="s">
        <v>16</v>
      </c>
      <c r="E27" t="s">
        <v>12</v>
      </c>
      <c r="F27">
        <v>4</v>
      </c>
      <c r="G27">
        <v>64</v>
      </c>
      <c r="H27" t="s">
        <v>17</v>
      </c>
      <c r="I27" s="1">
        <v>9000</v>
      </c>
      <c r="K27"/>
    </row>
    <row r="28" spans="1:11" x14ac:dyDescent="0.2">
      <c r="A28" s="2">
        <v>44780</v>
      </c>
      <c r="B28" t="s">
        <v>89</v>
      </c>
      <c r="C28" t="s">
        <v>19</v>
      </c>
      <c r="D28" t="s">
        <v>90</v>
      </c>
      <c r="E28" t="s">
        <v>21</v>
      </c>
      <c r="I28" s="1">
        <v>1500</v>
      </c>
      <c r="K28"/>
    </row>
    <row r="29" spans="1:11" x14ac:dyDescent="0.2">
      <c r="A29" s="2">
        <v>44780</v>
      </c>
      <c r="B29" t="s">
        <v>86</v>
      </c>
      <c r="C29" t="s">
        <v>10</v>
      </c>
      <c r="D29" t="s">
        <v>87</v>
      </c>
      <c r="E29" t="s">
        <v>12</v>
      </c>
      <c r="F29">
        <v>2</v>
      </c>
      <c r="G29">
        <v>32</v>
      </c>
      <c r="H29" t="s">
        <v>88</v>
      </c>
      <c r="I29" s="1">
        <v>7000</v>
      </c>
      <c r="K29"/>
    </row>
    <row r="30" spans="1:11" x14ac:dyDescent="0.2">
      <c r="A30" s="2">
        <v>44781</v>
      </c>
      <c r="B30" t="s">
        <v>97</v>
      </c>
      <c r="C30" t="s">
        <v>10</v>
      </c>
      <c r="D30" t="s">
        <v>69</v>
      </c>
      <c r="E30" t="s">
        <v>12</v>
      </c>
      <c r="F30">
        <v>4</v>
      </c>
      <c r="G30">
        <v>64</v>
      </c>
      <c r="H30" t="s">
        <v>98</v>
      </c>
      <c r="I30" s="1">
        <v>12000</v>
      </c>
      <c r="K30"/>
    </row>
    <row r="31" spans="1:11" x14ac:dyDescent="0.2">
      <c r="A31" s="2">
        <v>44781</v>
      </c>
      <c r="B31" t="s">
        <v>91</v>
      </c>
      <c r="C31" t="s">
        <v>15</v>
      </c>
      <c r="D31" t="s">
        <v>92</v>
      </c>
      <c r="E31" t="s">
        <v>12</v>
      </c>
      <c r="F31">
        <v>4</v>
      </c>
      <c r="G31">
        <v>64</v>
      </c>
      <c r="H31" t="s">
        <v>93</v>
      </c>
      <c r="I31" s="1">
        <v>8500</v>
      </c>
      <c r="K31"/>
    </row>
    <row r="32" spans="1:11" x14ac:dyDescent="0.2">
      <c r="A32" s="2">
        <v>44781</v>
      </c>
      <c r="B32" t="s">
        <v>94</v>
      </c>
      <c r="C32" t="s">
        <v>15</v>
      </c>
      <c r="D32" t="s">
        <v>95</v>
      </c>
      <c r="E32" t="s">
        <v>12</v>
      </c>
      <c r="F32">
        <v>2</v>
      </c>
      <c r="G32">
        <v>32</v>
      </c>
      <c r="H32" t="s">
        <v>96</v>
      </c>
      <c r="I32" s="1">
        <v>7500</v>
      </c>
      <c r="K32"/>
    </row>
    <row r="33" spans="1:11" x14ac:dyDescent="0.2">
      <c r="A33" s="2">
        <v>44781</v>
      </c>
      <c r="B33" t="s">
        <v>99</v>
      </c>
      <c r="C33" t="s">
        <v>15</v>
      </c>
      <c r="D33" t="s">
        <v>100</v>
      </c>
      <c r="E33" t="s">
        <v>12</v>
      </c>
      <c r="F33">
        <v>2</v>
      </c>
      <c r="G33">
        <v>32</v>
      </c>
      <c r="H33" t="s">
        <v>70</v>
      </c>
      <c r="I33" s="1">
        <v>6800</v>
      </c>
      <c r="K33"/>
    </row>
    <row r="34" spans="1:11" x14ac:dyDescent="0.2">
      <c r="A34" s="2">
        <v>44782</v>
      </c>
      <c r="B34" t="s">
        <v>102</v>
      </c>
      <c r="C34" t="s">
        <v>26</v>
      </c>
      <c r="D34" t="s">
        <v>57</v>
      </c>
      <c r="E34" t="s">
        <v>21</v>
      </c>
      <c r="I34" s="1">
        <v>1000</v>
      </c>
      <c r="K34"/>
    </row>
    <row r="35" spans="1:11" x14ac:dyDescent="0.2">
      <c r="A35" s="2">
        <v>44782</v>
      </c>
      <c r="B35" t="s">
        <v>101</v>
      </c>
      <c r="C35" t="s">
        <v>19</v>
      </c>
      <c r="D35" t="s">
        <v>20</v>
      </c>
      <c r="E35" t="s">
        <v>21</v>
      </c>
      <c r="I35" s="1">
        <v>950</v>
      </c>
      <c r="K35"/>
    </row>
    <row r="36" spans="1:11" x14ac:dyDescent="0.2">
      <c r="A36" s="2">
        <v>44782</v>
      </c>
      <c r="B36" t="s">
        <v>103</v>
      </c>
      <c r="C36" t="s">
        <v>15</v>
      </c>
      <c r="D36" t="s">
        <v>95</v>
      </c>
      <c r="E36" t="s">
        <v>12</v>
      </c>
      <c r="F36">
        <v>2</v>
      </c>
      <c r="G36">
        <v>32</v>
      </c>
      <c r="H36" t="s">
        <v>104</v>
      </c>
      <c r="I36" s="1">
        <v>7000</v>
      </c>
      <c r="K36"/>
    </row>
    <row r="37" spans="1:11" x14ac:dyDescent="0.2">
      <c r="A37" s="2">
        <v>44783</v>
      </c>
      <c r="B37" t="s">
        <v>108</v>
      </c>
      <c r="C37" t="s">
        <v>54</v>
      </c>
      <c r="D37" t="s">
        <v>55</v>
      </c>
      <c r="E37" t="s">
        <v>21</v>
      </c>
      <c r="I37" s="1">
        <v>1300</v>
      </c>
      <c r="K37"/>
    </row>
    <row r="38" spans="1:11" x14ac:dyDescent="0.2">
      <c r="A38" s="2">
        <v>44783</v>
      </c>
      <c r="B38" t="s">
        <v>107</v>
      </c>
      <c r="C38" t="s">
        <v>15</v>
      </c>
      <c r="D38" t="s">
        <v>16</v>
      </c>
      <c r="E38" t="s">
        <v>12</v>
      </c>
      <c r="F38">
        <v>4</v>
      </c>
      <c r="G38">
        <v>64</v>
      </c>
      <c r="H38" t="s">
        <v>17</v>
      </c>
      <c r="I38" s="1">
        <v>8000</v>
      </c>
      <c r="K38"/>
    </row>
    <row r="39" spans="1:11" x14ac:dyDescent="0.2">
      <c r="A39" s="2">
        <v>44783</v>
      </c>
      <c r="B39" t="s">
        <v>105</v>
      </c>
      <c r="C39" t="s">
        <v>15</v>
      </c>
      <c r="D39" t="s">
        <v>106</v>
      </c>
      <c r="E39" t="s">
        <v>12</v>
      </c>
      <c r="F39">
        <v>4</v>
      </c>
      <c r="G39">
        <v>64</v>
      </c>
      <c r="H39" t="s">
        <v>93</v>
      </c>
      <c r="I39" s="1">
        <v>9500</v>
      </c>
      <c r="K39"/>
    </row>
    <row r="40" spans="1:11" x14ac:dyDescent="0.2">
      <c r="A40" s="2">
        <v>44783</v>
      </c>
      <c r="B40" t="s">
        <v>9</v>
      </c>
      <c r="C40" t="s">
        <v>15</v>
      </c>
      <c r="D40" t="s">
        <v>100</v>
      </c>
      <c r="E40" t="s">
        <v>12</v>
      </c>
      <c r="F40">
        <v>2</v>
      </c>
      <c r="G40">
        <v>32</v>
      </c>
      <c r="H40" t="s">
        <v>31</v>
      </c>
      <c r="I40" s="1">
        <v>7000</v>
      </c>
      <c r="K40"/>
    </row>
    <row r="41" spans="1:11" x14ac:dyDescent="0.2">
      <c r="A41" s="2">
        <v>44784</v>
      </c>
      <c r="B41" t="s">
        <v>109</v>
      </c>
      <c r="C41" t="s">
        <v>19</v>
      </c>
      <c r="D41" t="s">
        <v>90</v>
      </c>
      <c r="E41" t="s">
        <v>21</v>
      </c>
      <c r="I41" s="1">
        <v>1400</v>
      </c>
      <c r="K41"/>
    </row>
    <row r="42" spans="1:11" x14ac:dyDescent="0.2">
      <c r="A42" s="2">
        <v>44785</v>
      </c>
      <c r="B42" t="s">
        <v>110</v>
      </c>
      <c r="C42" t="s">
        <v>10</v>
      </c>
      <c r="D42" t="s">
        <v>111</v>
      </c>
      <c r="E42" t="s">
        <v>12</v>
      </c>
      <c r="F42">
        <v>4</v>
      </c>
      <c r="G42">
        <v>64</v>
      </c>
      <c r="H42" t="s">
        <v>52</v>
      </c>
      <c r="I42" s="1">
        <v>14500</v>
      </c>
      <c r="K42"/>
    </row>
    <row r="43" spans="1:11" x14ac:dyDescent="0.2">
      <c r="A43" s="2">
        <v>44786</v>
      </c>
      <c r="B43" t="s">
        <v>112</v>
      </c>
      <c r="C43" t="s">
        <v>10</v>
      </c>
      <c r="D43" t="s">
        <v>113</v>
      </c>
      <c r="E43" t="s">
        <v>12</v>
      </c>
      <c r="F43">
        <v>4</v>
      </c>
      <c r="G43">
        <v>64</v>
      </c>
      <c r="H43" t="s">
        <v>114</v>
      </c>
      <c r="I43" s="1">
        <v>11500</v>
      </c>
      <c r="K43"/>
    </row>
    <row r="44" spans="1:11" x14ac:dyDescent="0.2">
      <c r="A44" s="2">
        <v>44786</v>
      </c>
      <c r="B44" t="s">
        <v>109</v>
      </c>
      <c r="C44" t="s">
        <v>29</v>
      </c>
      <c r="D44" t="s">
        <v>33</v>
      </c>
      <c r="E44" t="s">
        <v>21</v>
      </c>
      <c r="I44" s="1">
        <v>1400</v>
      </c>
      <c r="K44"/>
    </row>
    <row r="45" spans="1:11" x14ac:dyDescent="0.2">
      <c r="A45" s="2">
        <v>44787</v>
      </c>
      <c r="B45" t="s">
        <v>115</v>
      </c>
      <c r="C45" t="s">
        <v>26</v>
      </c>
      <c r="D45" t="s">
        <v>116</v>
      </c>
      <c r="E45" t="s">
        <v>21</v>
      </c>
      <c r="I45" s="1">
        <v>1250</v>
      </c>
      <c r="K45"/>
    </row>
    <row r="46" spans="1:11" x14ac:dyDescent="0.2">
      <c r="A46" s="2">
        <v>44787</v>
      </c>
      <c r="B46" t="s">
        <v>119</v>
      </c>
      <c r="C46" t="s">
        <v>19</v>
      </c>
      <c r="D46" t="s">
        <v>120</v>
      </c>
      <c r="E46" t="s">
        <v>21</v>
      </c>
      <c r="I46" s="1">
        <v>950</v>
      </c>
      <c r="K46"/>
    </row>
    <row r="47" spans="1:11" x14ac:dyDescent="0.2">
      <c r="A47" s="2">
        <v>44787</v>
      </c>
      <c r="B47" t="s">
        <v>121</v>
      </c>
      <c r="C47" t="s">
        <v>29</v>
      </c>
      <c r="D47" t="s">
        <v>33</v>
      </c>
      <c r="E47" t="s">
        <v>21</v>
      </c>
      <c r="I47" s="1">
        <v>1400</v>
      </c>
      <c r="K47"/>
    </row>
    <row r="48" spans="1:11" x14ac:dyDescent="0.2">
      <c r="A48" s="2">
        <v>44787</v>
      </c>
      <c r="B48" t="s">
        <v>117</v>
      </c>
      <c r="C48" t="s">
        <v>15</v>
      </c>
      <c r="D48" t="s">
        <v>118</v>
      </c>
      <c r="E48" t="s">
        <v>12</v>
      </c>
      <c r="F48">
        <v>6</v>
      </c>
      <c r="G48">
        <v>64</v>
      </c>
      <c r="H48" t="s">
        <v>88</v>
      </c>
      <c r="I48" s="1">
        <v>11000</v>
      </c>
      <c r="K48"/>
    </row>
    <row r="49" spans="1:11" x14ac:dyDescent="0.2">
      <c r="A49" s="2">
        <v>44788</v>
      </c>
      <c r="B49" t="s">
        <v>108</v>
      </c>
      <c r="C49" t="s">
        <v>26</v>
      </c>
      <c r="D49" t="s">
        <v>126</v>
      </c>
      <c r="E49" t="s">
        <v>21</v>
      </c>
      <c r="I49" s="1">
        <v>1230</v>
      </c>
      <c r="K49"/>
    </row>
    <row r="50" spans="1:11" x14ac:dyDescent="0.2">
      <c r="A50" s="2">
        <v>44788</v>
      </c>
      <c r="B50" t="s">
        <v>127</v>
      </c>
      <c r="C50" t="s">
        <v>19</v>
      </c>
      <c r="D50" t="s">
        <v>20</v>
      </c>
      <c r="E50" t="s">
        <v>21</v>
      </c>
      <c r="I50" s="1">
        <v>950</v>
      </c>
      <c r="K50"/>
    </row>
    <row r="51" spans="1:11" x14ac:dyDescent="0.2">
      <c r="A51" s="2">
        <v>44788</v>
      </c>
      <c r="B51" t="s">
        <v>122</v>
      </c>
      <c r="C51" t="s">
        <v>29</v>
      </c>
      <c r="D51" t="s">
        <v>33</v>
      </c>
      <c r="E51" t="s">
        <v>21</v>
      </c>
      <c r="I51" s="1">
        <v>1400</v>
      </c>
      <c r="K51"/>
    </row>
    <row r="52" spans="1:11" x14ac:dyDescent="0.2">
      <c r="A52" s="2">
        <v>44788</v>
      </c>
      <c r="B52" t="s">
        <v>128</v>
      </c>
      <c r="C52" t="s">
        <v>15</v>
      </c>
      <c r="D52" t="s">
        <v>92</v>
      </c>
      <c r="E52" t="s">
        <v>12</v>
      </c>
      <c r="F52">
        <v>4</v>
      </c>
      <c r="G52">
        <v>64</v>
      </c>
      <c r="H52" t="s">
        <v>93</v>
      </c>
      <c r="I52" s="1">
        <v>9500</v>
      </c>
      <c r="K52"/>
    </row>
    <row r="53" spans="1:11" x14ac:dyDescent="0.2">
      <c r="A53" s="2">
        <v>44788</v>
      </c>
      <c r="B53" t="s">
        <v>123</v>
      </c>
      <c r="C53" t="s">
        <v>15</v>
      </c>
      <c r="D53" t="s">
        <v>124</v>
      </c>
      <c r="E53" t="s">
        <v>12</v>
      </c>
      <c r="F53">
        <v>2</v>
      </c>
      <c r="G53">
        <v>32</v>
      </c>
      <c r="H53" t="s">
        <v>125</v>
      </c>
      <c r="I53" s="1">
        <v>7500</v>
      </c>
      <c r="K53"/>
    </row>
    <row r="54" spans="1:11" x14ac:dyDescent="0.2">
      <c r="A54" s="2">
        <v>44789</v>
      </c>
      <c r="B54" t="s">
        <v>136</v>
      </c>
      <c r="C54" t="s">
        <v>26</v>
      </c>
      <c r="D54" t="s">
        <v>116</v>
      </c>
      <c r="E54" t="s">
        <v>21</v>
      </c>
      <c r="I54" s="1">
        <v>1250</v>
      </c>
      <c r="K54"/>
    </row>
    <row r="55" spans="1:11" x14ac:dyDescent="0.2">
      <c r="A55" s="2">
        <v>44789</v>
      </c>
      <c r="B55" t="s">
        <v>137</v>
      </c>
      <c r="C55" t="s">
        <v>19</v>
      </c>
      <c r="D55" t="s">
        <v>138</v>
      </c>
      <c r="E55" t="s">
        <v>21</v>
      </c>
      <c r="I55" s="1">
        <v>1200</v>
      </c>
      <c r="K55"/>
    </row>
    <row r="56" spans="1:11" x14ac:dyDescent="0.2">
      <c r="A56" s="2">
        <v>44789</v>
      </c>
      <c r="B56" t="s">
        <v>129</v>
      </c>
      <c r="C56" t="s">
        <v>10</v>
      </c>
      <c r="D56" t="s">
        <v>69</v>
      </c>
      <c r="E56" t="s">
        <v>12</v>
      </c>
      <c r="F56">
        <v>4</v>
      </c>
      <c r="G56">
        <v>64</v>
      </c>
      <c r="H56" t="s">
        <v>98</v>
      </c>
      <c r="I56" s="1">
        <v>12000</v>
      </c>
      <c r="K56"/>
    </row>
    <row r="57" spans="1:11" x14ac:dyDescent="0.2">
      <c r="A57" s="2">
        <v>44789</v>
      </c>
      <c r="B57" t="s">
        <v>133</v>
      </c>
      <c r="C57" t="s">
        <v>78</v>
      </c>
      <c r="D57" t="s">
        <v>134</v>
      </c>
      <c r="E57" t="s">
        <v>12</v>
      </c>
      <c r="F57">
        <v>4</v>
      </c>
      <c r="G57">
        <v>64</v>
      </c>
      <c r="H57" t="s">
        <v>135</v>
      </c>
      <c r="I57" s="1">
        <v>12000</v>
      </c>
      <c r="K57"/>
    </row>
    <row r="58" spans="1:11" x14ac:dyDescent="0.2">
      <c r="A58" s="2">
        <v>44789</v>
      </c>
      <c r="B58" t="s">
        <v>142</v>
      </c>
      <c r="C58" t="s">
        <v>15</v>
      </c>
      <c r="D58" t="s">
        <v>23</v>
      </c>
      <c r="E58" t="s">
        <v>12</v>
      </c>
      <c r="F58">
        <v>4</v>
      </c>
      <c r="G58">
        <v>64</v>
      </c>
      <c r="H58" t="s">
        <v>143</v>
      </c>
      <c r="I58" s="1">
        <v>9000</v>
      </c>
      <c r="K58"/>
    </row>
    <row r="59" spans="1:11" x14ac:dyDescent="0.2">
      <c r="A59" s="2">
        <v>44789</v>
      </c>
      <c r="B59" t="s">
        <v>130</v>
      </c>
      <c r="C59" t="s">
        <v>15</v>
      </c>
      <c r="D59" t="s">
        <v>131</v>
      </c>
      <c r="E59" t="s">
        <v>12</v>
      </c>
      <c r="F59">
        <v>6</v>
      </c>
      <c r="G59">
        <v>64</v>
      </c>
      <c r="H59" t="s">
        <v>132</v>
      </c>
      <c r="I59" s="1">
        <v>11500</v>
      </c>
      <c r="K59"/>
    </row>
    <row r="60" spans="1:11" x14ac:dyDescent="0.2">
      <c r="A60" s="2">
        <v>44789</v>
      </c>
      <c r="B60" t="s">
        <v>139</v>
      </c>
      <c r="C60" t="s">
        <v>140</v>
      </c>
      <c r="D60" t="s">
        <v>141</v>
      </c>
      <c r="E60" t="s">
        <v>21</v>
      </c>
      <c r="I60" s="1">
        <v>900</v>
      </c>
      <c r="K60"/>
    </row>
    <row r="61" spans="1:11" x14ac:dyDescent="0.2">
      <c r="A61" s="2">
        <v>44790</v>
      </c>
      <c r="B61" t="s">
        <v>145</v>
      </c>
      <c r="C61" t="s">
        <v>29</v>
      </c>
      <c r="D61" t="s">
        <v>33</v>
      </c>
      <c r="E61" t="s">
        <v>21</v>
      </c>
      <c r="I61" s="1">
        <v>1400</v>
      </c>
      <c r="K61"/>
    </row>
    <row r="62" spans="1:11" x14ac:dyDescent="0.2">
      <c r="A62" s="2">
        <v>44790</v>
      </c>
      <c r="B62" t="s">
        <v>144</v>
      </c>
      <c r="C62" t="s">
        <v>15</v>
      </c>
      <c r="D62" t="s">
        <v>106</v>
      </c>
      <c r="E62" t="s">
        <v>12</v>
      </c>
      <c r="F62">
        <v>4</v>
      </c>
      <c r="G62">
        <v>64</v>
      </c>
      <c r="H62" t="s">
        <v>93</v>
      </c>
      <c r="I62" s="1">
        <v>9000</v>
      </c>
      <c r="K62"/>
    </row>
    <row r="63" spans="1:11" x14ac:dyDescent="0.2">
      <c r="A63" s="2">
        <v>44791</v>
      </c>
      <c r="B63" t="s">
        <v>149</v>
      </c>
      <c r="C63" t="s">
        <v>150</v>
      </c>
      <c r="D63" t="s">
        <v>151</v>
      </c>
      <c r="E63" t="s">
        <v>21</v>
      </c>
      <c r="I63" s="1">
        <v>1300</v>
      </c>
      <c r="K63"/>
    </row>
    <row r="64" spans="1:11" x14ac:dyDescent="0.2">
      <c r="A64" s="2">
        <v>44791</v>
      </c>
      <c r="B64" t="s">
        <v>152</v>
      </c>
      <c r="C64" t="s">
        <v>10</v>
      </c>
      <c r="D64" t="s">
        <v>11</v>
      </c>
      <c r="E64" t="s">
        <v>12</v>
      </c>
      <c r="F64">
        <v>6</v>
      </c>
      <c r="G64">
        <v>128</v>
      </c>
      <c r="H64" t="s">
        <v>153</v>
      </c>
      <c r="I64" s="1">
        <v>15500</v>
      </c>
      <c r="K64"/>
    </row>
    <row r="65" spans="1:11" x14ac:dyDescent="0.2">
      <c r="A65" s="2">
        <v>44791</v>
      </c>
      <c r="B65" t="s">
        <v>155</v>
      </c>
      <c r="C65" t="s">
        <v>29</v>
      </c>
      <c r="D65" t="s">
        <v>156</v>
      </c>
      <c r="E65" t="s">
        <v>12</v>
      </c>
      <c r="F65">
        <v>4</v>
      </c>
      <c r="G65">
        <v>128</v>
      </c>
      <c r="H65" t="s">
        <v>93</v>
      </c>
      <c r="I65" s="1">
        <v>12500</v>
      </c>
      <c r="K65"/>
    </row>
    <row r="66" spans="1:11" x14ac:dyDescent="0.2">
      <c r="A66" s="2">
        <v>44791</v>
      </c>
      <c r="B66" t="s">
        <v>157</v>
      </c>
      <c r="C66" t="s">
        <v>15</v>
      </c>
      <c r="D66" t="s">
        <v>16</v>
      </c>
      <c r="E66" t="s">
        <v>12</v>
      </c>
      <c r="F66">
        <v>3</v>
      </c>
      <c r="G66">
        <v>32</v>
      </c>
      <c r="H66" t="s">
        <v>17</v>
      </c>
      <c r="I66" s="1">
        <v>7000</v>
      </c>
      <c r="K66"/>
    </row>
    <row r="67" spans="1:11" x14ac:dyDescent="0.2">
      <c r="A67" s="2">
        <v>44791</v>
      </c>
      <c r="B67" t="s">
        <v>154</v>
      </c>
      <c r="C67" t="s">
        <v>15</v>
      </c>
      <c r="D67" t="s">
        <v>106</v>
      </c>
      <c r="E67" t="s">
        <v>12</v>
      </c>
      <c r="F67">
        <v>4</v>
      </c>
      <c r="G67">
        <v>64</v>
      </c>
      <c r="H67" t="s">
        <v>93</v>
      </c>
      <c r="I67" s="1">
        <v>9500</v>
      </c>
      <c r="K67"/>
    </row>
    <row r="68" spans="1:11" x14ac:dyDescent="0.2">
      <c r="A68" s="2">
        <v>44791</v>
      </c>
      <c r="B68" t="s">
        <v>146</v>
      </c>
      <c r="C68" t="s">
        <v>15</v>
      </c>
      <c r="D68" t="s">
        <v>147</v>
      </c>
      <c r="E68" t="s">
        <v>12</v>
      </c>
      <c r="F68">
        <v>4</v>
      </c>
      <c r="G68">
        <v>64</v>
      </c>
      <c r="H68" t="s">
        <v>148</v>
      </c>
      <c r="I68" s="1">
        <v>13000</v>
      </c>
      <c r="K68"/>
    </row>
    <row r="69" spans="1:11" x14ac:dyDescent="0.2">
      <c r="A69" s="2">
        <v>44792</v>
      </c>
      <c r="B69" t="s">
        <v>158</v>
      </c>
      <c r="C69" t="s">
        <v>47</v>
      </c>
      <c r="D69" t="s">
        <v>48</v>
      </c>
      <c r="E69" t="s">
        <v>12</v>
      </c>
      <c r="F69">
        <v>4</v>
      </c>
      <c r="G69">
        <v>64</v>
      </c>
      <c r="H69" t="s">
        <v>13</v>
      </c>
      <c r="I69" s="1">
        <v>8500</v>
      </c>
      <c r="K69"/>
    </row>
    <row r="70" spans="1:11" x14ac:dyDescent="0.2">
      <c r="A70" s="2">
        <v>44792</v>
      </c>
      <c r="B70" t="s">
        <v>159</v>
      </c>
      <c r="C70" t="s">
        <v>10</v>
      </c>
      <c r="D70" t="s">
        <v>76</v>
      </c>
      <c r="E70" t="s">
        <v>12</v>
      </c>
      <c r="F70">
        <v>4</v>
      </c>
      <c r="G70">
        <v>64</v>
      </c>
      <c r="H70" t="s">
        <v>31</v>
      </c>
      <c r="I70" s="1">
        <v>10000</v>
      </c>
      <c r="K70"/>
    </row>
    <row r="71" spans="1:11" x14ac:dyDescent="0.2">
      <c r="A71" s="2">
        <v>44793</v>
      </c>
      <c r="B71" t="s">
        <v>161</v>
      </c>
      <c r="C71" t="s">
        <v>62</v>
      </c>
      <c r="D71" t="s">
        <v>63</v>
      </c>
      <c r="E71" t="s">
        <v>21</v>
      </c>
      <c r="I71" s="1">
        <v>1400</v>
      </c>
      <c r="K71"/>
    </row>
    <row r="72" spans="1:11" x14ac:dyDescent="0.2">
      <c r="A72" s="2">
        <v>44793</v>
      </c>
      <c r="B72" t="s">
        <v>65</v>
      </c>
      <c r="C72" t="s">
        <v>10</v>
      </c>
      <c r="D72" t="s">
        <v>76</v>
      </c>
      <c r="E72" t="s">
        <v>12</v>
      </c>
      <c r="F72">
        <v>4</v>
      </c>
      <c r="G72">
        <v>64</v>
      </c>
      <c r="H72" t="s">
        <v>31</v>
      </c>
      <c r="I72" s="1">
        <v>10000</v>
      </c>
      <c r="K72"/>
    </row>
    <row r="73" spans="1:11" x14ac:dyDescent="0.2">
      <c r="A73" s="2">
        <v>44793</v>
      </c>
      <c r="B73" t="s">
        <v>160</v>
      </c>
      <c r="C73" t="s">
        <v>29</v>
      </c>
      <c r="D73" t="s">
        <v>33</v>
      </c>
      <c r="E73" t="s">
        <v>21</v>
      </c>
      <c r="I73" s="1">
        <v>1400</v>
      </c>
      <c r="K73"/>
    </row>
    <row r="74" spans="1:11" x14ac:dyDescent="0.2">
      <c r="A74" s="2">
        <v>44793</v>
      </c>
      <c r="B74" t="s">
        <v>162</v>
      </c>
      <c r="C74" t="s">
        <v>29</v>
      </c>
      <c r="D74" t="s">
        <v>33</v>
      </c>
      <c r="E74" t="s">
        <v>21</v>
      </c>
      <c r="I74" s="1">
        <v>1500</v>
      </c>
      <c r="K74"/>
    </row>
    <row r="75" spans="1:11" x14ac:dyDescent="0.2">
      <c r="A75" s="2">
        <v>44793</v>
      </c>
      <c r="B75" t="s">
        <v>163</v>
      </c>
      <c r="C75" t="s">
        <v>29</v>
      </c>
      <c r="D75" t="s">
        <v>164</v>
      </c>
      <c r="E75" t="s">
        <v>21</v>
      </c>
      <c r="I75" s="1">
        <v>2200</v>
      </c>
      <c r="K75"/>
    </row>
    <row r="76" spans="1:11" x14ac:dyDescent="0.2">
      <c r="A76" s="2">
        <v>44793</v>
      </c>
      <c r="B76" t="s">
        <v>167</v>
      </c>
      <c r="C76" t="s">
        <v>15</v>
      </c>
      <c r="D76" t="s">
        <v>66</v>
      </c>
      <c r="E76" t="s">
        <v>12</v>
      </c>
      <c r="F76">
        <v>4</v>
      </c>
      <c r="G76">
        <v>64</v>
      </c>
      <c r="H76" t="s">
        <v>67</v>
      </c>
      <c r="I76" s="1">
        <v>11500</v>
      </c>
      <c r="K76"/>
    </row>
    <row r="77" spans="1:11" x14ac:dyDescent="0.2">
      <c r="A77" s="2">
        <v>44793</v>
      </c>
      <c r="B77" t="s">
        <v>40</v>
      </c>
      <c r="C77" t="s">
        <v>15</v>
      </c>
      <c r="D77" t="s">
        <v>165</v>
      </c>
      <c r="E77" t="s">
        <v>12</v>
      </c>
      <c r="F77">
        <v>4</v>
      </c>
      <c r="G77">
        <v>64</v>
      </c>
      <c r="H77" t="s">
        <v>166</v>
      </c>
      <c r="I77" s="1">
        <v>12500</v>
      </c>
      <c r="K77"/>
    </row>
    <row r="78" spans="1:11" x14ac:dyDescent="0.2">
      <c r="A78" s="2">
        <v>44794</v>
      </c>
      <c r="B78" t="s">
        <v>169</v>
      </c>
      <c r="C78" t="s">
        <v>26</v>
      </c>
      <c r="D78" t="s">
        <v>116</v>
      </c>
      <c r="E78" t="s">
        <v>21</v>
      </c>
      <c r="I78" s="1">
        <v>1200</v>
      </c>
      <c r="K78"/>
    </row>
    <row r="79" spans="1:11" x14ac:dyDescent="0.2">
      <c r="A79" s="2">
        <v>44794</v>
      </c>
      <c r="B79" t="s">
        <v>168</v>
      </c>
      <c r="C79" t="s">
        <v>19</v>
      </c>
      <c r="D79" t="s">
        <v>138</v>
      </c>
      <c r="E79" t="s">
        <v>21</v>
      </c>
      <c r="I79" s="1">
        <v>1200</v>
      </c>
      <c r="K79"/>
    </row>
    <row r="80" spans="1:11" x14ac:dyDescent="0.2">
      <c r="A80" s="2">
        <v>44794</v>
      </c>
      <c r="B80" t="s">
        <v>61</v>
      </c>
      <c r="C80" t="s">
        <v>62</v>
      </c>
      <c r="D80" t="s">
        <v>63</v>
      </c>
      <c r="E80" t="s">
        <v>21</v>
      </c>
      <c r="I80" s="1">
        <v>1350</v>
      </c>
      <c r="K80"/>
    </row>
    <row r="81" spans="1:11" x14ac:dyDescent="0.2">
      <c r="A81" s="2">
        <v>44795</v>
      </c>
      <c r="B81" t="s">
        <v>160</v>
      </c>
      <c r="C81" t="s">
        <v>19</v>
      </c>
      <c r="D81" t="s">
        <v>20</v>
      </c>
      <c r="E81" t="s">
        <v>21</v>
      </c>
      <c r="I81" s="1">
        <v>950</v>
      </c>
      <c r="K81"/>
    </row>
    <row r="82" spans="1:11" x14ac:dyDescent="0.2">
      <c r="A82" s="2">
        <v>44796</v>
      </c>
      <c r="B82" t="s">
        <v>170</v>
      </c>
      <c r="C82" t="s">
        <v>47</v>
      </c>
      <c r="D82" t="s">
        <v>48</v>
      </c>
      <c r="E82" t="s">
        <v>12</v>
      </c>
      <c r="F82">
        <v>4</v>
      </c>
      <c r="G82">
        <v>64</v>
      </c>
      <c r="H82" t="s">
        <v>49</v>
      </c>
      <c r="I82" s="1">
        <v>8800</v>
      </c>
      <c r="K82"/>
    </row>
    <row r="83" spans="1:11" x14ac:dyDescent="0.2">
      <c r="A83" s="2">
        <v>44796</v>
      </c>
      <c r="B83" t="s">
        <v>172</v>
      </c>
      <c r="C83" t="s">
        <v>26</v>
      </c>
      <c r="D83" t="s">
        <v>57</v>
      </c>
      <c r="E83" t="s">
        <v>21</v>
      </c>
      <c r="I83" s="1">
        <v>1400</v>
      </c>
      <c r="K83"/>
    </row>
    <row r="84" spans="1:11" x14ac:dyDescent="0.2">
      <c r="A84" s="2">
        <v>44796</v>
      </c>
      <c r="B84" t="s">
        <v>171</v>
      </c>
      <c r="C84" t="s">
        <v>29</v>
      </c>
      <c r="D84" t="s">
        <v>33</v>
      </c>
      <c r="E84" t="s">
        <v>21</v>
      </c>
      <c r="I84" s="1">
        <v>1500</v>
      </c>
      <c r="K84"/>
    </row>
    <row r="85" spans="1:11" x14ac:dyDescent="0.2">
      <c r="A85" s="2">
        <v>44797</v>
      </c>
      <c r="B85" t="s">
        <v>9</v>
      </c>
      <c r="C85" t="s">
        <v>26</v>
      </c>
      <c r="D85" t="s">
        <v>173</v>
      </c>
      <c r="E85" t="s">
        <v>21</v>
      </c>
      <c r="I85" s="1">
        <v>1000</v>
      </c>
      <c r="K85"/>
    </row>
    <row r="86" spans="1:11" x14ac:dyDescent="0.2">
      <c r="A86" s="2">
        <v>44797</v>
      </c>
      <c r="B86" t="s">
        <v>175</v>
      </c>
      <c r="C86" t="s">
        <v>26</v>
      </c>
      <c r="D86" t="s">
        <v>176</v>
      </c>
      <c r="E86" t="s">
        <v>21</v>
      </c>
      <c r="I86" s="1">
        <v>1500</v>
      </c>
      <c r="K86"/>
    </row>
    <row r="87" spans="1:11" x14ac:dyDescent="0.2">
      <c r="A87" s="2">
        <v>44797</v>
      </c>
      <c r="B87" t="s">
        <v>177</v>
      </c>
      <c r="C87" t="s">
        <v>10</v>
      </c>
      <c r="D87" t="s">
        <v>178</v>
      </c>
      <c r="E87" t="s">
        <v>12</v>
      </c>
      <c r="F87">
        <v>4</v>
      </c>
      <c r="G87">
        <v>64</v>
      </c>
      <c r="H87" t="s">
        <v>228</v>
      </c>
      <c r="I87" s="1">
        <v>10700</v>
      </c>
      <c r="K87"/>
    </row>
    <row r="88" spans="1:11" x14ac:dyDescent="0.2">
      <c r="A88" s="2">
        <v>44797</v>
      </c>
      <c r="B88" t="s">
        <v>174</v>
      </c>
      <c r="C88" t="s">
        <v>15</v>
      </c>
      <c r="D88" t="s">
        <v>23</v>
      </c>
      <c r="E88" t="s">
        <v>12</v>
      </c>
      <c r="F88">
        <v>4</v>
      </c>
      <c r="G88">
        <v>64</v>
      </c>
      <c r="H88" t="s">
        <v>143</v>
      </c>
      <c r="I88" s="1">
        <v>8500</v>
      </c>
      <c r="K88"/>
    </row>
    <row r="89" spans="1:11" x14ac:dyDescent="0.2">
      <c r="A89" s="2">
        <v>44799</v>
      </c>
      <c r="B89" t="s">
        <v>133</v>
      </c>
      <c r="C89" t="s">
        <v>54</v>
      </c>
      <c r="D89" t="s">
        <v>55</v>
      </c>
      <c r="E89" t="s">
        <v>21</v>
      </c>
      <c r="I89" s="1">
        <v>1300</v>
      </c>
      <c r="K89"/>
    </row>
    <row r="90" spans="1:11" x14ac:dyDescent="0.2">
      <c r="A90" s="2">
        <v>44799</v>
      </c>
      <c r="B90" t="s">
        <v>179</v>
      </c>
      <c r="C90" t="s">
        <v>15</v>
      </c>
      <c r="D90" t="s">
        <v>118</v>
      </c>
      <c r="E90" t="s">
        <v>12</v>
      </c>
      <c r="F90">
        <v>6</v>
      </c>
      <c r="G90">
        <v>64</v>
      </c>
      <c r="H90" t="s">
        <v>88</v>
      </c>
      <c r="I90" s="1">
        <v>11000</v>
      </c>
      <c r="K90"/>
    </row>
    <row r="91" spans="1:11" x14ac:dyDescent="0.2">
      <c r="A91" s="2">
        <v>44800</v>
      </c>
      <c r="B91" t="s">
        <v>182</v>
      </c>
      <c r="C91" t="s">
        <v>26</v>
      </c>
      <c r="D91" t="s">
        <v>116</v>
      </c>
      <c r="E91" t="s">
        <v>21</v>
      </c>
      <c r="I91" s="1">
        <v>1200</v>
      </c>
      <c r="K91"/>
    </row>
    <row r="92" spans="1:11" x14ac:dyDescent="0.2">
      <c r="A92" s="2">
        <v>44800</v>
      </c>
      <c r="B92" t="s">
        <v>181</v>
      </c>
      <c r="C92" t="s">
        <v>10</v>
      </c>
      <c r="D92" t="s">
        <v>59</v>
      </c>
      <c r="E92" t="s">
        <v>12</v>
      </c>
      <c r="F92">
        <v>6</v>
      </c>
      <c r="G92">
        <v>128</v>
      </c>
      <c r="H92" t="s">
        <v>60</v>
      </c>
      <c r="I92" s="1">
        <v>17500</v>
      </c>
      <c r="K92"/>
    </row>
    <row r="93" spans="1:11" x14ac:dyDescent="0.2">
      <c r="A93" s="2">
        <v>44800</v>
      </c>
      <c r="B93" t="s">
        <v>183</v>
      </c>
      <c r="C93" t="s">
        <v>29</v>
      </c>
      <c r="D93" t="s">
        <v>33</v>
      </c>
      <c r="E93" t="s">
        <v>21</v>
      </c>
      <c r="I93" s="1">
        <v>1400</v>
      </c>
      <c r="K93"/>
    </row>
    <row r="94" spans="1:11" x14ac:dyDescent="0.2">
      <c r="A94" s="2">
        <v>44800</v>
      </c>
      <c r="B94" t="s">
        <v>180</v>
      </c>
      <c r="C94" t="s">
        <v>15</v>
      </c>
      <c r="D94" t="s">
        <v>147</v>
      </c>
      <c r="E94" t="s">
        <v>12</v>
      </c>
      <c r="F94">
        <v>4</v>
      </c>
      <c r="G94">
        <v>64</v>
      </c>
      <c r="H94" t="s">
        <v>148</v>
      </c>
      <c r="I94" s="1">
        <v>14000</v>
      </c>
      <c r="K94"/>
    </row>
    <row r="95" spans="1:11" x14ac:dyDescent="0.2">
      <c r="A95" s="2">
        <v>44801</v>
      </c>
      <c r="B95" t="s">
        <v>186</v>
      </c>
      <c r="C95" t="s">
        <v>47</v>
      </c>
      <c r="D95" t="s">
        <v>48</v>
      </c>
      <c r="E95" t="s">
        <v>12</v>
      </c>
      <c r="F95">
        <v>4</v>
      </c>
      <c r="G95">
        <v>64</v>
      </c>
      <c r="H95" t="s">
        <v>49</v>
      </c>
      <c r="I95" s="1">
        <v>8500</v>
      </c>
      <c r="K95"/>
    </row>
    <row r="96" spans="1:11" x14ac:dyDescent="0.2">
      <c r="A96" s="2">
        <v>44801</v>
      </c>
      <c r="B96" t="s">
        <v>188</v>
      </c>
      <c r="C96" t="s">
        <v>26</v>
      </c>
      <c r="D96" t="s">
        <v>173</v>
      </c>
      <c r="E96" t="s">
        <v>21</v>
      </c>
      <c r="I96" s="1">
        <v>1050</v>
      </c>
      <c r="K96"/>
    </row>
    <row r="97" spans="1:11" x14ac:dyDescent="0.2">
      <c r="A97" s="2">
        <v>44801</v>
      </c>
      <c r="B97" t="s">
        <v>159</v>
      </c>
      <c r="C97" t="s">
        <v>62</v>
      </c>
      <c r="D97" t="s">
        <v>63</v>
      </c>
      <c r="E97" t="s">
        <v>21</v>
      </c>
      <c r="I97" s="1">
        <v>1350</v>
      </c>
      <c r="K97"/>
    </row>
    <row r="98" spans="1:11" x14ac:dyDescent="0.2">
      <c r="A98" s="2">
        <v>44801</v>
      </c>
      <c r="B98" t="s">
        <v>187</v>
      </c>
      <c r="C98" t="s">
        <v>10</v>
      </c>
      <c r="D98" t="s">
        <v>38</v>
      </c>
      <c r="E98" t="s">
        <v>12</v>
      </c>
      <c r="F98">
        <v>3</v>
      </c>
      <c r="G98">
        <v>32</v>
      </c>
      <c r="H98" t="s">
        <v>39</v>
      </c>
      <c r="I98" s="1">
        <v>9000</v>
      </c>
      <c r="K98"/>
    </row>
    <row r="99" spans="1:11" x14ac:dyDescent="0.2">
      <c r="A99" s="2">
        <v>44801</v>
      </c>
      <c r="B99" t="s">
        <v>37</v>
      </c>
      <c r="C99" t="s">
        <v>29</v>
      </c>
      <c r="D99" t="s">
        <v>30</v>
      </c>
      <c r="E99" t="s">
        <v>12</v>
      </c>
      <c r="F99">
        <v>4</v>
      </c>
      <c r="G99">
        <v>64</v>
      </c>
      <c r="H99" t="s">
        <v>31</v>
      </c>
      <c r="I99" s="1">
        <v>11800</v>
      </c>
      <c r="K99"/>
    </row>
    <row r="100" spans="1:11" x14ac:dyDescent="0.2">
      <c r="A100" s="2">
        <v>44801</v>
      </c>
      <c r="B100" t="s">
        <v>184</v>
      </c>
      <c r="C100" t="s">
        <v>29</v>
      </c>
      <c r="D100" t="s">
        <v>164</v>
      </c>
      <c r="E100" t="s">
        <v>21</v>
      </c>
      <c r="I100" s="1">
        <v>2200</v>
      </c>
      <c r="K100"/>
    </row>
    <row r="101" spans="1:11" x14ac:dyDescent="0.2">
      <c r="A101" s="2">
        <v>44801</v>
      </c>
      <c r="B101" t="s">
        <v>185</v>
      </c>
      <c r="C101" t="s">
        <v>15</v>
      </c>
      <c r="D101" t="s">
        <v>16</v>
      </c>
      <c r="E101" t="s">
        <v>12</v>
      </c>
      <c r="F101">
        <v>4</v>
      </c>
      <c r="G101">
        <v>64</v>
      </c>
      <c r="H101" t="s">
        <v>17</v>
      </c>
      <c r="I101" s="1">
        <v>9000</v>
      </c>
      <c r="K101"/>
    </row>
    <row r="102" spans="1:11" x14ac:dyDescent="0.2">
      <c r="A102" s="2">
        <v>44802</v>
      </c>
      <c r="B102" t="s">
        <v>191</v>
      </c>
      <c r="C102" t="s">
        <v>26</v>
      </c>
      <c r="D102" t="s">
        <v>126</v>
      </c>
      <c r="E102" t="s">
        <v>21</v>
      </c>
      <c r="I102" s="1">
        <v>1230</v>
      </c>
      <c r="K102"/>
    </row>
    <row r="103" spans="1:11" x14ac:dyDescent="0.2">
      <c r="A103" s="2">
        <v>44802</v>
      </c>
      <c r="B103" t="s">
        <v>110</v>
      </c>
      <c r="C103" t="s">
        <v>10</v>
      </c>
      <c r="D103" t="s">
        <v>189</v>
      </c>
      <c r="E103" t="s">
        <v>12</v>
      </c>
      <c r="F103">
        <v>4</v>
      </c>
      <c r="G103">
        <v>64</v>
      </c>
      <c r="H103" t="s">
        <v>190</v>
      </c>
      <c r="I103" s="1">
        <v>10000</v>
      </c>
      <c r="K103"/>
    </row>
    <row r="104" spans="1:11" x14ac:dyDescent="0.2">
      <c r="A104" s="2">
        <v>44802</v>
      </c>
      <c r="B104" t="s">
        <v>58</v>
      </c>
      <c r="C104" t="s">
        <v>10</v>
      </c>
      <c r="D104" t="s">
        <v>69</v>
      </c>
      <c r="E104" t="s">
        <v>12</v>
      </c>
      <c r="F104">
        <v>4</v>
      </c>
      <c r="G104">
        <v>64</v>
      </c>
      <c r="H104" t="s">
        <v>98</v>
      </c>
      <c r="I104" s="1">
        <v>12000</v>
      </c>
      <c r="K104"/>
    </row>
    <row r="105" spans="1:11" x14ac:dyDescent="0.2">
      <c r="A105" s="2">
        <v>44803</v>
      </c>
      <c r="B105" t="s">
        <v>192</v>
      </c>
      <c r="C105" t="s">
        <v>19</v>
      </c>
      <c r="D105" t="s">
        <v>20</v>
      </c>
      <c r="E105" t="s">
        <v>21</v>
      </c>
      <c r="I105" s="1">
        <v>1000</v>
      </c>
      <c r="K105"/>
    </row>
    <row r="106" spans="1:11" x14ac:dyDescent="0.2">
      <c r="A106" s="2">
        <v>44804</v>
      </c>
      <c r="B106" t="s">
        <v>194</v>
      </c>
      <c r="C106" t="s">
        <v>26</v>
      </c>
      <c r="D106" t="s">
        <v>116</v>
      </c>
      <c r="E106" t="s">
        <v>21</v>
      </c>
      <c r="I106" s="1">
        <v>1200</v>
      </c>
      <c r="K106"/>
    </row>
    <row r="107" spans="1:11" x14ac:dyDescent="0.2">
      <c r="A107" s="2">
        <v>44804</v>
      </c>
      <c r="B107" t="s">
        <v>193</v>
      </c>
      <c r="C107" t="s">
        <v>10</v>
      </c>
      <c r="D107" t="s">
        <v>189</v>
      </c>
      <c r="E107" t="s">
        <v>12</v>
      </c>
      <c r="F107">
        <v>4</v>
      </c>
      <c r="G107">
        <v>64</v>
      </c>
      <c r="H107" t="s">
        <v>190</v>
      </c>
      <c r="I107" s="1">
        <v>10000</v>
      </c>
      <c r="K107"/>
    </row>
    <row r="108" spans="1:11" x14ac:dyDescent="0.2">
      <c r="A108" s="2">
        <v>44804</v>
      </c>
      <c r="B108" t="s">
        <v>83</v>
      </c>
      <c r="C108" t="s">
        <v>15</v>
      </c>
      <c r="D108" t="s">
        <v>195</v>
      </c>
      <c r="E108" t="s">
        <v>12</v>
      </c>
      <c r="F108">
        <v>4</v>
      </c>
      <c r="G108">
        <v>64</v>
      </c>
      <c r="H108" t="s">
        <v>196</v>
      </c>
      <c r="I108" s="1">
        <v>11000</v>
      </c>
      <c r="K108"/>
    </row>
    <row r="109" spans="1:11" x14ac:dyDescent="0.2">
      <c r="A109" s="2">
        <v>44804</v>
      </c>
      <c r="B109" t="s">
        <v>186</v>
      </c>
      <c r="C109" t="s">
        <v>15</v>
      </c>
      <c r="D109" t="s">
        <v>124</v>
      </c>
      <c r="E109" t="s">
        <v>12</v>
      </c>
      <c r="F109">
        <v>2</v>
      </c>
      <c r="G109">
        <v>32</v>
      </c>
      <c r="H109" t="s">
        <v>125</v>
      </c>
      <c r="I109" s="1">
        <v>7500</v>
      </c>
      <c r="K109"/>
    </row>
    <row r="110" spans="1:11" x14ac:dyDescent="0.2">
      <c r="A110" s="2">
        <v>44805</v>
      </c>
      <c r="B110" t="s">
        <v>197</v>
      </c>
      <c r="C110" t="s">
        <v>150</v>
      </c>
      <c r="D110" t="s">
        <v>198</v>
      </c>
      <c r="E110" t="s">
        <v>21</v>
      </c>
      <c r="I110" s="1">
        <v>1000</v>
      </c>
      <c r="K110"/>
    </row>
    <row r="111" spans="1:11" x14ac:dyDescent="0.2">
      <c r="A111" s="2">
        <v>44805</v>
      </c>
      <c r="B111" t="s">
        <v>94</v>
      </c>
      <c r="C111" t="s">
        <v>10</v>
      </c>
      <c r="D111" t="s">
        <v>111</v>
      </c>
      <c r="E111" t="s">
        <v>12</v>
      </c>
      <c r="F111">
        <v>4</v>
      </c>
      <c r="G111">
        <v>64</v>
      </c>
      <c r="H111" t="s">
        <v>52</v>
      </c>
      <c r="I111" s="1">
        <v>14500</v>
      </c>
      <c r="K111"/>
    </row>
    <row r="112" spans="1:11" x14ac:dyDescent="0.2">
      <c r="A112" s="2">
        <v>44806</v>
      </c>
      <c r="B112" t="s">
        <v>199</v>
      </c>
      <c r="C112" t="s">
        <v>10</v>
      </c>
      <c r="D112" t="s">
        <v>200</v>
      </c>
      <c r="E112" t="s">
        <v>12</v>
      </c>
      <c r="F112">
        <v>6</v>
      </c>
      <c r="G112">
        <v>128</v>
      </c>
      <c r="H112" t="s">
        <v>201</v>
      </c>
      <c r="I112" s="1">
        <v>18000</v>
      </c>
      <c r="K112"/>
    </row>
    <row r="113" spans="1:11" x14ac:dyDescent="0.2">
      <c r="A113" s="2">
        <v>44806</v>
      </c>
      <c r="B113" t="s">
        <v>133</v>
      </c>
      <c r="C113" t="s">
        <v>10</v>
      </c>
      <c r="D113" t="s">
        <v>202</v>
      </c>
      <c r="E113" t="s">
        <v>12</v>
      </c>
      <c r="F113">
        <v>3</v>
      </c>
      <c r="G113">
        <v>32</v>
      </c>
      <c r="H113" t="s">
        <v>203</v>
      </c>
      <c r="I113" s="1">
        <v>9000</v>
      </c>
      <c r="K113"/>
    </row>
    <row r="114" spans="1:11" x14ac:dyDescent="0.2">
      <c r="A114" s="2">
        <v>44806</v>
      </c>
      <c r="B114" t="s">
        <v>105</v>
      </c>
      <c r="C114" t="s">
        <v>15</v>
      </c>
      <c r="D114" t="s">
        <v>195</v>
      </c>
      <c r="E114" t="s">
        <v>12</v>
      </c>
      <c r="F114">
        <v>4</v>
      </c>
      <c r="G114">
        <v>64</v>
      </c>
      <c r="H114" t="s">
        <v>196</v>
      </c>
      <c r="I114" s="1">
        <v>11000</v>
      </c>
      <c r="K114"/>
    </row>
    <row r="115" spans="1:11" x14ac:dyDescent="0.2">
      <c r="A115" s="2">
        <v>44807</v>
      </c>
      <c r="B115" t="s">
        <v>130</v>
      </c>
      <c r="C115" t="s">
        <v>15</v>
      </c>
      <c r="D115" t="s">
        <v>16</v>
      </c>
      <c r="E115" t="s">
        <v>12</v>
      </c>
      <c r="F115">
        <v>3</v>
      </c>
      <c r="G115">
        <v>32</v>
      </c>
      <c r="H115" t="s">
        <v>17</v>
      </c>
      <c r="I115" s="1">
        <v>7500</v>
      </c>
      <c r="K115"/>
    </row>
    <row r="116" spans="1:11" x14ac:dyDescent="0.2">
      <c r="A116" s="2">
        <v>44807</v>
      </c>
      <c r="B116" t="s">
        <v>177</v>
      </c>
      <c r="C116" t="s">
        <v>15</v>
      </c>
      <c r="D116" t="s">
        <v>106</v>
      </c>
      <c r="E116" t="s">
        <v>12</v>
      </c>
      <c r="F116">
        <v>4</v>
      </c>
      <c r="G116">
        <v>64</v>
      </c>
      <c r="H116" t="s">
        <v>93</v>
      </c>
      <c r="I116" s="1">
        <v>9000</v>
      </c>
      <c r="K116"/>
    </row>
    <row r="117" spans="1:11" x14ac:dyDescent="0.2">
      <c r="A117" s="2">
        <v>44807</v>
      </c>
      <c r="B117" t="s">
        <v>204</v>
      </c>
      <c r="C117" t="s">
        <v>15</v>
      </c>
      <c r="D117" t="s">
        <v>165</v>
      </c>
      <c r="E117" t="s">
        <v>12</v>
      </c>
      <c r="F117">
        <v>4</v>
      </c>
      <c r="G117">
        <v>64</v>
      </c>
      <c r="H117" t="s">
        <v>104</v>
      </c>
      <c r="I117" s="1">
        <v>12500</v>
      </c>
      <c r="K117"/>
    </row>
    <row r="118" spans="1:11" x14ac:dyDescent="0.2">
      <c r="A118" s="2">
        <v>44808</v>
      </c>
      <c r="B118" t="s">
        <v>205</v>
      </c>
      <c r="C118" t="s">
        <v>54</v>
      </c>
      <c r="D118" t="s">
        <v>55</v>
      </c>
      <c r="E118" t="s">
        <v>21</v>
      </c>
      <c r="I118" s="1">
        <v>1250</v>
      </c>
      <c r="K118"/>
    </row>
    <row r="119" spans="1:11" x14ac:dyDescent="0.2">
      <c r="A119" s="2">
        <v>44808</v>
      </c>
      <c r="B119" t="s">
        <v>65</v>
      </c>
      <c r="C119" t="s">
        <v>10</v>
      </c>
      <c r="D119" t="s">
        <v>69</v>
      </c>
      <c r="E119" t="s">
        <v>12</v>
      </c>
      <c r="F119">
        <v>6</v>
      </c>
      <c r="G119">
        <v>128</v>
      </c>
      <c r="H119" t="s">
        <v>70</v>
      </c>
      <c r="I119" s="1">
        <v>15000</v>
      </c>
      <c r="K119"/>
    </row>
    <row r="120" spans="1:11" x14ac:dyDescent="0.2">
      <c r="A120" s="2">
        <v>44808</v>
      </c>
      <c r="B120" t="s">
        <v>80</v>
      </c>
      <c r="C120" t="s">
        <v>15</v>
      </c>
      <c r="D120" t="s">
        <v>95</v>
      </c>
      <c r="E120" t="s">
        <v>12</v>
      </c>
      <c r="F120">
        <v>2</v>
      </c>
      <c r="G120">
        <v>32</v>
      </c>
      <c r="H120" t="s">
        <v>104</v>
      </c>
      <c r="I120" s="1">
        <v>7000</v>
      </c>
      <c r="K120"/>
    </row>
    <row r="121" spans="1:11" x14ac:dyDescent="0.2">
      <c r="A121" s="2">
        <v>44809</v>
      </c>
      <c r="B121" t="s">
        <v>83</v>
      </c>
      <c r="C121" t="s">
        <v>10</v>
      </c>
      <c r="D121" t="s">
        <v>207</v>
      </c>
      <c r="E121" t="s">
        <v>12</v>
      </c>
      <c r="F121">
        <v>6</v>
      </c>
      <c r="G121">
        <v>128</v>
      </c>
      <c r="H121" t="s">
        <v>208</v>
      </c>
      <c r="I121" s="1">
        <v>14500</v>
      </c>
      <c r="K121"/>
    </row>
    <row r="122" spans="1:11" x14ac:dyDescent="0.2">
      <c r="A122" s="2">
        <v>44809</v>
      </c>
      <c r="B122" t="s">
        <v>206</v>
      </c>
      <c r="C122" t="s">
        <v>29</v>
      </c>
      <c r="D122" t="s">
        <v>33</v>
      </c>
      <c r="E122" t="s">
        <v>21</v>
      </c>
      <c r="I122" s="1">
        <v>1400</v>
      </c>
      <c r="K122"/>
    </row>
    <row r="123" spans="1:11" x14ac:dyDescent="0.2">
      <c r="A123" s="2">
        <v>44810</v>
      </c>
      <c r="B123" t="s">
        <v>211</v>
      </c>
      <c r="C123" t="s">
        <v>26</v>
      </c>
      <c r="D123" t="s">
        <v>27</v>
      </c>
      <c r="E123" t="s">
        <v>21</v>
      </c>
      <c r="I123" s="1">
        <v>1000</v>
      </c>
      <c r="K123"/>
    </row>
    <row r="124" spans="1:11" x14ac:dyDescent="0.2">
      <c r="A124" s="2">
        <v>44810</v>
      </c>
      <c r="B124" t="s">
        <v>197</v>
      </c>
      <c r="C124" t="s">
        <v>10</v>
      </c>
      <c r="D124" t="s">
        <v>209</v>
      </c>
      <c r="E124" t="s">
        <v>12</v>
      </c>
      <c r="F124">
        <v>6</v>
      </c>
      <c r="G124">
        <v>128</v>
      </c>
      <c r="H124" t="s">
        <v>210</v>
      </c>
      <c r="I124" s="1">
        <v>18500</v>
      </c>
      <c r="K124"/>
    </row>
    <row r="125" spans="1:11" x14ac:dyDescent="0.2">
      <c r="A125" s="2">
        <v>44811</v>
      </c>
      <c r="B125" t="s">
        <v>121</v>
      </c>
      <c r="C125" t="s">
        <v>19</v>
      </c>
      <c r="D125" t="s">
        <v>212</v>
      </c>
      <c r="E125" t="s">
        <v>21</v>
      </c>
      <c r="I125" s="1">
        <v>1200</v>
      </c>
      <c r="K125"/>
    </row>
    <row r="126" spans="1:11" x14ac:dyDescent="0.2">
      <c r="A126" s="2">
        <v>44811</v>
      </c>
      <c r="B126" t="s">
        <v>213</v>
      </c>
      <c r="C126" t="s">
        <v>29</v>
      </c>
      <c r="D126" t="s">
        <v>33</v>
      </c>
      <c r="E126" t="s">
        <v>21</v>
      </c>
      <c r="I126" s="1">
        <v>1400</v>
      </c>
      <c r="K126"/>
    </row>
    <row r="127" spans="1:11" x14ac:dyDescent="0.2">
      <c r="A127" s="2">
        <v>44812</v>
      </c>
      <c r="B127" t="s">
        <v>214</v>
      </c>
      <c r="C127" t="s">
        <v>10</v>
      </c>
      <c r="D127" t="s">
        <v>215</v>
      </c>
      <c r="E127" t="s">
        <v>12</v>
      </c>
      <c r="F127">
        <v>2</v>
      </c>
      <c r="G127">
        <v>32</v>
      </c>
      <c r="H127" t="s">
        <v>216</v>
      </c>
      <c r="I127" s="1">
        <v>7000</v>
      </c>
      <c r="K127"/>
    </row>
    <row r="128" spans="1:11" x14ac:dyDescent="0.2">
      <c r="A128" s="2">
        <v>44812</v>
      </c>
      <c r="B128" t="s">
        <v>115</v>
      </c>
      <c r="C128" t="s">
        <v>10</v>
      </c>
      <c r="D128" t="s">
        <v>76</v>
      </c>
      <c r="E128" t="s">
        <v>12</v>
      </c>
      <c r="F128">
        <v>4</v>
      </c>
      <c r="G128">
        <v>64</v>
      </c>
      <c r="H128" t="s">
        <v>31</v>
      </c>
      <c r="I128" s="1">
        <v>10000</v>
      </c>
      <c r="K128"/>
    </row>
    <row r="129" spans="1:11" x14ac:dyDescent="0.2">
      <c r="A129" s="2">
        <v>44812</v>
      </c>
      <c r="B129" t="s">
        <v>219</v>
      </c>
      <c r="C129" t="s">
        <v>10</v>
      </c>
      <c r="D129" t="s">
        <v>76</v>
      </c>
      <c r="E129" t="s">
        <v>12</v>
      </c>
      <c r="F129">
        <v>4</v>
      </c>
      <c r="G129">
        <v>128</v>
      </c>
      <c r="H129" t="s">
        <v>31</v>
      </c>
      <c r="I129" s="1">
        <v>11500</v>
      </c>
      <c r="K129"/>
    </row>
    <row r="130" spans="1:11" x14ac:dyDescent="0.2">
      <c r="A130" s="2">
        <v>44812</v>
      </c>
      <c r="B130" t="s">
        <v>217</v>
      </c>
      <c r="C130" t="s">
        <v>15</v>
      </c>
      <c r="D130" t="s">
        <v>218</v>
      </c>
      <c r="E130" t="s">
        <v>12</v>
      </c>
      <c r="F130">
        <v>6</v>
      </c>
      <c r="G130">
        <v>64</v>
      </c>
      <c r="H130" t="s">
        <v>88</v>
      </c>
      <c r="I130" s="1">
        <v>12000</v>
      </c>
      <c r="K130"/>
    </row>
    <row r="131" spans="1:11" x14ac:dyDescent="0.2">
      <c r="A131" s="2">
        <v>44813</v>
      </c>
      <c r="B131" t="s">
        <v>169</v>
      </c>
      <c r="C131" t="s">
        <v>19</v>
      </c>
      <c r="D131" t="s">
        <v>20</v>
      </c>
      <c r="E131" t="s">
        <v>21</v>
      </c>
      <c r="I131" s="1">
        <v>1000</v>
      </c>
      <c r="K131"/>
    </row>
    <row r="132" spans="1:11" x14ac:dyDescent="0.2">
      <c r="A132" s="2">
        <v>44814</v>
      </c>
      <c r="B132" t="s">
        <v>221</v>
      </c>
      <c r="C132" t="s">
        <v>62</v>
      </c>
      <c r="D132" t="s">
        <v>222</v>
      </c>
      <c r="E132" t="s">
        <v>21</v>
      </c>
      <c r="I132" s="1">
        <v>1450</v>
      </c>
      <c r="K132"/>
    </row>
    <row r="133" spans="1:11" x14ac:dyDescent="0.2">
      <c r="A133" s="2">
        <v>44814</v>
      </c>
      <c r="B133" t="s">
        <v>179</v>
      </c>
      <c r="C133" t="s">
        <v>10</v>
      </c>
      <c r="D133" t="s">
        <v>69</v>
      </c>
      <c r="E133" t="s">
        <v>12</v>
      </c>
      <c r="F133">
        <v>4</v>
      </c>
      <c r="G133">
        <v>64</v>
      </c>
      <c r="H133" t="s">
        <v>98</v>
      </c>
      <c r="I133" s="1">
        <v>12000</v>
      </c>
      <c r="K133"/>
    </row>
    <row r="134" spans="1:11" x14ac:dyDescent="0.2">
      <c r="A134" s="2">
        <v>44814</v>
      </c>
      <c r="B134" t="s">
        <v>220</v>
      </c>
      <c r="C134" t="s">
        <v>15</v>
      </c>
      <c r="D134" t="s">
        <v>165</v>
      </c>
      <c r="E134" t="s">
        <v>12</v>
      </c>
      <c r="F134">
        <v>4</v>
      </c>
      <c r="G134">
        <v>64</v>
      </c>
      <c r="H134" t="s">
        <v>166</v>
      </c>
      <c r="I134" s="1">
        <v>12500</v>
      </c>
      <c r="K134"/>
    </row>
    <row r="135" spans="1:11" x14ac:dyDescent="0.2">
      <c r="A135" s="2">
        <v>44815</v>
      </c>
      <c r="B135" t="s">
        <v>225</v>
      </c>
      <c r="C135" t="s">
        <v>29</v>
      </c>
      <c r="D135" t="s">
        <v>33</v>
      </c>
      <c r="E135" t="s">
        <v>21</v>
      </c>
      <c r="I135" s="1">
        <v>1400</v>
      </c>
      <c r="K135"/>
    </row>
    <row r="136" spans="1:11" x14ac:dyDescent="0.2">
      <c r="A136" s="2">
        <v>44815</v>
      </c>
      <c r="B136" t="s">
        <v>168</v>
      </c>
      <c r="C136" t="s">
        <v>15</v>
      </c>
      <c r="D136" t="s">
        <v>223</v>
      </c>
      <c r="E136" t="s">
        <v>12</v>
      </c>
      <c r="F136">
        <v>4</v>
      </c>
      <c r="G136">
        <v>64</v>
      </c>
      <c r="H136" t="s">
        <v>224</v>
      </c>
      <c r="I136" s="1">
        <v>10500</v>
      </c>
      <c r="K136"/>
    </row>
    <row r="137" spans="1:11" x14ac:dyDescent="0.2">
      <c r="A137" s="2">
        <v>44816</v>
      </c>
      <c r="B137" t="s">
        <v>226</v>
      </c>
      <c r="C137" t="s">
        <v>19</v>
      </c>
      <c r="D137" t="s">
        <v>227</v>
      </c>
      <c r="E137" t="s">
        <v>21</v>
      </c>
      <c r="I137" s="1">
        <v>1000</v>
      </c>
      <c r="K137"/>
    </row>
    <row r="138" spans="1:11" x14ac:dyDescent="0.2">
      <c r="A138" s="2">
        <v>44816</v>
      </c>
      <c r="B138" t="s">
        <v>102</v>
      </c>
      <c r="C138" t="s">
        <v>10</v>
      </c>
      <c r="D138" t="s">
        <v>11</v>
      </c>
      <c r="E138" t="s">
        <v>12</v>
      </c>
      <c r="F138">
        <v>6</v>
      </c>
      <c r="G138">
        <v>128</v>
      </c>
      <c r="H138" t="s">
        <v>153</v>
      </c>
      <c r="I138" s="1">
        <v>15500</v>
      </c>
      <c r="K138"/>
    </row>
    <row r="139" spans="1:11" x14ac:dyDescent="0.2">
      <c r="A139" s="2">
        <v>44817</v>
      </c>
      <c r="B139" t="s">
        <v>231</v>
      </c>
      <c r="C139" t="s">
        <v>26</v>
      </c>
      <c r="D139" t="s">
        <v>116</v>
      </c>
      <c r="E139" t="s">
        <v>21</v>
      </c>
      <c r="I139" s="1">
        <v>1200</v>
      </c>
      <c r="K139"/>
    </row>
    <row r="140" spans="1:11" x14ac:dyDescent="0.2">
      <c r="A140" s="2">
        <v>44817</v>
      </c>
      <c r="B140" t="s">
        <v>229</v>
      </c>
      <c r="C140" t="s">
        <v>10</v>
      </c>
      <c r="D140" t="s">
        <v>215</v>
      </c>
      <c r="E140" t="s">
        <v>12</v>
      </c>
      <c r="F140">
        <v>2</v>
      </c>
      <c r="G140">
        <v>32</v>
      </c>
      <c r="H140" t="s">
        <v>230</v>
      </c>
      <c r="I140" s="1">
        <v>7500</v>
      </c>
      <c r="K140"/>
    </row>
    <row r="141" spans="1:11" x14ac:dyDescent="0.2">
      <c r="A141" s="2">
        <v>44817</v>
      </c>
      <c r="B141" t="s">
        <v>53</v>
      </c>
      <c r="C141" t="s">
        <v>10</v>
      </c>
      <c r="D141" t="s">
        <v>178</v>
      </c>
      <c r="E141" t="s">
        <v>12</v>
      </c>
      <c r="F141">
        <v>4</v>
      </c>
      <c r="G141">
        <v>64</v>
      </c>
      <c r="H141" t="s">
        <v>228</v>
      </c>
      <c r="I141" s="1">
        <v>11000</v>
      </c>
      <c r="K141"/>
    </row>
    <row r="142" spans="1:11" x14ac:dyDescent="0.2">
      <c r="A142" s="2">
        <v>44817</v>
      </c>
      <c r="B142" t="s">
        <v>130</v>
      </c>
      <c r="C142" t="s">
        <v>78</v>
      </c>
      <c r="D142" t="s">
        <v>79</v>
      </c>
      <c r="E142" t="s">
        <v>12</v>
      </c>
      <c r="F142">
        <v>6</v>
      </c>
      <c r="G142">
        <v>128</v>
      </c>
      <c r="H142" t="s">
        <v>410</v>
      </c>
      <c r="I142" s="1">
        <v>17000</v>
      </c>
      <c r="K142"/>
    </row>
    <row r="143" spans="1:11" x14ac:dyDescent="0.2">
      <c r="A143" s="2">
        <v>44817</v>
      </c>
      <c r="B143" t="s">
        <v>206</v>
      </c>
      <c r="C143" t="s">
        <v>15</v>
      </c>
      <c r="D143" t="s">
        <v>16</v>
      </c>
      <c r="E143" t="s">
        <v>12</v>
      </c>
      <c r="F143">
        <v>3</v>
      </c>
      <c r="G143">
        <v>32</v>
      </c>
      <c r="H143" t="s">
        <v>17</v>
      </c>
      <c r="I143" s="1">
        <v>7000</v>
      </c>
      <c r="K143"/>
    </row>
    <row r="144" spans="1:11" x14ac:dyDescent="0.2">
      <c r="A144" s="2">
        <v>44818</v>
      </c>
      <c r="B144" t="s">
        <v>232</v>
      </c>
      <c r="C144" t="s">
        <v>19</v>
      </c>
      <c r="D144" t="s">
        <v>20</v>
      </c>
      <c r="E144" t="s">
        <v>21</v>
      </c>
      <c r="I144" s="1">
        <v>1000</v>
      </c>
      <c r="K144"/>
    </row>
    <row r="145" spans="1:11" x14ac:dyDescent="0.2">
      <c r="A145" s="2">
        <v>44819</v>
      </c>
      <c r="B145" t="s">
        <v>234</v>
      </c>
      <c r="C145" t="s">
        <v>26</v>
      </c>
      <c r="D145" t="s">
        <v>235</v>
      </c>
      <c r="E145" t="s">
        <v>21</v>
      </c>
      <c r="I145" s="1">
        <v>850</v>
      </c>
      <c r="K145"/>
    </row>
    <row r="146" spans="1:11" x14ac:dyDescent="0.2">
      <c r="A146" s="2">
        <v>44819</v>
      </c>
      <c r="B146" t="s">
        <v>213</v>
      </c>
      <c r="C146" t="s">
        <v>15</v>
      </c>
      <c r="D146" t="s">
        <v>95</v>
      </c>
      <c r="E146" t="s">
        <v>12</v>
      </c>
      <c r="F146">
        <v>2</v>
      </c>
      <c r="G146">
        <v>32</v>
      </c>
      <c r="H146" t="s">
        <v>96</v>
      </c>
      <c r="I146" s="1">
        <v>7500</v>
      </c>
      <c r="K146"/>
    </row>
    <row r="147" spans="1:11" x14ac:dyDescent="0.2">
      <c r="A147" s="2">
        <v>44819</v>
      </c>
      <c r="B147" t="s">
        <v>233</v>
      </c>
      <c r="C147" t="s">
        <v>140</v>
      </c>
      <c r="D147" t="s">
        <v>141</v>
      </c>
      <c r="E147" t="s">
        <v>21</v>
      </c>
      <c r="I147" s="1">
        <v>900</v>
      </c>
      <c r="K147"/>
    </row>
    <row r="148" spans="1:11" x14ac:dyDescent="0.2">
      <c r="A148" s="2">
        <v>44820</v>
      </c>
      <c r="B148" t="s">
        <v>142</v>
      </c>
      <c r="C148" t="s">
        <v>78</v>
      </c>
      <c r="D148" t="s">
        <v>134</v>
      </c>
      <c r="E148" t="s">
        <v>12</v>
      </c>
      <c r="F148">
        <v>4</v>
      </c>
      <c r="G148">
        <v>64</v>
      </c>
      <c r="H148" t="s">
        <v>135</v>
      </c>
      <c r="I148" s="1">
        <v>18000</v>
      </c>
      <c r="K148"/>
    </row>
    <row r="149" spans="1:11" x14ac:dyDescent="0.2">
      <c r="A149" s="2">
        <v>44821</v>
      </c>
      <c r="B149" t="s">
        <v>204</v>
      </c>
      <c r="C149" t="s">
        <v>10</v>
      </c>
      <c r="D149" t="s">
        <v>11</v>
      </c>
      <c r="E149" t="s">
        <v>12</v>
      </c>
      <c r="F149">
        <v>6</v>
      </c>
      <c r="G149">
        <v>128</v>
      </c>
      <c r="H149" t="s">
        <v>13</v>
      </c>
      <c r="I149" s="1">
        <v>15000</v>
      </c>
      <c r="K149"/>
    </row>
    <row r="150" spans="1:11" x14ac:dyDescent="0.2">
      <c r="A150" s="2">
        <v>44821</v>
      </c>
      <c r="B150" t="s">
        <v>237</v>
      </c>
      <c r="C150" t="s">
        <v>29</v>
      </c>
      <c r="D150" t="s">
        <v>33</v>
      </c>
      <c r="E150" t="s">
        <v>21</v>
      </c>
      <c r="I150" s="1">
        <v>1400</v>
      </c>
      <c r="K150"/>
    </row>
    <row r="151" spans="1:11" x14ac:dyDescent="0.2">
      <c r="A151" s="2">
        <v>44821</v>
      </c>
      <c r="B151" t="s">
        <v>236</v>
      </c>
      <c r="C151" t="s">
        <v>15</v>
      </c>
      <c r="D151" t="s">
        <v>16</v>
      </c>
      <c r="E151" t="s">
        <v>12</v>
      </c>
      <c r="F151">
        <v>4</v>
      </c>
      <c r="G151">
        <v>64</v>
      </c>
      <c r="H151" t="s">
        <v>17</v>
      </c>
      <c r="I151" s="1">
        <v>8000</v>
      </c>
      <c r="K151"/>
    </row>
    <row r="152" spans="1:11" x14ac:dyDescent="0.2">
      <c r="A152" s="2">
        <v>44822</v>
      </c>
      <c r="B152" t="s">
        <v>239</v>
      </c>
      <c r="C152" t="s">
        <v>26</v>
      </c>
      <c r="D152" t="s">
        <v>173</v>
      </c>
      <c r="E152" t="s">
        <v>21</v>
      </c>
      <c r="I152" s="1">
        <v>950</v>
      </c>
      <c r="K152"/>
    </row>
    <row r="153" spans="1:11" x14ac:dyDescent="0.2">
      <c r="A153" s="2">
        <v>44822</v>
      </c>
      <c r="B153" t="s">
        <v>68</v>
      </c>
      <c r="C153" t="s">
        <v>26</v>
      </c>
      <c r="D153" t="s">
        <v>116</v>
      </c>
      <c r="E153" t="s">
        <v>21</v>
      </c>
      <c r="I153" s="1">
        <v>1200</v>
      </c>
      <c r="K153"/>
    </row>
    <row r="154" spans="1:11" x14ac:dyDescent="0.2">
      <c r="A154" s="2">
        <v>44822</v>
      </c>
      <c r="B154" t="s">
        <v>238</v>
      </c>
      <c r="C154" t="s">
        <v>62</v>
      </c>
      <c r="D154" t="s">
        <v>63</v>
      </c>
      <c r="E154" t="s">
        <v>21</v>
      </c>
      <c r="I154" s="1">
        <v>1400</v>
      </c>
      <c r="K154"/>
    </row>
    <row r="155" spans="1:11" x14ac:dyDescent="0.2">
      <c r="A155" s="2">
        <v>44822</v>
      </c>
      <c r="B155" t="s">
        <v>240</v>
      </c>
      <c r="C155" t="s">
        <v>29</v>
      </c>
      <c r="D155" t="s">
        <v>33</v>
      </c>
      <c r="E155" t="s">
        <v>21</v>
      </c>
      <c r="I155" s="1">
        <v>1500</v>
      </c>
      <c r="K155"/>
    </row>
    <row r="156" spans="1:11" x14ac:dyDescent="0.2">
      <c r="A156" s="2">
        <v>44822</v>
      </c>
      <c r="B156" t="s">
        <v>80</v>
      </c>
      <c r="C156" t="s">
        <v>29</v>
      </c>
      <c r="D156" t="s">
        <v>33</v>
      </c>
      <c r="E156" t="s">
        <v>21</v>
      </c>
      <c r="I156" s="1">
        <v>1400</v>
      </c>
      <c r="K156"/>
    </row>
    <row r="157" spans="1:11" x14ac:dyDescent="0.2">
      <c r="A157" s="2">
        <v>44823</v>
      </c>
      <c r="B157" t="s">
        <v>242</v>
      </c>
      <c r="C157" t="s">
        <v>10</v>
      </c>
      <c r="D157" t="s">
        <v>76</v>
      </c>
      <c r="E157" t="s">
        <v>12</v>
      </c>
      <c r="F157">
        <v>4</v>
      </c>
      <c r="G157">
        <v>64</v>
      </c>
      <c r="H157" t="s">
        <v>31</v>
      </c>
      <c r="I157" s="1">
        <v>10000</v>
      </c>
      <c r="K157"/>
    </row>
    <row r="158" spans="1:11" x14ac:dyDescent="0.2">
      <c r="A158" s="2">
        <v>44823</v>
      </c>
      <c r="B158" t="s">
        <v>241</v>
      </c>
      <c r="C158" t="s">
        <v>15</v>
      </c>
      <c r="D158" t="s">
        <v>16</v>
      </c>
      <c r="E158" t="s">
        <v>12</v>
      </c>
      <c r="F158">
        <v>4</v>
      </c>
      <c r="G158">
        <v>64</v>
      </c>
      <c r="H158" t="s">
        <v>17</v>
      </c>
      <c r="I158" s="1">
        <v>8000</v>
      </c>
      <c r="K158"/>
    </row>
    <row r="159" spans="1:11" x14ac:dyDescent="0.2">
      <c r="A159" s="2">
        <v>44824</v>
      </c>
      <c r="B159" t="s">
        <v>94</v>
      </c>
      <c r="C159" t="s">
        <v>10</v>
      </c>
      <c r="D159" t="s">
        <v>113</v>
      </c>
      <c r="E159" t="s">
        <v>12</v>
      </c>
      <c r="F159">
        <v>4</v>
      </c>
      <c r="G159">
        <v>64</v>
      </c>
      <c r="H159" t="s">
        <v>114</v>
      </c>
      <c r="I159" s="1">
        <v>11500</v>
      </c>
      <c r="K159"/>
    </row>
    <row r="160" spans="1:11" x14ac:dyDescent="0.2">
      <c r="A160" s="2">
        <v>44824</v>
      </c>
      <c r="B160" t="s">
        <v>243</v>
      </c>
      <c r="C160" t="s">
        <v>29</v>
      </c>
      <c r="D160" t="s">
        <v>33</v>
      </c>
      <c r="E160" t="s">
        <v>21</v>
      </c>
      <c r="I160" s="1">
        <v>1400</v>
      </c>
      <c r="K160"/>
    </row>
    <row r="161" spans="1:11" x14ac:dyDescent="0.2">
      <c r="A161" s="2">
        <v>44825</v>
      </c>
      <c r="B161" t="s">
        <v>244</v>
      </c>
      <c r="C161" t="s">
        <v>26</v>
      </c>
      <c r="D161" t="s">
        <v>57</v>
      </c>
      <c r="E161" t="s">
        <v>21</v>
      </c>
      <c r="I161" s="1">
        <v>1000</v>
      </c>
      <c r="K161"/>
    </row>
    <row r="162" spans="1:11" x14ac:dyDescent="0.2">
      <c r="A162" s="2">
        <v>44825</v>
      </c>
      <c r="B162" t="s">
        <v>245</v>
      </c>
      <c r="C162" t="s">
        <v>54</v>
      </c>
      <c r="D162" t="s">
        <v>246</v>
      </c>
      <c r="E162" t="s">
        <v>21</v>
      </c>
      <c r="I162" s="1">
        <v>1500</v>
      </c>
      <c r="K162"/>
    </row>
    <row r="163" spans="1:11" x14ac:dyDescent="0.2">
      <c r="A163" s="2">
        <v>44825</v>
      </c>
      <c r="B163" t="s">
        <v>220</v>
      </c>
      <c r="C163" t="s">
        <v>19</v>
      </c>
      <c r="D163" t="s">
        <v>227</v>
      </c>
      <c r="E163" t="s">
        <v>21</v>
      </c>
      <c r="I163" s="1">
        <v>1000</v>
      </c>
      <c r="K163"/>
    </row>
    <row r="164" spans="1:11" x14ac:dyDescent="0.2">
      <c r="A164" s="2">
        <v>44825</v>
      </c>
      <c r="B164" t="s">
        <v>247</v>
      </c>
      <c r="C164" t="s">
        <v>15</v>
      </c>
      <c r="D164" t="s">
        <v>118</v>
      </c>
      <c r="E164" t="s">
        <v>12</v>
      </c>
      <c r="F164">
        <v>6</v>
      </c>
      <c r="G164">
        <v>64</v>
      </c>
      <c r="H164" t="s">
        <v>88</v>
      </c>
      <c r="I164" s="1">
        <v>11000</v>
      </c>
      <c r="K164"/>
    </row>
    <row r="165" spans="1:11" x14ac:dyDescent="0.2">
      <c r="A165" s="2">
        <v>44826</v>
      </c>
      <c r="B165" t="s">
        <v>250</v>
      </c>
      <c r="C165" t="s">
        <v>47</v>
      </c>
      <c r="D165" t="s">
        <v>48</v>
      </c>
      <c r="E165" t="s">
        <v>12</v>
      </c>
      <c r="F165">
        <v>4</v>
      </c>
      <c r="G165">
        <v>64</v>
      </c>
      <c r="H165" t="s">
        <v>49</v>
      </c>
      <c r="I165" s="1">
        <v>8800</v>
      </c>
      <c r="K165"/>
    </row>
    <row r="166" spans="1:11" x14ac:dyDescent="0.2">
      <c r="A166" s="2">
        <v>44826</v>
      </c>
      <c r="B166" t="s">
        <v>225</v>
      </c>
      <c r="C166" t="s">
        <v>26</v>
      </c>
      <c r="D166" t="s">
        <v>248</v>
      </c>
      <c r="E166" t="s">
        <v>21</v>
      </c>
      <c r="I166" s="1">
        <v>1400</v>
      </c>
      <c r="K166"/>
    </row>
    <row r="167" spans="1:11" x14ac:dyDescent="0.2">
      <c r="A167" s="2">
        <v>44826</v>
      </c>
      <c r="B167" t="s">
        <v>108</v>
      </c>
      <c r="C167" t="s">
        <v>62</v>
      </c>
      <c r="D167" t="s">
        <v>63</v>
      </c>
      <c r="E167" t="s">
        <v>21</v>
      </c>
      <c r="I167" s="1">
        <v>1350</v>
      </c>
      <c r="K167"/>
    </row>
    <row r="168" spans="1:11" x14ac:dyDescent="0.2">
      <c r="A168" s="2">
        <v>44826</v>
      </c>
      <c r="B168" t="s">
        <v>239</v>
      </c>
      <c r="C168" t="s">
        <v>10</v>
      </c>
      <c r="D168" t="s">
        <v>189</v>
      </c>
      <c r="E168" t="s">
        <v>12</v>
      </c>
      <c r="F168">
        <v>4</v>
      </c>
      <c r="G168">
        <v>64</v>
      </c>
      <c r="H168" t="s">
        <v>190</v>
      </c>
      <c r="I168" s="1">
        <v>11000</v>
      </c>
      <c r="K168"/>
    </row>
    <row r="169" spans="1:11" x14ac:dyDescent="0.2">
      <c r="A169" s="2">
        <v>44826</v>
      </c>
      <c r="B169" t="s">
        <v>249</v>
      </c>
      <c r="C169" t="s">
        <v>29</v>
      </c>
      <c r="D169" t="s">
        <v>33</v>
      </c>
      <c r="E169" t="s">
        <v>21</v>
      </c>
      <c r="I169" s="1">
        <v>1400</v>
      </c>
      <c r="K169"/>
    </row>
    <row r="170" spans="1:11" x14ac:dyDescent="0.2">
      <c r="A170" s="2">
        <v>44827</v>
      </c>
      <c r="B170" t="s">
        <v>251</v>
      </c>
      <c r="C170" t="s">
        <v>150</v>
      </c>
      <c r="D170" t="s">
        <v>252</v>
      </c>
      <c r="E170" t="s">
        <v>21</v>
      </c>
      <c r="I170" s="1">
        <v>900</v>
      </c>
      <c r="K170"/>
    </row>
    <row r="171" spans="1:11" x14ac:dyDescent="0.2">
      <c r="A171" s="2">
        <v>44827</v>
      </c>
      <c r="B171" t="s">
        <v>56</v>
      </c>
      <c r="C171" t="s">
        <v>29</v>
      </c>
      <c r="D171" t="s">
        <v>33</v>
      </c>
      <c r="E171" t="s">
        <v>21</v>
      </c>
      <c r="I171" s="1">
        <v>1400</v>
      </c>
      <c r="K171"/>
    </row>
    <row r="172" spans="1:11" x14ac:dyDescent="0.2">
      <c r="A172" s="2">
        <v>44828</v>
      </c>
      <c r="B172" t="s">
        <v>256</v>
      </c>
      <c r="C172" t="s">
        <v>26</v>
      </c>
      <c r="D172" t="s">
        <v>257</v>
      </c>
      <c r="E172" t="s">
        <v>21</v>
      </c>
      <c r="I172" s="1">
        <v>1150</v>
      </c>
      <c r="K172"/>
    </row>
    <row r="173" spans="1:11" x14ac:dyDescent="0.2">
      <c r="A173" s="2">
        <v>44828</v>
      </c>
      <c r="B173" t="s">
        <v>258</v>
      </c>
      <c r="C173" t="s">
        <v>19</v>
      </c>
      <c r="D173" t="s">
        <v>212</v>
      </c>
      <c r="E173" t="s">
        <v>21</v>
      </c>
      <c r="I173" s="1">
        <v>1200</v>
      </c>
      <c r="K173"/>
    </row>
    <row r="174" spans="1:11" x14ac:dyDescent="0.2">
      <c r="A174" s="2">
        <v>44828</v>
      </c>
      <c r="B174" t="s">
        <v>220</v>
      </c>
      <c r="C174" t="s">
        <v>259</v>
      </c>
      <c r="D174" t="s">
        <v>260</v>
      </c>
      <c r="E174" t="s">
        <v>12</v>
      </c>
      <c r="F174">
        <v>8</v>
      </c>
      <c r="G174">
        <v>128</v>
      </c>
      <c r="H174" t="s">
        <v>261</v>
      </c>
      <c r="I174" s="1">
        <v>17500</v>
      </c>
      <c r="K174"/>
    </row>
    <row r="175" spans="1:11" x14ac:dyDescent="0.2">
      <c r="A175" s="2">
        <v>44828</v>
      </c>
      <c r="B175" t="s">
        <v>253</v>
      </c>
      <c r="C175" t="s">
        <v>29</v>
      </c>
      <c r="D175" t="s">
        <v>254</v>
      </c>
      <c r="E175" t="s">
        <v>12</v>
      </c>
      <c r="F175">
        <v>4</v>
      </c>
      <c r="G175">
        <v>64</v>
      </c>
      <c r="H175" t="s">
        <v>255</v>
      </c>
      <c r="I175" s="1">
        <v>13000</v>
      </c>
      <c r="K175"/>
    </row>
    <row r="176" spans="1:11" x14ac:dyDescent="0.2">
      <c r="A176" s="2">
        <v>44828</v>
      </c>
      <c r="B176" t="s">
        <v>251</v>
      </c>
      <c r="C176" t="s">
        <v>78</v>
      </c>
      <c r="D176" t="s">
        <v>79</v>
      </c>
      <c r="E176" t="s">
        <v>12</v>
      </c>
      <c r="F176">
        <v>6</v>
      </c>
      <c r="G176">
        <v>128</v>
      </c>
      <c r="H176" t="s">
        <v>410</v>
      </c>
      <c r="I176" s="1">
        <v>16500</v>
      </c>
      <c r="K176"/>
    </row>
    <row r="177" spans="1:11" x14ac:dyDescent="0.2">
      <c r="A177" s="2">
        <v>44828</v>
      </c>
      <c r="B177" t="s">
        <v>182</v>
      </c>
      <c r="C177" t="s">
        <v>15</v>
      </c>
      <c r="D177" t="s">
        <v>106</v>
      </c>
      <c r="E177" t="s">
        <v>12</v>
      </c>
      <c r="F177">
        <v>4</v>
      </c>
      <c r="G177">
        <v>64</v>
      </c>
      <c r="H177" t="s">
        <v>93</v>
      </c>
      <c r="I177" s="1">
        <v>8500</v>
      </c>
      <c r="K177"/>
    </row>
    <row r="178" spans="1:11" x14ac:dyDescent="0.2">
      <c r="A178" s="2">
        <v>44829</v>
      </c>
      <c r="B178" t="s">
        <v>262</v>
      </c>
      <c r="C178" t="s">
        <v>26</v>
      </c>
      <c r="D178" t="s">
        <v>173</v>
      </c>
      <c r="E178" t="s">
        <v>21</v>
      </c>
      <c r="I178" s="1">
        <v>1000</v>
      </c>
      <c r="K178"/>
    </row>
    <row r="179" spans="1:11" x14ac:dyDescent="0.2">
      <c r="A179" s="2">
        <v>44829</v>
      </c>
      <c r="B179" t="s">
        <v>266</v>
      </c>
      <c r="C179" t="s">
        <v>62</v>
      </c>
      <c r="D179" t="s">
        <v>63</v>
      </c>
      <c r="E179" t="s">
        <v>21</v>
      </c>
      <c r="I179" s="1">
        <v>1400</v>
      </c>
      <c r="K179"/>
    </row>
    <row r="180" spans="1:11" x14ac:dyDescent="0.2">
      <c r="A180" s="2">
        <v>44829</v>
      </c>
      <c r="B180" t="s">
        <v>226</v>
      </c>
      <c r="C180" t="s">
        <v>10</v>
      </c>
      <c r="D180" t="s">
        <v>209</v>
      </c>
      <c r="E180" t="s">
        <v>12</v>
      </c>
      <c r="F180">
        <v>6</v>
      </c>
      <c r="G180">
        <v>128</v>
      </c>
      <c r="H180" t="s">
        <v>210</v>
      </c>
      <c r="I180" s="1">
        <v>18500</v>
      </c>
      <c r="K180"/>
    </row>
    <row r="181" spans="1:11" x14ac:dyDescent="0.2">
      <c r="A181" s="2">
        <v>44829</v>
      </c>
      <c r="B181" t="s">
        <v>263</v>
      </c>
      <c r="C181" t="s">
        <v>10</v>
      </c>
      <c r="D181" t="s">
        <v>38</v>
      </c>
      <c r="E181" t="s">
        <v>12</v>
      </c>
      <c r="F181">
        <v>3</v>
      </c>
      <c r="G181">
        <v>32</v>
      </c>
      <c r="H181" t="s">
        <v>39</v>
      </c>
      <c r="I181" s="1">
        <v>8500</v>
      </c>
      <c r="K181"/>
    </row>
    <row r="182" spans="1:11" x14ac:dyDescent="0.2">
      <c r="A182" s="2">
        <v>44829</v>
      </c>
      <c r="B182" t="s">
        <v>264</v>
      </c>
      <c r="C182" t="s">
        <v>15</v>
      </c>
      <c r="D182" t="s">
        <v>124</v>
      </c>
      <c r="E182" t="s">
        <v>12</v>
      </c>
      <c r="F182">
        <v>2</v>
      </c>
      <c r="G182">
        <v>32</v>
      </c>
      <c r="H182" t="s">
        <v>265</v>
      </c>
      <c r="I182" s="1">
        <v>7800</v>
      </c>
      <c r="K182"/>
    </row>
    <row r="183" spans="1:11" x14ac:dyDescent="0.2">
      <c r="A183" s="2">
        <v>44830</v>
      </c>
      <c r="B183" t="s">
        <v>268</v>
      </c>
      <c r="C183" t="s">
        <v>10</v>
      </c>
      <c r="D183" t="s">
        <v>207</v>
      </c>
      <c r="E183" t="s">
        <v>12</v>
      </c>
      <c r="F183">
        <v>6</v>
      </c>
      <c r="G183">
        <v>128</v>
      </c>
      <c r="H183" t="s">
        <v>208</v>
      </c>
      <c r="I183" s="1">
        <v>14500</v>
      </c>
      <c r="K183"/>
    </row>
    <row r="184" spans="1:11" x14ac:dyDescent="0.2">
      <c r="A184" s="2">
        <v>44830</v>
      </c>
      <c r="B184" t="s">
        <v>240</v>
      </c>
      <c r="C184" t="s">
        <v>10</v>
      </c>
      <c r="D184" t="s">
        <v>38</v>
      </c>
      <c r="E184" t="s">
        <v>12</v>
      </c>
      <c r="F184">
        <v>4</v>
      </c>
      <c r="G184">
        <v>64</v>
      </c>
      <c r="H184" t="s">
        <v>39</v>
      </c>
      <c r="I184" s="1">
        <v>9500</v>
      </c>
      <c r="K184"/>
    </row>
    <row r="185" spans="1:11" x14ac:dyDescent="0.2">
      <c r="A185" s="2">
        <v>44830</v>
      </c>
      <c r="B185" t="s">
        <v>267</v>
      </c>
      <c r="C185" t="s">
        <v>15</v>
      </c>
      <c r="D185" t="s">
        <v>106</v>
      </c>
      <c r="E185" t="s">
        <v>12</v>
      </c>
      <c r="F185">
        <v>4</v>
      </c>
      <c r="G185">
        <v>64</v>
      </c>
      <c r="H185" t="s">
        <v>93</v>
      </c>
      <c r="I185" s="1">
        <v>9500</v>
      </c>
      <c r="K185"/>
    </row>
    <row r="186" spans="1:11" x14ac:dyDescent="0.2">
      <c r="A186" s="2">
        <v>44830</v>
      </c>
      <c r="B186" t="s">
        <v>58</v>
      </c>
      <c r="C186" t="s">
        <v>15</v>
      </c>
      <c r="D186" t="s">
        <v>165</v>
      </c>
      <c r="E186" t="s">
        <v>12</v>
      </c>
      <c r="F186">
        <v>4</v>
      </c>
      <c r="G186">
        <v>64</v>
      </c>
      <c r="H186" t="s">
        <v>104</v>
      </c>
      <c r="I186" s="1">
        <v>12000</v>
      </c>
      <c r="K186"/>
    </row>
    <row r="187" spans="1:11" x14ac:dyDescent="0.2">
      <c r="A187" s="2">
        <v>44831</v>
      </c>
      <c r="B187" t="s">
        <v>269</v>
      </c>
      <c r="C187" t="s">
        <v>26</v>
      </c>
      <c r="D187" t="s">
        <v>173</v>
      </c>
      <c r="E187" t="s">
        <v>21</v>
      </c>
      <c r="I187" s="1">
        <v>950</v>
      </c>
      <c r="K187"/>
    </row>
    <row r="188" spans="1:11" x14ac:dyDescent="0.2">
      <c r="A188" s="2">
        <v>44831</v>
      </c>
      <c r="B188" t="s">
        <v>169</v>
      </c>
      <c r="C188" t="s">
        <v>15</v>
      </c>
      <c r="D188" t="s">
        <v>106</v>
      </c>
      <c r="E188" t="s">
        <v>12</v>
      </c>
      <c r="F188">
        <v>4</v>
      </c>
      <c r="G188">
        <v>64</v>
      </c>
      <c r="H188" t="s">
        <v>93</v>
      </c>
      <c r="I188" s="1">
        <v>8500</v>
      </c>
      <c r="K188"/>
    </row>
    <row r="189" spans="1:11" x14ac:dyDescent="0.2">
      <c r="A189" s="2">
        <v>44832</v>
      </c>
      <c r="B189" t="s">
        <v>276</v>
      </c>
      <c r="C189" t="s">
        <v>26</v>
      </c>
      <c r="D189" t="s">
        <v>27</v>
      </c>
      <c r="E189" t="s">
        <v>21</v>
      </c>
      <c r="I189" s="1">
        <v>1150</v>
      </c>
      <c r="K189"/>
    </row>
    <row r="190" spans="1:11" x14ac:dyDescent="0.2">
      <c r="A190" s="2">
        <v>44832</v>
      </c>
      <c r="B190" t="s">
        <v>187</v>
      </c>
      <c r="C190" t="s">
        <v>19</v>
      </c>
      <c r="D190" t="s">
        <v>212</v>
      </c>
      <c r="E190" t="s">
        <v>21</v>
      </c>
      <c r="I190" s="1">
        <v>1200</v>
      </c>
      <c r="K190"/>
    </row>
    <row r="191" spans="1:11" x14ac:dyDescent="0.2">
      <c r="A191" s="2">
        <v>44832</v>
      </c>
      <c r="B191" t="s">
        <v>50</v>
      </c>
      <c r="C191" t="s">
        <v>10</v>
      </c>
      <c r="D191" t="s">
        <v>270</v>
      </c>
      <c r="E191" t="s">
        <v>12</v>
      </c>
      <c r="F191">
        <v>6</v>
      </c>
      <c r="G191">
        <v>128</v>
      </c>
      <c r="H191" t="s">
        <v>271</v>
      </c>
      <c r="I191" s="1">
        <v>25000</v>
      </c>
      <c r="K191"/>
    </row>
    <row r="192" spans="1:11" x14ac:dyDescent="0.2">
      <c r="A192" s="2">
        <v>44832</v>
      </c>
      <c r="B192" t="s">
        <v>275</v>
      </c>
      <c r="C192" t="s">
        <v>10</v>
      </c>
      <c r="D192" t="s">
        <v>69</v>
      </c>
      <c r="E192" t="s">
        <v>12</v>
      </c>
      <c r="F192">
        <v>4</v>
      </c>
      <c r="G192">
        <v>64</v>
      </c>
      <c r="H192" t="s">
        <v>98</v>
      </c>
      <c r="I192" s="1">
        <v>13000</v>
      </c>
      <c r="K192"/>
    </row>
    <row r="193" spans="1:11" x14ac:dyDescent="0.2">
      <c r="A193" s="2">
        <v>44832</v>
      </c>
      <c r="B193" t="s">
        <v>272</v>
      </c>
      <c r="C193" t="s">
        <v>78</v>
      </c>
      <c r="D193" t="s">
        <v>273</v>
      </c>
      <c r="E193" t="s">
        <v>12</v>
      </c>
      <c r="F193">
        <v>6</v>
      </c>
      <c r="G193">
        <v>128</v>
      </c>
      <c r="H193" t="s">
        <v>274</v>
      </c>
      <c r="I193" s="1">
        <v>21000</v>
      </c>
      <c r="K193"/>
    </row>
    <row r="194" spans="1:11" x14ac:dyDescent="0.2">
      <c r="A194" s="2">
        <v>44832</v>
      </c>
      <c r="B194" t="s">
        <v>249</v>
      </c>
      <c r="C194" t="s">
        <v>15</v>
      </c>
      <c r="D194" t="s">
        <v>165</v>
      </c>
      <c r="E194" t="s">
        <v>12</v>
      </c>
      <c r="F194">
        <v>4</v>
      </c>
      <c r="G194">
        <v>64</v>
      </c>
      <c r="H194" t="s">
        <v>104</v>
      </c>
      <c r="I194" s="1">
        <v>12000</v>
      </c>
      <c r="K194"/>
    </row>
    <row r="195" spans="1:11" x14ac:dyDescent="0.2">
      <c r="A195" s="2">
        <v>44833</v>
      </c>
      <c r="B195" t="s">
        <v>226</v>
      </c>
      <c r="C195" t="s">
        <v>10</v>
      </c>
      <c r="D195" t="s">
        <v>51</v>
      </c>
      <c r="E195" t="s">
        <v>12</v>
      </c>
      <c r="F195">
        <v>4</v>
      </c>
      <c r="G195">
        <v>64</v>
      </c>
      <c r="H195" t="s">
        <v>52</v>
      </c>
      <c r="I195" s="1">
        <v>15000</v>
      </c>
      <c r="K195"/>
    </row>
    <row r="196" spans="1:11" x14ac:dyDescent="0.2">
      <c r="A196" s="2">
        <v>44833</v>
      </c>
      <c r="B196" t="s">
        <v>242</v>
      </c>
      <c r="C196" t="s">
        <v>29</v>
      </c>
      <c r="D196" t="s">
        <v>33</v>
      </c>
      <c r="E196" t="s">
        <v>21</v>
      </c>
      <c r="I196" s="1">
        <v>1400</v>
      </c>
      <c r="K196"/>
    </row>
    <row r="197" spans="1:11" x14ac:dyDescent="0.2">
      <c r="A197" s="2">
        <v>44833</v>
      </c>
      <c r="B197" t="s">
        <v>105</v>
      </c>
      <c r="C197" t="s">
        <v>15</v>
      </c>
      <c r="D197" t="s">
        <v>147</v>
      </c>
      <c r="E197" t="s">
        <v>12</v>
      </c>
      <c r="F197">
        <v>4</v>
      </c>
      <c r="G197">
        <v>64</v>
      </c>
      <c r="H197" t="s">
        <v>148</v>
      </c>
      <c r="I197" s="1">
        <v>13000</v>
      </c>
      <c r="K197"/>
    </row>
    <row r="198" spans="1:11" x14ac:dyDescent="0.2">
      <c r="A198" s="2">
        <v>44834</v>
      </c>
      <c r="B198" t="s">
        <v>171</v>
      </c>
      <c r="C198" t="s">
        <v>29</v>
      </c>
      <c r="D198" t="s">
        <v>33</v>
      </c>
      <c r="E198" t="s">
        <v>21</v>
      </c>
      <c r="I198" s="1">
        <v>1400</v>
      </c>
      <c r="K198"/>
    </row>
    <row r="199" spans="1:11" x14ac:dyDescent="0.2">
      <c r="A199" s="2">
        <v>44835</v>
      </c>
      <c r="B199" t="s">
        <v>188</v>
      </c>
      <c r="C199" t="s">
        <v>26</v>
      </c>
      <c r="D199" t="s">
        <v>57</v>
      </c>
      <c r="E199" t="s">
        <v>21</v>
      </c>
      <c r="I199" s="1">
        <v>1050</v>
      </c>
      <c r="K199"/>
    </row>
    <row r="200" spans="1:11" x14ac:dyDescent="0.2">
      <c r="A200" s="2">
        <v>44835</v>
      </c>
      <c r="B200" t="s">
        <v>97</v>
      </c>
      <c r="C200" t="s">
        <v>54</v>
      </c>
      <c r="D200" t="s">
        <v>277</v>
      </c>
      <c r="E200" t="s">
        <v>21</v>
      </c>
      <c r="I200" s="1">
        <v>1050</v>
      </c>
      <c r="K200"/>
    </row>
    <row r="201" spans="1:11" x14ac:dyDescent="0.2">
      <c r="A201" s="2">
        <v>44835</v>
      </c>
      <c r="B201" t="s">
        <v>145</v>
      </c>
      <c r="C201" t="s">
        <v>62</v>
      </c>
      <c r="D201" t="s">
        <v>63</v>
      </c>
      <c r="E201" t="s">
        <v>21</v>
      </c>
      <c r="I201" s="1">
        <v>1300</v>
      </c>
      <c r="K201"/>
    </row>
    <row r="202" spans="1:11" x14ac:dyDescent="0.2">
      <c r="A202" s="2">
        <v>44836</v>
      </c>
      <c r="B202" t="s">
        <v>97</v>
      </c>
      <c r="C202" t="s">
        <v>10</v>
      </c>
      <c r="D202" t="s">
        <v>51</v>
      </c>
      <c r="E202" t="s">
        <v>12</v>
      </c>
      <c r="F202">
        <v>4</v>
      </c>
      <c r="G202">
        <v>64</v>
      </c>
      <c r="H202" t="s">
        <v>52</v>
      </c>
      <c r="I202" s="1">
        <v>15000</v>
      </c>
      <c r="K202"/>
    </row>
    <row r="203" spans="1:11" x14ac:dyDescent="0.2">
      <c r="A203" s="2">
        <v>44836</v>
      </c>
      <c r="B203" t="s">
        <v>279</v>
      </c>
      <c r="C203" t="s">
        <v>10</v>
      </c>
      <c r="D203" t="s">
        <v>215</v>
      </c>
      <c r="E203" t="s">
        <v>12</v>
      </c>
      <c r="F203">
        <v>2</v>
      </c>
      <c r="G203">
        <v>32</v>
      </c>
      <c r="H203" t="s">
        <v>216</v>
      </c>
      <c r="I203" s="1">
        <v>7000</v>
      </c>
      <c r="K203"/>
    </row>
    <row r="204" spans="1:11" x14ac:dyDescent="0.2">
      <c r="A204" s="2">
        <v>44836</v>
      </c>
      <c r="B204" t="s">
        <v>278</v>
      </c>
      <c r="C204" t="s">
        <v>29</v>
      </c>
      <c r="D204" t="s">
        <v>156</v>
      </c>
      <c r="E204" t="s">
        <v>12</v>
      </c>
      <c r="F204">
        <v>4</v>
      </c>
      <c r="G204">
        <v>128</v>
      </c>
      <c r="H204" t="s">
        <v>93</v>
      </c>
      <c r="I204" s="1">
        <v>12500</v>
      </c>
      <c r="K204"/>
    </row>
    <row r="205" spans="1:11" x14ac:dyDescent="0.2">
      <c r="A205" s="2">
        <v>44839</v>
      </c>
      <c r="B205" t="s">
        <v>144</v>
      </c>
      <c r="C205" t="s">
        <v>15</v>
      </c>
      <c r="D205" t="s">
        <v>106</v>
      </c>
      <c r="E205" t="s">
        <v>12</v>
      </c>
      <c r="F205">
        <v>4</v>
      </c>
      <c r="G205">
        <v>64</v>
      </c>
      <c r="H205" t="s">
        <v>93</v>
      </c>
      <c r="I205" s="1">
        <v>9000</v>
      </c>
      <c r="K205"/>
    </row>
    <row r="206" spans="1:11" x14ac:dyDescent="0.2">
      <c r="A206" s="2">
        <v>44840</v>
      </c>
      <c r="B206" t="s">
        <v>281</v>
      </c>
      <c r="C206" t="s">
        <v>47</v>
      </c>
      <c r="D206" t="s">
        <v>282</v>
      </c>
      <c r="E206" t="s">
        <v>12</v>
      </c>
      <c r="F206">
        <v>2</v>
      </c>
      <c r="G206">
        <v>32</v>
      </c>
      <c r="H206" t="s">
        <v>283</v>
      </c>
      <c r="I206" s="1">
        <v>6000</v>
      </c>
      <c r="K206"/>
    </row>
    <row r="207" spans="1:11" x14ac:dyDescent="0.2">
      <c r="A207" s="2">
        <v>44841</v>
      </c>
      <c r="B207" t="s">
        <v>185</v>
      </c>
      <c r="C207" t="s">
        <v>62</v>
      </c>
      <c r="D207" t="s">
        <v>63</v>
      </c>
      <c r="E207" t="s">
        <v>21</v>
      </c>
      <c r="I207" s="1">
        <v>1350</v>
      </c>
      <c r="K207"/>
    </row>
    <row r="208" spans="1:11" x14ac:dyDescent="0.2">
      <c r="A208" s="2">
        <v>44842</v>
      </c>
      <c r="B208" t="s">
        <v>58</v>
      </c>
      <c r="C208" t="s">
        <v>10</v>
      </c>
      <c r="D208" t="s">
        <v>69</v>
      </c>
      <c r="E208" t="s">
        <v>12</v>
      </c>
      <c r="F208">
        <v>6</v>
      </c>
      <c r="G208">
        <v>128</v>
      </c>
      <c r="H208" t="s">
        <v>70</v>
      </c>
      <c r="I208" s="1">
        <v>15000</v>
      </c>
      <c r="K208"/>
    </row>
    <row r="209" spans="1:11" x14ac:dyDescent="0.2">
      <c r="A209" s="2">
        <v>44842</v>
      </c>
      <c r="B209" t="s">
        <v>284</v>
      </c>
      <c r="C209" t="s">
        <v>15</v>
      </c>
      <c r="D209" t="s">
        <v>106</v>
      </c>
      <c r="E209" t="s">
        <v>12</v>
      </c>
      <c r="F209">
        <v>4</v>
      </c>
      <c r="G209">
        <v>64</v>
      </c>
      <c r="H209" t="s">
        <v>93</v>
      </c>
      <c r="I209" s="1">
        <v>8500</v>
      </c>
      <c r="K209"/>
    </row>
    <row r="210" spans="1:11" x14ac:dyDescent="0.2">
      <c r="A210" s="2">
        <v>44843</v>
      </c>
      <c r="B210" t="s">
        <v>285</v>
      </c>
      <c r="C210" t="s">
        <v>10</v>
      </c>
      <c r="D210" t="s">
        <v>286</v>
      </c>
      <c r="E210" t="s">
        <v>12</v>
      </c>
      <c r="F210">
        <v>4</v>
      </c>
      <c r="G210">
        <v>64</v>
      </c>
      <c r="H210" t="s">
        <v>287</v>
      </c>
      <c r="I210" s="1">
        <v>14000</v>
      </c>
      <c r="K210"/>
    </row>
    <row r="211" spans="1:11" x14ac:dyDescent="0.2">
      <c r="A211" s="2">
        <v>44843</v>
      </c>
      <c r="B211" t="s">
        <v>285</v>
      </c>
      <c r="C211" t="s">
        <v>10</v>
      </c>
      <c r="D211" t="s">
        <v>215</v>
      </c>
      <c r="E211" t="s">
        <v>12</v>
      </c>
      <c r="F211">
        <v>2</v>
      </c>
      <c r="G211">
        <v>32</v>
      </c>
      <c r="H211" t="s">
        <v>216</v>
      </c>
      <c r="I211" s="1">
        <v>7000</v>
      </c>
      <c r="K211"/>
    </row>
    <row r="212" spans="1:11" x14ac:dyDescent="0.2">
      <c r="A212" s="2">
        <v>44843</v>
      </c>
      <c r="B212" t="s">
        <v>80</v>
      </c>
      <c r="C212" t="s">
        <v>15</v>
      </c>
      <c r="D212" t="s">
        <v>106</v>
      </c>
      <c r="E212" t="s">
        <v>12</v>
      </c>
      <c r="F212">
        <v>4</v>
      </c>
      <c r="G212">
        <v>64</v>
      </c>
      <c r="H212" t="s">
        <v>93</v>
      </c>
      <c r="I212" s="1">
        <v>8500</v>
      </c>
      <c r="K212"/>
    </row>
    <row r="213" spans="1:11" x14ac:dyDescent="0.2">
      <c r="A213" s="2">
        <v>44843</v>
      </c>
      <c r="B213" t="s">
        <v>268</v>
      </c>
      <c r="C213" t="s">
        <v>15</v>
      </c>
      <c r="D213" t="s">
        <v>100</v>
      </c>
      <c r="E213" t="s">
        <v>12</v>
      </c>
      <c r="F213">
        <v>3</v>
      </c>
      <c r="G213">
        <v>32</v>
      </c>
      <c r="H213" t="s">
        <v>31</v>
      </c>
      <c r="I213" s="1">
        <v>7000</v>
      </c>
      <c r="K213"/>
    </row>
    <row r="214" spans="1:11" x14ac:dyDescent="0.2">
      <c r="A214" s="2">
        <v>44844</v>
      </c>
      <c r="B214" t="s">
        <v>289</v>
      </c>
      <c r="C214" t="s">
        <v>15</v>
      </c>
      <c r="D214" t="s">
        <v>147</v>
      </c>
      <c r="E214" t="s">
        <v>12</v>
      </c>
      <c r="F214">
        <v>4</v>
      </c>
      <c r="G214">
        <v>64</v>
      </c>
      <c r="H214" t="s">
        <v>148</v>
      </c>
      <c r="I214" s="1">
        <v>14000</v>
      </c>
      <c r="K214"/>
    </row>
    <row r="215" spans="1:11" x14ac:dyDescent="0.2">
      <c r="A215" s="2">
        <v>44844</v>
      </c>
      <c r="B215" t="s">
        <v>288</v>
      </c>
      <c r="C215" t="s">
        <v>15</v>
      </c>
      <c r="D215" t="s">
        <v>165</v>
      </c>
      <c r="E215" t="s">
        <v>12</v>
      </c>
      <c r="F215">
        <v>4</v>
      </c>
      <c r="G215">
        <v>64</v>
      </c>
      <c r="H215" t="s">
        <v>104</v>
      </c>
      <c r="I215" s="1">
        <v>12000</v>
      </c>
      <c r="K215"/>
    </row>
    <row r="216" spans="1:11" x14ac:dyDescent="0.2">
      <c r="A216" s="2">
        <v>44846</v>
      </c>
      <c r="B216" t="s">
        <v>290</v>
      </c>
      <c r="C216" t="s">
        <v>15</v>
      </c>
      <c r="D216" t="s">
        <v>165</v>
      </c>
      <c r="E216" t="s">
        <v>12</v>
      </c>
      <c r="F216">
        <v>4</v>
      </c>
      <c r="G216">
        <v>64</v>
      </c>
      <c r="H216" t="s">
        <v>166</v>
      </c>
      <c r="I216" s="1">
        <v>12500</v>
      </c>
      <c r="K216"/>
    </row>
    <row r="217" spans="1:11" x14ac:dyDescent="0.2">
      <c r="A217" s="2">
        <v>44847</v>
      </c>
      <c r="B217" t="s">
        <v>292</v>
      </c>
      <c r="C217" t="s">
        <v>29</v>
      </c>
      <c r="D217" t="s">
        <v>33</v>
      </c>
      <c r="E217" t="s">
        <v>21</v>
      </c>
      <c r="I217" s="1">
        <v>1400</v>
      </c>
      <c r="K217"/>
    </row>
    <row r="218" spans="1:11" x14ac:dyDescent="0.2">
      <c r="A218" s="2">
        <v>44847</v>
      </c>
      <c r="B218" t="s">
        <v>234</v>
      </c>
      <c r="C218" t="s">
        <v>15</v>
      </c>
      <c r="D218" t="s">
        <v>291</v>
      </c>
      <c r="E218" t="s">
        <v>12</v>
      </c>
      <c r="F218">
        <v>4</v>
      </c>
      <c r="G218">
        <v>64</v>
      </c>
      <c r="H218" t="s">
        <v>31</v>
      </c>
      <c r="I218" s="1">
        <v>12000</v>
      </c>
      <c r="K218"/>
    </row>
    <row r="219" spans="1:11" x14ac:dyDescent="0.2">
      <c r="A219" s="2">
        <v>44849</v>
      </c>
      <c r="B219" t="s">
        <v>14</v>
      </c>
      <c r="C219" t="s">
        <v>19</v>
      </c>
      <c r="D219" t="s">
        <v>90</v>
      </c>
      <c r="E219" t="s">
        <v>21</v>
      </c>
      <c r="I219" s="1">
        <v>1500</v>
      </c>
      <c r="K219"/>
    </row>
    <row r="220" spans="1:11" x14ac:dyDescent="0.2">
      <c r="A220" s="2">
        <v>44849</v>
      </c>
      <c r="B220" t="s">
        <v>158</v>
      </c>
      <c r="C220" t="s">
        <v>10</v>
      </c>
      <c r="D220" t="s">
        <v>76</v>
      </c>
      <c r="E220" t="s">
        <v>12</v>
      </c>
      <c r="F220">
        <v>4</v>
      </c>
      <c r="G220">
        <v>64</v>
      </c>
      <c r="H220" t="s">
        <v>31</v>
      </c>
      <c r="I220" s="1">
        <v>10000</v>
      </c>
      <c r="K220"/>
    </row>
    <row r="221" spans="1:11" x14ac:dyDescent="0.2">
      <c r="A221" s="2">
        <v>44849</v>
      </c>
      <c r="B221" t="s">
        <v>80</v>
      </c>
      <c r="C221" t="s">
        <v>29</v>
      </c>
      <c r="D221" t="s">
        <v>33</v>
      </c>
      <c r="E221" t="s">
        <v>21</v>
      </c>
      <c r="I221" s="1">
        <v>1400</v>
      </c>
      <c r="K221"/>
    </row>
    <row r="222" spans="1:11" x14ac:dyDescent="0.2">
      <c r="A222" s="2">
        <v>44849</v>
      </c>
      <c r="B222" t="s">
        <v>213</v>
      </c>
      <c r="C222" t="s">
        <v>78</v>
      </c>
      <c r="D222" t="s">
        <v>79</v>
      </c>
      <c r="E222" t="s">
        <v>12</v>
      </c>
      <c r="F222">
        <v>6</v>
      </c>
      <c r="G222">
        <v>128</v>
      </c>
      <c r="H222" t="s">
        <v>410</v>
      </c>
      <c r="I222" s="1">
        <v>17000</v>
      </c>
      <c r="K222"/>
    </row>
    <row r="223" spans="1:11" x14ac:dyDescent="0.2">
      <c r="A223" s="2">
        <v>44850</v>
      </c>
      <c r="B223" t="s">
        <v>34</v>
      </c>
      <c r="C223" t="s">
        <v>26</v>
      </c>
      <c r="D223" t="s">
        <v>173</v>
      </c>
      <c r="E223" t="s">
        <v>21</v>
      </c>
      <c r="I223" s="1">
        <v>950</v>
      </c>
      <c r="K223"/>
    </row>
    <row r="224" spans="1:11" x14ac:dyDescent="0.2">
      <c r="A224" s="2">
        <v>44850</v>
      </c>
      <c r="B224" t="s">
        <v>233</v>
      </c>
      <c r="C224" t="s">
        <v>62</v>
      </c>
      <c r="D224" t="s">
        <v>63</v>
      </c>
      <c r="E224" t="s">
        <v>21</v>
      </c>
      <c r="I224" s="1">
        <v>1300</v>
      </c>
      <c r="K224"/>
    </row>
    <row r="225" spans="1:11" x14ac:dyDescent="0.2">
      <c r="A225" s="2">
        <v>44850</v>
      </c>
      <c r="B225" t="s">
        <v>171</v>
      </c>
      <c r="C225" t="s">
        <v>15</v>
      </c>
      <c r="D225" t="s">
        <v>23</v>
      </c>
      <c r="E225" t="s">
        <v>12</v>
      </c>
      <c r="F225">
        <v>4</v>
      </c>
      <c r="G225">
        <v>64</v>
      </c>
      <c r="H225" t="s">
        <v>143</v>
      </c>
      <c r="I225" s="1">
        <v>8500</v>
      </c>
      <c r="K225"/>
    </row>
    <row r="226" spans="1:11" x14ac:dyDescent="0.2">
      <c r="A226" s="2">
        <v>44851</v>
      </c>
      <c r="B226" t="s">
        <v>293</v>
      </c>
      <c r="C226" t="s">
        <v>29</v>
      </c>
      <c r="D226" t="s">
        <v>33</v>
      </c>
      <c r="E226" t="s">
        <v>21</v>
      </c>
      <c r="I226" s="1">
        <v>1400</v>
      </c>
      <c r="K226"/>
    </row>
    <row r="227" spans="1:11" x14ac:dyDescent="0.2">
      <c r="A227" s="2">
        <v>44851</v>
      </c>
      <c r="B227" t="s">
        <v>294</v>
      </c>
      <c r="C227" t="s">
        <v>15</v>
      </c>
      <c r="D227" t="s">
        <v>218</v>
      </c>
      <c r="E227" t="s">
        <v>12</v>
      </c>
      <c r="F227">
        <v>6</v>
      </c>
      <c r="G227">
        <v>64</v>
      </c>
      <c r="H227" t="s">
        <v>88</v>
      </c>
      <c r="I227" s="1">
        <v>12000</v>
      </c>
      <c r="K227"/>
    </row>
    <row r="228" spans="1:11" x14ac:dyDescent="0.2">
      <c r="A228" s="2">
        <v>44851</v>
      </c>
      <c r="B228" t="s">
        <v>194</v>
      </c>
      <c r="C228" t="s">
        <v>15</v>
      </c>
      <c r="D228" t="s">
        <v>106</v>
      </c>
      <c r="E228" t="s">
        <v>12</v>
      </c>
      <c r="F228">
        <v>4</v>
      </c>
      <c r="G228">
        <v>64</v>
      </c>
      <c r="H228" t="s">
        <v>93</v>
      </c>
      <c r="I228" s="1">
        <v>8500</v>
      </c>
      <c r="K228"/>
    </row>
    <row r="229" spans="1:11" x14ac:dyDescent="0.2">
      <c r="A229" s="2">
        <v>44852</v>
      </c>
      <c r="B229" t="s">
        <v>149</v>
      </c>
      <c r="C229" t="s">
        <v>15</v>
      </c>
      <c r="D229" t="s">
        <v>100</v>
      </c>
      <c r="E229" t="s">
        <v>12</v>
      </c>
      <c r="F229">
        <v>3</v>
      </c>
      <c r="G229">
        <v>32</v>
      </c>
      <c r="H229" t="s">
        <v>31</v>
      </c>
      <c r="I229" s="1">
        <v>7000</v>
      </c>
      <c r="K229"/>
    </row>
    <row r="230" spans="1:11" x14ac:dyDescent="0.2">
      <c r="A230" s="2">
        <v>44853</v>
      </c>
      <c r="B230" t="s">
        <v>295</v>
      </c>
      <c r="C230" t="s">
        <v>10</v>
      </c>
      <c r="D230" t="s">
        <v>296</v>
      </c>
      <c r="E230" t="s">
        <v>12</v>
      </c>
      <c r="F230">
        <v>12</v>
      </c>
      <c r="G230">
        <v>256</v>
      </c>
      <c r="H230" t="s">
        <v>297</v>
      </c>
      <c r="I230" s="1">
        <v>30000</v>
      </c>
      <c r="K230"/>
    </row>
    <row r="231" spans="1:11" x14ac:dyDescent="0.2">
      <c r="A231" s="2">
        <v>44853</v>
      </c>
      <c r="B231" t="s">
        <v>56</v>
      </c>
      <c r="C231" t="s">
        <v>15</v>
      </c>
      <c r="D231" t="s">
        <v>223</v>
      </c>
      <c r="E231" t="s">
        <v>12</v>
      </c>
      <c r="F231">
        <v>4</v>
      </c>
      <c r="G231">
        <v>64</v>
      </c>
      <c r="H231" t="s">
        <v>224</v>
      </c>
      <c r="I231" s="1">
        <v>9000</v>
      </c>
      <c r="K231"/>
    </row>
    <row r="232" spans="1:11" x14ac:dyDescent="0.2">
      <c r="A232" s="2">
        <v>44853</v>
      </c>
      <c r="B232" t="s">
        <v>40</v>
      </c>
      <c r="C232" t="s">
        <v>15</v>
      </c>
      <c r="D232" t="s">
        <v>106</v>
      </c>
      <c r="E232" t="s">
        <v>12</v>
      </c>
      <c r="F232">
        <v>4</v>
      </c>
      <c r="G232">
        <v>64</v>
      </c>
      <c r="H232" t="s">
        <v>93</v>
      </c>
      <c r="I232" s="1">
        <v>9500</v>
      </c>
      <c r="K232"/>
    </row>
    <row r="233" spans="1:11" x14ac:dyDescent="0.2">
      <c r="A233" s="2">
        <v>44853</v>
      </c>
      <c r="B233" t="s">
        <v>233</v>
      </c>
      <c r="C233" t="s">
        <v>15</v>
      </c>
      <c r="D233" t="s">
        <v>131</v>
      </c>
      <c r="E233" t="s">
        <v>12</v>
      </c>
      <c r="F233">
        <v>6</v>
      </c>
      <c r="G233">
        <v>64</v>
      </c>
      <c r="H233" t="s">
        <v>132</v>
      </c>
      <c r="I233" s="1">
        <v>11500</v>
      </c>
      <c r="K233"/>
    </row>
    <row r="234" spans="1:11" x14ac:dyDescent="0.2">
      <c r="A234" s="2">
        <v>44854</v>
      </c>
      <c r="B234" t="s">
        <v>294</v>
      </c>
      <c r="C234" t="s">
        <v>10</v>
      </c>
      <c r="D234" t="s">
        <v>202</v>
      </c>
      <c r="E234" t="s">
        <v>12</v>
      </c>
      <c r="F234">
        <v>4</v>
      </c>
      <c r="G234">
        <v>64</v>
      </c>
      <c r="H234" t="s">
        <v>203</v>
      </c>
      <c r="I234" s="1">
        <v>10000</v>
      </c>
      <c r="K234"/>
    </row>
    <row r="235" spans="1:11" x14ac:dyDescent="0.2">
      <c r="A235" s="2">
        <v>44854</v>
      </c>
      <c r="B235" t="s">
        <v>238</v>
      </c>
      <c r="C235" t="s">
        <v>15</v>
      </c>
      <c r="D235" t="s">
        <v>223</v>
      </c>
      <c r="E235" t="s">
        <v>12</v>
      </c>
      <c r="F235">
        <v>4</v>
      </c>
      <c r="G235">
        <v>64</v>
      </c>
      <c r="H235" t="s">
        <v>298</v>
      </c>
      <c r="I235" s="1">
        <v>9000</v>
      </c>
      <c r="K235"/>
    </row>
    <row r="236" spans="1:11" x14ac:dyDescent="0.2">
      <c r="A236" s="2">
        <v>44854</v>
      </c>
      <c r="B236" t="s">
        <v>161</v>
      </c>
      <c r="C236" t="s">
        <v>15</v>
      </c>
      <c r="D236" t="s">
        <v>131</v>
      </c>
      <c r="E236" t="s">
        <v>12</v>
      </c>
      <c r="F236">
        <v>6</v>
      </c>
      <c r="G236">
        <v>64</v>
      </c>
      <c r="H236" t="s">
        <v>132</v>
      </c>
      <c r="I236" s="1">
        <v>12000</v>
      </c>
      <c r="K236"/>
    </row>
    <row r="237" spans="1:11" x14ac:dyDescent="0.2">
      <c r="A237" s="2">
        <v>44855</v>
      </c>
      <c r="B237" t="s">
        <v>299</v>
      </c>
      <c r="C237" t="s">
        <v>10</v>
      </c>
      <c r="D237" t="s">
        <v>202</v>
      </c>
      <c r="E237" t="s">
        <v>12</v>
      </c>
      <c r="F237">
        <v>3</v>
      </c>
      <c r="G237">
        <v>32</v>
      </c>
      <c r="H237" t="s">
        <v>203</v>
      </c>
      <c r="I237" s="1">
        <v>9500</v>
      </c>
      <c r="K237"/>
    </row>
    <row r="238" spans="1:11" x14ac:dyDescent="0.2">
      <c r="A238" s="2">
        <v>44855</v>
      </c>
      <c r="B238" t="s">
        <v>91</v>
      </c>
      <c r="C238" t="s">
        <v>78</v>
      </c>
      <c r="D238" t="s">
        <v>79</v>
      </c>
      <c r="E238" t="s">
        <v>12</v>
      </c>
      <c r="F238">
        <v>6</v>
      </c>
      <c r="G238">
        <v>128</v>
      </c>
      <c r="H238" t="s">
        <v>410</v>
      </c>
      <c r="I238" s="1">
        <v>17000</v>
      </c>
      <c r="K238"/>
    </row>
    <row r="239" spans="1:11" x14ac:dyDescent="0.2">
      <c r="A239" s="2">
        <v>44856</v>
      </c>
      <c r="B239" t="s">
        <v>305</v>
      </c>
      <c r="C239" t="s">
        <v>306</v>
      </c>
      <c r="D239" t="s">
        <v>307</v>
      </c>
      <c r="E239" t="s">
        <v>12</v>
      </c>
      <c r="F239">
        <v>6</v>
      </c>
      <c r="G239">
        <v>128</v>
      </c>
      <c r="H239" t="s">
        <v>308</v>
      </c>
      <c r="I239" s="1">
        <v>19000</v>
      </c>
      <c r="K239"/>
    </row>
    <row r="240" spans="1:11" x14ac:dyDescent="0.2">
      <c r="A240" s="2">
        <v>44856</v>
      </c>
      <c r="B240" t="s">
        <v>211</v>
      </c>
      <c r="C240" t="s">
        <v>10</v>
      </c>
      <c r="D240" t="s">
        <v>209</v>
      </c>
      <c r="E240" t="s">
        <v>12</v>
      </c>
      <c r="F240">
        <v>6</v>
      </c>
      <c r="G240">
        <v>128</v>
      </c>
      <c r="H240" t="s">
        <v>303</v>
      </c>
      <c r="I240" s="1">
        <v>19000</v>
      </c>
      <c r="K240"/>
    </row>
    <row r="241" spans="1:11" x14ac:dyDescent="0.2">
      <c r="A241" s="2">
        <v>44856</v>
      </c>
      <c r="B241" t="s">
        <v>219</v>
      </c>
      <c r="C241" t="s">
        <v>10</v>
      </c>
      <c r="D241" t="s">
        <v>178</v>
      </c>
      <c r="E241" t="s">
        <v>12</v>
      </c>
      <c r="F241">
        <v>4</v>
      </c>
      <c r="G241">
        <v>64</v>
      </c>
      <c r="H241" t="s">
        <v>228</v>
      </c>
      <c r="I241" s="1">
        <v>11000</v>
      </c>
      <c r="K241"/>
    </row>
    <row r="242" spans="1:11" x14ac:dyDescent="0.2">
      <c r="A242" s="2">
        <v>44856</v>
      </c>
      <c r="B242" t="s">
        <v>311</v>
      </c>
      <c r="C242" t="s">
        <v>10</v>
      </c>
      <c r="D242" t="s">
        <v>76</v>
      </c>
      <c r="E242" t="s">
        <v>12</v>
      </c>
      <c r="F242">
        <v>4</v>
      </c>
      <c r="G242">
        <v>64</v>
      </c>
      <c r="H242" t="s">
        <v>31</v>
      </c>
      <c r="I242" s="1">
        <v>10000</v>
      </c>
      <c r="K242"/>
    </row>
    <row r="243" spans="1:11" x14ac:dyDescent="0.2">
      <c r="A243" s="2">
        <v>44856</v>
      </c>
      <c r="B243" t="s">
        <v>129</v>
      </c>
      <c r="C243" t="s">
        <v>78</v>
      </c>
      <c r="D243" t="s">
        <v>134</v>
      </c>
      <c r="E243" t="s">
        <v>12</v>
      </c>
      <c r="F243">
        <v>4</v>
      </c>
      <c r="G243">
        <v>64</v>
      </c>
      <c r="H243" t="s">
        <v>135</v>
      </c>
      <c r="I243" s="1">
        <v>18000</v>
      </c>
      <c r="K243"/>
    </row>
    <row r="244" spans="1:11" x14ac:dyDescent="0.2">
      <c r="A244" s="2">
        <v>44856</v>
      </c>
      <c r="B244" t="s">
        <v>304</v>
      </c>
      <c r="C244" t="s">
        <v>15</v>
      </c>
      <c r="D244" t="s">
        <v>165</v>
      </c>
      <c r="E244" t="s">
        <v>12</v>
      </c>
      <c r="F244">
        <v>4</v>
      </c>
      <c r="G244">
        <v>64</v>
      </c>
      <c r="H244" t="s">
        <v>104</v>
      </c>
      <c r="I244" s="1">
        <v>12000</v>
      </c>
      <c r="K244"/>
    </row>
    <row r="245" spans="1:11" x14ac:dyDescent="0.2">
      <c r="A245" s="2">
        <v>44856</v>
      </c>
      <c r="B245" t="s">
        <v>101</v>
      </c>
      <c r="C245" t="s">
        <v>15</v>
      </c>
      <c r="D245" t="s">
        <v>309</v>
      </c>
      <c r="E245" t="s">
        <v>12</v>
      </c>
      <c r="F245">
        <v>6</v>
      </c>
      <c r="G245">
        <v>128</v>
      </c>
      <c r="H245" t="s">
        <v>310</v>
      </c>
      <c r="I245" s="1">
        <v>15500</v>
      </c>
      <c r="K245"/>
    </row>
    <row r="246" spans="1:11" x14ac:dyDescent="0.2">
      <c r="A246" s="2">
        <v>44856</v>
      </c>
      <c r="B246" t="s">
        <v>300</v>
      </c>
      <c r="C246" t="s">
        <v>15</v>
      </c>
      <c r="D246" t="s">
        <v>301</v>
      </c>
      <c r="E246" t="s">
        <v>12</v>
      </c>
      <c r="F246">
        <v>6</v>
      </c>
      <c r="G246">
        <v>128</v>
      </c>
      <c r="H246" t="s">
        <v>302</v>
      </c>
      <c r="I246" s="1">
        <v>18000</v>
      </c>
      <c r="K246"/>
    </row>
    <row r="247" spans="1:11" x14ac:dyDescent="0.2">
      <c r="A247" s="2">
        <v>44857</v>
      </c>
      <c r="B247" t="s">
        <v>314</v>
      </c>
      <c r="C247" t="s">
        <v>26</v>
      </c>
      <c r="D247" t="s">
        <v>173</v>
      </c>
      <c r="E247" t="s">
        <v>21</v>
      </c>
      <c r="I247" s="1">
        <v>1000</v>
      </c>
      <c r="K247"/>
    </row>
    <row r="248" spans="1:11" x14ac:dyDescent="0.2">
      <c r="A248" s="2">
        <v>44857</v>
      </c>
      <c r="B248" t="s">
        <v>315</v>
      </c>
      <c r="C248" t="s">
        <v>10</v>
      </c>
      <c r="D248" t="s">
        <v>59</v>
      </c>
      <c r="E248" t="s">
        <v>12</v>
      </c>
      <c r="F248">
        <v>6</v>
      </c>
      <c r="G248">
        <v>128</v>
      </c>
      <c r="H248" t="s">
        <v>316</v>
      </c>
      <c r="I248" s="1">
        <v>17000</v>
      </c>
      <c r="K248"/>
    </row>
    <row r="249" spans="1:11" x14ac:dyDescent="0.2">
      <c r="A249" s="2">
        <v>44857</v>
      </c>
      <c r="B249" t="s">
        <v>192</v>
      </c>
      <c r="C249" t="s">
        <v>10</v>
      </c>
      <c r="D249" t="s">
        <v>76</v>
      </c>
      <c r="E249" t="s">
        <v>12</v>
      </c>
      <c r="F249">
        <v>4</v>
      </c>
      <c r="G249">
        <v>64</v>
      </c>
      <c r="H249" t="s">
        <v>31</v>
      </c>
      <c r="I249" s="1">
        <v>10000</v>
      </c>
      <c r="K249"/>
    </row>
    <row r="250" spans="1:11" x14ac:dyDescent="0.2">
      <c r="A250" s="2">
        <v>44857</v>
      </c>
      <c r="B250" t="s">
        <v>317</v>
      </c>
      <c r="C250" t="s">
        <v>29</v>
      </c>
      <c r="D250" t="s">
        <v>33</v>
      </c>
      <c r="E250" t="s">
        <v>21</v>
      </c>
      <c r="I250" s="1">
        <v>1400</v>
      </c>
      <c r="K250"/>
    </row>
    <row r="251" spans="1:11" x14ac:dyDescent="0.2">
      <c r="A251" s="2">
        <v>44857</v>
      </c>
      <c r="B251" t="s">
        <v>159</v>
      </c>
      <c r="C251" t="s">
        <v>78</v>
      </c>
      <c r="D251" t="s">
        <v>79</v>
      </c>
      <c r="E251" t="s">
        <v>12</v>
      </c>
      <c r="F251">
        <v>6</v>
      </c>
      <c r="G251">
        <v>128</v>
      </c>
      <c r="H251" t="s">
        <v>410</v>
      </c>
      <c r="I251" s="1">
        <v>17000</v>
      </c>
      <c r="K251"/>
    </row>
    <row r="252" spans="1:11" x14ac:dyDescent="0.2">
      <c r="A252" s="2">
        <v>44857</v>
      </c>
      <c r="B252" t="s">
        <v>313</v>
      </c>
      <c r="C252" t="s">
        <v>78</v>
      </c>
      <c r="D252" t="s">
        <v>273</v>
      </c>
      <c r="E252" t="s">
        <v>12</v>
      </c>
      <c r="F252">
        <v>6</v>
      </c>
      <c r="G252">
        <v>128</v>
      </c>
      <c r="H252" t="s">
        <v>274</v>
      </c>
      <c r="I252" s="1">
        <v>21000</v>
      </c>
      <c r="K252"/>
    </row>
    <row r="253" spans="1:11" x14ac:dyDescent="0.2">
      <c r="A253" s="2">
        <v>44857</v>
      </c>
      <c r="B253" t="s">
        <v>312</v>
      </c>
      <c r="C253" t="s">
        <v>15</v>
      </c>
      <c r="D253" t="s">
        <v>106</v>
      </c>
      <c r="E253" t="s">
        <v>12</v>
      </c>
      <c r="F253">
        <v>4</v>
      </c>
      <c r="G253">
        <v>64</v>
      </c>
      <c r="H253" t="s">
        <v>93</v>
      </c>
      <c r="I253" s="1">
        <v>8500</v>
      </c>
      <c r="K253"/>
    </row>
    <row r="254" spans="1:11" x14ac:dyDescent="0.2">
      <c r="A254" s="2">
        <v>44858</v>
      </c>
      <c r="B254" t="s">
        <v>181</v>
      </c>
      <c r="C254" t="s">
        <v>42</v>
      </c>
      <c r="D254" t="s">
        <v>43</v>
      </c>
      <c r="E254" t="s">
        <v>21</v>
      </c>
      <c r="I254" s="1">
        <v>1000</v>
      </c>
      <c r="K254"/>
    </row>
    <row r="255" spans="1:11" x14ac:dyDescent="0.2">
      <c r="A255" s="2">
        <v>44858</v>
      </c>
      <c r="B255" t="s">
        <v>199</v>
      </c>
      <c r="C255" t="s">
        <v>19</v>
      </c>
      <c r="D255" t="s">
        <v>227</v>
      </c>
      <c r="E255" t="s">
        <v>21</v>
      </c>
      <c r="I255" s="1">
        <v>1000</v>
      </c>
      <c r="K255"/>
    </row>
    <row r="256" spans="1:11" x14ac:dyDescent="0.2">
      <c r="A256" s="2">
        <v>44858</v>
      </c>
      <c r="B256" t="s">
        <v>64</v>
      </c>
      <c r="C256" t="s">
        <v>15</v>
      </c>
      <c r="D256" t="s">
        <v>100</v>
      </c>
      <c r="E256" t="s">
        <v>12</v>
      </c>
      <c r="F256">
        <v>3</v>
      </c>
      <c r="G256">
        <v>32</v>
      </c>
      <c r="H256" t="s">
        <v>31</v>
      </c>
      <c r="I256" s="1">
        <v>7000</v>
      </c>
      <c r="K256"/>
    </row>
    <row r="257" spans="1:11" x14ac:dyDescent="0.2">
      <c r="A257" s="2">
        <v>44859</v>
      </c>
      <c r="B257" t="s">
        <v>276</v>
      </c>
      <c r="C257" t="s">
        <v>47</v>
      </c>
      <c r="D257" t="s">
        <v>282</v>
      </c>
      <c r="E257" t="s">
        <v>12</v>
      </c>
      <c r="F257">
        <v>2</v>
      </c>
      <c r="G257">
        <v>32</v>
      </c>
      <c r="H257" t="s">
        <v>283</v>
      </c>
      <c r="I257" s="1">
        <v>6000</v>
      </c>
      <c r="K257"/>
    </row>
    <row r="258" spans="1:11" x14ac:dyDescent="0.2">
      <c r="A258" s="2">
        <v>44859</v>
      </c>
      <c r="B258" t="s">
        <v>94</v>
      </c>
      <c r="C258" t="s">
        <v>72</v>
      </c>
      <c r="D258" t="s">
        <v>73</v>
      </c>
      <c r="E258" t="s">
        <v>12</v>
      </c>
      <c r="F258">
        <v>2</v>
      </c>
      <c r="G258">
        <v>32</v>
      </c>
      <c r="H258" t="s">
        <v>74</v>
      </c>
      <c r="I258" s="1">
        <v>6500</v>
      </c>
      <c r="K258"/>
    </row>
    <row r="259" spans="1:11" x14ac:dyDescent="0.2">
      <c r="A259" s="2">
        <v>44860</v>
      </c>
      <c r="B259" t="s">
        <v>280</v>
      </c>
      <c r="C259" t="s">
        <v>62</v>
      </c>
      <c r="D259" t="s">
        <v>63</v>
      </c>
      <c r="E259" t="s">
        <v>21</v>
      </c>
      <c r="I259" s="1">
        <v>1350</v>
      </c>
      <c r="K259"/>
    </row>
    <row r="260" spans="1:11" x14ac:dyDescent="0.2">
      <c r="A260" s="2">
        <v>44861</v>
      </c>
      <c r="B260" t="s">
        <v>318</v>
      </c>
      <c r="C260" t="s">
        <v>26</v>
      </c>
      <c r="D260" t="s">
        <v>173</v>
      </c>
      <c r="E260" t="s">
        <v>21</v>
      </c>
      <c r="I260" s="1">
        <v>950</v>
      </c>
      <c r="K260"/>
    </row>
    <row r="261" spans="1:11" x14ac:dyDescent="0.2">
      <c r="A261" s="2">
        <v>44861</v>
      </c>
      <c r="B261" t="s">
        <v>206</v>
      </c>
      <c r="C261" t="s">
        <v>26</v>
      </c>
      <c r="D261" t="s">
        <v>235</v>
      </c>
      <c r="E261" t="s">
        <v>21</v>
      </c>
      <c r="I261" s="1">
        <v>850</v>
      </c>
      <c r="K261"/>
    </row>
    <row r="262" spans="1:11" x14ac:dyDescent="0.2">
      <c r="A262" s="2">
        <v>44861</v>
      </c>
      <c r="B262" t="s">
        <v>319</v>
      </c>
      <c r="C262" t="s">
        <v>19</v>
      </c>
      <c r="D262" t="s">
        <v>212</v>
      </c>
      <c r="E262" t="s">
        <v>21</v>
      </c>
      <c r="I262" s="1">
        <v>1200</v>
      </c>
      <c r="K262"/>
    </row>
    <row r="263" spans="1:11" x14ac:dyDescent="0.2">
      <c r="A263" s="2">
        <v>44863</v>
      </c>
      <c r="B263" t="s">
        <v>234</v>
      </c>
      <c r="C263" t="s">
        <v>15</v>
      </c>
      <c r="D263" t="s">
        <v>321</v>
      </c>
      <c r="E263" t="s">
        <v>12</v>
      </c>
      <c r="F263">
        <v>6</v>
      </c>
      <c r="G263">
        <v>128</v>
      </c>
      <c r="H263" t="s">
        <v>322</v>
      </c>
      <c r="I263" s="1">
        <v>15500</v>
      </c>
      <c r="K263"/>
    </row>
    <row r="264" spans="1:11" x14ac:dyDescent="0.2">
      <c r="A264" s="2">
        <v>44863</v>
      </c>
      <c r="B264" t="s">
        <v>320</v>
      </c>
      <c r="C264" t="s">
        <v>15</v>
      </c>
      <c r="D264" t="s">
        <v>66</v>
      </c>
      <c r="E264" t="s">
        <v>12</v>
      </c>
      <c r="F264">
        <v>4</v>
      </c>
      <c r="G264">
        <v>64</v>
      </c>
      <c r="H264" t="s">
        <v>67</v>
      </c>
      <c r="I264" s="1">
        <v>11500</v>
      </c>
      <c r="K264"/>
    </row>
    <row r="265" spans="1:11" x14ac:dyDescent="0.2">
      <c r="A265" s="2">
        <v>44863</v>
      </c>
      <c r="B265" t="s">
        <v>323</v>
      </c>
      <c r="C265" t="s">
        <v>15</v>
      </c>
      <c r="D265" t="s">
        <v>106</v>
      </c>
      <c r="E265" t="s">
        <v>12</v>
      </c>
      <c r="F265">
        <v>4</v>
      </c>
      <c r="G265">
        <v>64</v>
      </c>
      <c r="H265" t="s">
        <v>93</v>
      </c>
      <c r="I265" s="1">
        <v>9000</v>
      </c>
      <c r="K265"/>
    </row>
    <row r="266" spans="1:11" x14ac:dyDescent="0.2">
      <c r="A266" s="2">
        <v>44865</v>
      </c>
      <c r="B266" t="s">
        <v>146</v>
      </c>
      <c r="C266" t="s">
        <v>15</v>
      </c>
      <c r="D266" t="s">
        <v>100</v>
      </c>
      <c r="E266" t="s">
        <v>12</v>
      </c>
      <c r="F266">
        <v>2</v>
      </c>
      <c r="G266">
        <v>32</v>
      </c>
      <c r="H266" t="s">
        <v>31</v>
      </c>
      <c r="I266" s="1">
        <v>7000</v>
      </c>
      <c r="K266"/>
    </row>
    <row r="267" spans="1:11" x14ac:dyDescent="0.2">
      <c r="A267" s="2">
        <v>44866</v>
      </c>
      <c r="B267" t="s">
        <v>326</v>
      </c>
      <c r="C267" t="s">
        <v>47</v>
      </c>
      <c r="D267" t="s">
        <v>48</v>
      </c>
      <c r="E267" t="s">
        <v>12</v>
      </c>
      <c r="F267">
        <v>4</v>
      </c>
      <c r="G267">
        <v>64</v>
      </c>
      <c r="H267" t="s">
        <v>13</v>
      </c>
      <c r="I267" s="1">
        <v>8400</v>
      </c>
      <c r="K267"/>
    </row>
    <row r="268" spans="1:11" x14ac:dyDescent="0.2">
      <c r="A268" s="2">
        <v>44866</v>
      </c>
      <c r="B268" t="s">
        <v>325</v>
      </c>
      <c r="C268" t="s">
        <v>19</v>
      </c>
      <c r="D268" t="s">
        <v>20</v>
      </c>
      <c r="E268" t="s">
        <v>21</v>
      </c>
      <c r="I268" s="1">
        <v>1000</v>
      </c>
      <c r="K268"/>
    </row>
    <row r="269" spans="1:11" x14ac:dyDescent="0.2">
      <c r="A269" s="2">
        <v>44866</v>
      </c>
      <c r="B269" t="s">
        <v>94</v>
      </c>
      <c r="C269" t="s">
        <v>62</v>
      </c>
      <c r="D269" t="s">
        <v>222</v>
      </c>
      <c r="E269" t="s">
        <v>21</v>
      </c>
      <c r="I269" s="1">
        <v>1450</v>
      </c>
      <c r="K269"/>
    </row>
    <row r="270" spans="1:11" x14ac:dyDescent="0.2">
      <c r="A270" s="2">
        <v>44866</v>
      </c>
      <c r="B270" t="s">
        <v>324</v>
      </c>
      <c r="C270" t="s">
        <v>10</v>
      </c>
      <c r="D270" t="s">
        <v>51</v>
      </c>
      <c r="E270" t="s">
        <v>12</v>
      </c>
      <c r="F270">
        <v>4</v>
      </c>
      <c r="G270">
        <v>64</v>
      </c>
      <c r="H270" t="s">
        <v>52</v>
      </c>
      <c r="I270" s="1">
        <v>15000</v>
      </c>
      <c r="K270"/>
    </row>
    <row r="271" spans="1:11" x14ac:dyDescent="0.2">
      <c r="A271" s="2">
        <v>44866</v>
      </c>
      <c r="B271" t="s">
        <v>272</v>
      </c>
      <c r="C271" t="s">
        <v>78</v>
      </c>
      <c r="D271" t="s">
        <v>134</v>
      </c>
      <c r="E271" t="s">
        <v>12</v>
      </c>
      <c r="F271">
        <v>4</v>
      </c>
      <c r="G271">
        <v>64</v>
      </c>
      <c r="H271" t="s">
        <v>135</v>
      </c>
      <c r="I271" s="1">
        <v>18000</v>
      </c>
      <c r="K271"/>
    </row>
    <row r="272" spans="1:11" x14ac:dyDescent="0.2">
      <c r="A272" s="2">
        <v>44867</v>
      </c>
      <c r="B272" t="s">
        <v>268</v>
      </c>
      <c r="C272" t="s">
        <v>19</v>
      </c>
      <c r="D272" t="s">
        <v>20</v>
      </c>
      <c r="E272" t="s">
        <v>21</v>
      </c>
      <c r="I272" s="1">
        <v>950</v>
      </c>
      <c r="K272"/>
    </row>
    <row r="273" spans="1:11" x14ac:dyDescent="0.2">
      <c r="A273" s="2">
        <v>44868</v>
      </c>
      <c r="B273" t="s">
        <v>129</v>
      </c>
      <c r="C273" t="s">
        <v>47</v>
      </c>
      <c r="D273" t="s">
        <v>282</v>
      </c>
      <c r="E273" t="s">
        <v>12</v>
      </c>
      <c r="F273">
        <v>2</v>
      </c>
      <c r="G273">
        <v>32</v>
      </c>
      <c r="H273" t="s">
        <v>327</v>
      </c>
      <c r="I273" s="1">
        <v>6500</v>
      </c>
      <c r="K273"/>
    </row>
    <row r="274" spans="1:11" x14ac:dyDescent="0.2">
      <c r="A274" s="2">
        <v>44868</v>
      </c>
      <c r="B274" t="s">
        <v>97</v>
      </c>
      <c r="C274" t="s">
        <v>10</v>
      </c>
      <c r="D274" t="s">
        <v>76</v>
      </c>
      <c r="E274" t="s">
        <v>12</v>
      </c>
      <c r="F274">
        <v>4</v>
      </c>
      <c r="G274">
        <v>128</v>
      </c>
      <c r="H274" t="s">
        <v>31</v>
      </c>
      <c r="I274" s="1">
        <v>11500</v>
      </c>
      <c r="K274"/>
    </row>
    <row r="275" spans="1:11" x14ac:dyDescent="0.2">
      <c r="A275" s="2">
        <v>44868</v>
      </c>
      <c r="B275" t="s">
        <v>328</v>
      </c>
      <c r="C275" t="s">
        <v>29</v>
      </c>
      <c r="D275" t="s">
        <v>254</v>
      </c>
      <c r="E275" t="s">
        <v>12</v>
      </c>
      <c r="F275">
        <v>4</v>
      </c>
      <c r="G275">
        <v>64</v>
      </c>
      <c r="H275" t="s">
        <v>255</v>
      </c>
      <c r="I275" s="1">
        <v>12000</v>
      </c>
      <c r="K275"/>
    </row>
    <row r="276" spans="1:11" x14ac:dyDescent="0.2">
      <c r="A276" s="2">
        <v>44870</v>
      </c>
      <c r="B276" t="s">
        <v>217</v>
      </c>
      <c r="C276" t="s">
        <v>26</v>
      </c>
      <c r="D276" t="s">
        <v>27</v>
      </c>
      <c r="E276" t="s">
        <v>21</v>
      </c>
      <c r="I276" s="1">
        <v>1100</v>
      </c>
      <c r="K276"/>
    </row>
    <row r="277" spans="1:11" x14ac:dyDescent="0.2">
      <c r="A277" s="2">
        <v>44870</v>
      </c>
      <c r="B277" t="s">
        <v>329</v>
      </c>
      <c r="C277" t="s">
        <v>29</v>
      </c>
      <c r="D277" t="s">
        <v>33</v>
      </c>
      <c r="E277" t="s">
        <v>21</v>
      </c>
      <c r="I277" s="1">
        <v>1400</v>
      </c>
      <c r="K277"/>
    </row>
    <row r="278" spans="1:11" x14ac:dyDescent="0.2">
      <c r="A278" s="2">
        <v>44871</v>
      </c>
      <c r="B278" t="s">
        <v>94</v>
      </c>
      <c r="C278" t="s">
        <v>259</v>
      </c>
      <c r="D278" t="s">
        <v>260</v>
      </c>
      <c r="E278" t="s">
        <v>12</v>
      </c>
      <c r="F278">
        <v>6</v>
      </c>
      <c r="G278">
        <v>128</v>
      </c>
      <c r="H278" t="s">
        <v>330</v>
      </c>
      <c r="I278" s="1">
        <v>13500</v>
      </c>
      <c r="K278"/>
    </row>
    <row r="279" spans="1:11" x14ac:dyDescent="0.2">
      <c r="A279" s="2">
        <v>44871</v>
      </c>
      <c r="B279" t="s">
        <v>332</v>
      </c>
      <c r="C279" t="s">
        <v>10</v>
      </c>
      <c r="D279" t="s">
        <v>111</v>
      </c>
      <c r="E279" t="s">
        <v>12</v>
      </c>
      <c r="F279">
        <v>4</v>
      </c>
      <c r="G279">
        <v>64</v>
      </c>
      <c r="H279" t="s">
        <v>52</v>
      </c>
      <c r="I279" s="1">
        <v>14500</v>
      </c>
      <c r="K279"/>
    </row>
    <row r="280" spans="1:11" x14ac:dyDescent="0.2">
      <c r="A280" s="2">
        <v>44871</v>
      </c>
      <c r="B280" t="s">
        <v>331</v>
      </c>
      <c r="C280" t="s">
        <v>10</v>
      </c>
      <c r="D280" t="s">
        <v>215</v>
      </c>
      <c r="E280" t="s">
        <v>12</v>
      </c>
      <c r="F280">
        <v>2</v>
      </c>
      <c r="G280">
        <v>32</v>
      </c>
      <c r="H280" t="s">
        <v>230</v>
      </c>
      <c r="I280" s="1">
        <v>7500</v>
      </c>
      <c r="K280"/>
    </row>
    <row r="281" spans="1:11" x14ac:dyDescent="0.2">
      <c r="A281" s="2">
        <v>44871</v>
      </c>
      <c r="B281" t="s">
        <v>326</v>
      </c>
      <c r="C281" t="s">
        <v>10</v>
      </c>
      <c r="D281" t="s">
        <v>11</v>
      </c>
      <c r="E281" t="s">
        <v>12</v>
      </c>
      <c r="F281">
        <v>6</v>
      </c>
      <c r="G281">
        <v>128</v>
      </c>
      <c r="H281" t="s">
        <v>13</v>
      </c>
      <c r="I281" s="1">
        <v>15000</v>
      </c>
      <c r="K281"/>
    </row>
    <row r="282" spans="1:11" x14ac:dyDescent="0.2">
      <c r="A282" s="2">
        <v>44872</v>
      </c>
      <c r="B282" t="s">
        <v>251</v>
      </c>
      <c r="C282" t="s">
        <v>19</v>
      </c>
      <c r="D282" t="s">
        <v>334</v>
      </c>
      <c r="E282" t="s">
        <v>21</v>
      </c>
      <c r="I282" s="1">
        <v>1400</v>
      </c>
      <c r="K282"/>
    </row>
    <row r="283" spans="1:11" x14ac:dyDescent="0.2">
      <c r="A283" s="2">
        <v>44872</v>
      </c>
      <c r="B283" t="s">
        <v>328</v>
      </c>
      <c r="C283" t="s">
        <v>10</v>
      </c>
      <c r="D283" t="s">
        <v>209</v>
      </c>
      <c r="E283" t="s">
        <v>12</v>
      </c>
      <c r="F283">
        <v>6</v>
      </c>
      <c r="G283">
        <v>128</v>
      </c>
      <c r="H283" t="s">
        <v>210</v>
      </c>
      <c r="I283" s="1">
        <v>18500</v>
      </c>
      <c r="K283"/>
    </row>
    <row r="284" spans="1:11" x14ac:dyDescent="0.2">
      <c r="A284" s="2">
        <v>44872</v>
      </c>
      <c r="B284" t="s">
        <v>333</v>
      </c>
      <c r="C284" t="s">
        <v>78</v>
      </c>
      <c r="D284" t="s">
        <v>79</v>
      </c>
      <c r="E284" t="s">
        <v>12</v>
      </c>
      <c r="F284">
        <v>6</v>
      </c>
      <c r="G284">
        <v>128</v>
      </c>
      <c r="H284" t="s">
        <v>410</v>
      </c>
      <c r="I284" s="1">
        <v>16500</v>
      </c>
      <c r="K284"/>
    </row>
    <row r="285" spans="1:11" x14ac:dyDescent="0.2">
      <c r="A285" s="2">
        <v>44873</v>
      </c>
      <c r="B285" t="s">
        <v>335</v>
      </c>
      <c r="C285" t="s">
        <v>19</v>
      </c>
      <c r="D285" t="s">
        <v>334</v>
      </c>
      <c r="E285" t="s">
        <v>21</v>
      </c>
      <c r="I285" s="1">
        <v>1400</v>
      </c>
      <c r="K285"/>
    </row>
    <row r="286" spans="1:11" x14ac:dyDescent="0.2">
      <c r="A286" s="2">
        <v>44873</v>
      </c>
      <c r="B286" t="s">
        <v>337</v>
      </c>
      <c r="C286" t="s">
        <v>259</v>
      </c>
      <c r="D286" t="s">
        <v>338</v>
      </c>
      <c r="E286" t="s">
        <v>12</v>
      </c>
      <c r="F286">
        <v>4</v>
      </c>
      <c r="G286">
        <v>64</v>
      </c>
      <c r="H286" t="s">
        <v>230</v>
      </c>
      <c r="I286" s="1">
        <v>12500</v>
      </c>
      <c r="K286"/>
    </row>
    <row r="287" spans="1:11" x14ac:dyDescent="0.2">
      <c r="A287" s="2">
        <v>44873</v>
      </c>
      <c r="B287" t="s">
        <v>336</v>
      </c>
      <c r="C287" t="s">
        <v>10</v>
      </c>
      <c r="D287" t="s">
        <v>178</v>
      </c>
      <c r="E287" t="s">
        <v>12</v>
      </c>
      <c r="F287">
        <v>4</v>
      </c>
      <c r="G287">
        <v>64</v>
      </c>
      <c r="H287" t="s">
        <v>228</v>
      </c>
      <c r="I287" s="1">
        <v>11000</v>
      </c>
      <c r="K287"/>
    </row>
    <row r="288" spans="1:11" x14ac:dyDescent="0.2">
      <c r="A288" s="2">
        <v>44874</v>
      </c>
      <c r="B288" t="s">
        <v>339</v>
      </c>
      <c r="C288" t="s">
        <v>26</v>
      </c>
      <c r="D288" t="s">
        <v>116</v>
      </c>
      <c r="E288" t="s">
        <v>21</v>
      </c>
      <c r="I288" s="1">
        <v>1200</v>
      </c>
      <c r="K288"/>
    </row>
    <row r="289" spans="1:11" x14ac:dyDescent="0.2">
      <c r="A289" s="2">
        <v>44874</v>
      </c>
      <c r="B289" t="s">
        <v>335</v>
      </c>
      <c r="C289" t="s">
        <v>29</v>
      </c>
      <c r="D289" t="s">
        <v>33</v>
      </c>
      <c r="E289" t="s">
        <v>21</v>
      </c>
      <c r="I289" s="1">
        <v>1400</v>
      </c>
      <c r="K289"/>
    </row>
    <row r="290" spans="1:11" x14ac:dyDescent="0.2">
      <c r="A290" s="2">
        <v>44874</v>
      </c>
      <c r="B290" t="s">
        <v>161</v>
      </c>
      <c r="C290" t="s">
        <v>78</v>
      </c>
      <c r="D290" t="s">
        <v>340</v>
      </c>
      <c r="E290" t="s">
        <v>12</v>
      </c>
      <c r="F290">
        <v>8</v>
      </c>
      <c r="G290">
        <v>128</v>
      </c>
      <c r="H290" t="s">
        <v>341</v>
      </c>
      <c r="I290" s="1">
        <v>28000</v>
      </c>
      <c r="K290"/>
    </row>
    <row r="291" spans="1:11" x14ac:dyDescent="0.2">
      <c r="A291" s="2">
        <v>44875</v>
      </c>
      <c r="B291" t="s">
        <v>99</v>
      </c>
      <c r="C291" t="s">
        <v>19</v>
      </c>
      <c r="D291" t="s">
        <v>20</v>
      </c>
      <c r="E291" t="s">
        <v>21</v>
      </c>
      <c r="I291" s="1">
        <v>1000</v>
      </c>
      <c r="K291"/>
    </row>
    <row r="292" spans="1:11" x14ac:dyDescent="0.2">
      <c r="A292" s="2">
        <v>44875</v>
      </c>
      <c r="B292" t="s">
        <v>133</v>
      </c>
      <c r="C292" t="s">
        <v>78</v>
      </c>
      <c r="D292" t="s">
        <v>342</v>
      </c>
      <c r="E292" t="s">
        <v>12</v>
      </c>
      <c r="F292">
        <v>4</v>
      </c>
      <c r="G292">
        <v>128</v>
      </c>
      <c r="H292" t="s">
        <v>410</v>
      </c>
      <c r="I292" s="1">
        <v>14500</v>
      </c>
      <c r="K292"/>
    </row>
    <row r="293" spans="1:11" x14ac:dyDescent="0.2">
      <c r="A293" s="2">
        <v>44875</v>
      </c>
      <c r="B293" t="s">
        <v>343</v>
      </c>
      <c r="C293" t="s">
        <v>15</v>
      </c>
      <c r="D293" t="s">
        <v>291</v>
      </c>
      <c r="E293" t="s">
        <v>12</v>
      </c>
      <c r="F293">
        <v>4</v>
      </c>
      <c r="G293">
        <v>64</v>
      </c>
      <c r="H293" t="s">
        <v>31</v>
      </c>
      <c r="I293" s="1">
        <v>12000</v>
      </c>
      <c r="K293"/>
    </row>
    <row r="294" spans="1:11" x14ac:dyDescent="0.2">
      <c r="A294" s="2">
        <v>44875</v>
      </c>
      <c r="B294" t="s">
        <v>331</v>
      </c>
      <c r="C294" t="s">
        <v>15</v>
      </c>
      <c r="D294" t="s">
        <v>95</v>
      </c>
      <c r="E294" t="s">
        <v>12</v>
      </c>
      <c r="F294">
        <v>2</v>
      </c>
      <c r="G294">
        <v>32</v>
      </c>
      <c r="H294" t="s">
        <v>96</v>
      </c>
      <c r="I294" s="1">
        <v>7500</v>
      </c>
      <c r="K294"/>
    </row>
    <row r="295" spans="1:11" x14ac:dyDescent="0.2">
      <c r="A295" s="2">
        <v>44876</v>
      </c>
      <c r="B295" t="s">
        <v>130</v>
      </c>
      <c r="C295" t="s">
        <v>259</v>
      </c>
      <c r="D295" t="s">
        <v>260</v>
      </c>
      <c r="E295" t="s">
        <v>12</v>
      </c>
      <c r="F295">
        <v>8</v>
      </c>
      <c r="G295">
        <v>128</v>
      </c>
      <c r="H295" t="s">
        <v>261</v>
      </c>
      <c r="I295" s="1">
        <v>17500</v>
      </c>
      <c r="K295"/>
    </row>
    <row r="296" spans="1:11" x14ac:dyDescent="0.2">
      <c r="A296" s="2">
        <v>44876</v>
      </c>
      <c r="B296" t="s">
        <v>278</v>
      </c>
      <c r="C296" t="s">
        <v>15</v>
      </c>
      <c r="D296" t="s">
        <v>218</v>
      </c>
      <c r="E296" t="s">
        <v>12</v>
      </c>
      <c r="F296">
        <v>6</v>
      </c>
      <c r="G296">
        <v>64</v>
      </c>
      <c r="H296" t="s">
        <v>88</v>
      </c>
      <c r="I296" s="1">
        <v>12000</v>
      </c>
      <c r="K296"/>
    </row>
    <row r="297" spans="1:11" x14ac:dyDescent="0.2">
      <c r="A297" s="2">
        <v>44877</v>
      </c>
      <c r="B297" t="s">
        <v>146</v>
      </c>
      <c r="C297" t="s">
        <v>26</v>
      </c>
      <c r="D297" t="s">
        <v>116</v>
      </c>
      <c r="E297" t="s">
        <v>21</v>
      </c>
      <c r="I297" s="1">
        <v>1250</v>
      </c>
      <c r="K297"/>
    </row>
    <row r="298" spans="1:11" x14ac:dyDescent="0.2">
      <c r="A298" s="2">
        <v>44878</v>
      </c>
      <c r="B298" t="s">
        <v>344</v>
      </c>
      <c r="C298" t="s">
        <v>47</v>
      </c>
      <c r="D298" t="s">
        <v>282</v>
      </c>
      <c r="E298" t="s">
        <v>12</v>
      </c>
      <c r="F298">
        <v>2</v>
      </c>
      <c r="G298">
        <v>32</v>
      </c>
      <c r="H298" t="s">
        <v>327</v>
      </c>
      <c r="I298" s="1">
        <v>7000</v>
      </c>
      <c r="K298"/>
    </row>
    <row r="299" spans="1:11" x14ac:dyDescent="0.2">
      <c r="A299" s="2">
        <v>44878</v>
      </c>
      <c r="B299" t="s">
        <v>345</v>
      </c>
      <c r="C299" t="s">
        <v>26</v>
      </c>
      <c r="D299" t="s">
        <v>45</v>
      </c>
      <c r="E299" t="s">
        <v>21</v>
      </c>
      <c r="I299" s="1">
        <v>1550</v>
      </c>
      <c r="K299"/>
    </row>
    <row r="300" spans="1:11" x14ac:dyDescent="0.2">
      <c r="A300" s="2">
        <v>44879</v>
      </c>
      <c r="B300" t="s">
        <v>174</v>
      </c>
      <c r="C300" t="s">
        <v>26</v>
      </c>
      <c r="D300" t="s">
        <v>173</v>
      </c>
      <c r="E300" t="s">
        <v>21</v>
      </c>
      <c r="I300" s="1">
        <v>1000</v>
      </c>
      <c r="K300"/>
    </row>
    <row r="301" spans="1:11" x14ac:dyDescent="0.2">
      <c r="A301" s="2">
        <v>44879</v>
      </c>
      <c r="B301" t="s">
        <v>231</v>
      </c>
      <c r="C301" t="s">
        <v>19</v>
      </c>
      <c r="D301" t="s">
        <v>90</v>
      </c>
      <c r="E301" t="s">
        <v>21</v>
      </c>
      <c r="I301" s="1">
        <v>1400</v>
      </c>
      <c r="K301"/>
    </row>
    <row r="302" spans="1:11" x14ac:dyDescent="0.2">
      <c r="A302" s="2">
        <v>44879</v>
      </c>
      <c r="B302" t="s">
        <v>68</v>
      </c>
      <c r="C302" t="s">
        <v>10</v>
      </c>
      <c r="D302" t="s">
        <v>270</v>
      </c>
      <c r="E302" t="s">
        <v>12</v>
      </c>
      <c r="F302">
        <v>6</v>
      </c>
      <c r="G302">
        <v>128</v>
      </c>
      <c r="H302" t="s">
        <v>271</v>
      </c>
      <c r="I302" s="1">
        <v>25000</v>
      </c>
      <c r="K302"/>
    </row>
    <row r="303" spans="1:11" x14ac:dyDescent="0.2">
      <c r="A303" s="2">
        <v>44879</v>
      </c>
      <c r="B303" t="s">
        <v>84</v>
      </c>
      <c r="C303" t="s">
        <v>10</v>
      </c>
      <c r="D303" t="s">
        <v>81</v>
      </c>
      <c r="E303" t="s">
        <v>12</v>
      </c>
      <c r="F303">
        <v>2</v>
      </c>
      <c r="G303">
        <v>32</v>
      </c>
      <c r="H303" t="s">
        <v>347</v>
      </c>
      <c r="I303" s="1">
        <v>7500</v>
      </c>
      <c r="K303"/>
    </row>
    <row r="304" spans="1:11" x14ac:dyDescent="0.2">
      <c r="A304" s="2">
        <v>44879</v>
      </c>
      <c r="B304" t="s">
        <v>346</v>
      </c>
      <c r="C304" t="s">
        <v>29</v>
      </c>
      <c r="D304" t="s">
        <v>156</v>
      </c>
      <c r="E304" t="s">
        <v>12</v>
      </c>
      <c r="F304">
        <v>4</v>
      </c>
      <c r="G304">
        <v>128</v>
      </c>
      <c r="H304" t="s">
        <v>93</v>
      </c>
      <c r="I304" s="1">
        <v>12500</v>
      </c>
      <c r="K304"/>
    </row>
    <row r="305" spans="1:11" x14ac:dyDescent="0.2">
      <c r="A305" s="2">
        <v>44879</v>
      </c>
      <c r="B305" t="s">
        <v>243</v>
      </c>
      <c r="C305" t="s">
        <v>29</v>
      </c>
      <c r="D305" t="s">
        <v>33</v>
      </c>
      <c r="E305" t="s">
        <v>21</v>
      </c>
      <c r="I305" s="1">
        <v>1450</v>
      </c>
      <c r="K305"/>
    </row>
    <row r="306" spans="1:11" x14ac:dyDescent="0.2">
      <c r="A306" s="2">
        <v>44879</v>
      </c>
      <c r="B306" t="s">
        <v>34</v>
      </c>
      <c r="C306" t="s">
        <v>15</v>
      </c>
      <c r="D306" t="s">
        <v>106</v>
      </c>
      <c r="E306" t="s">
        <v>12</v>
      </c>
      <c r="F306">
        <v>4</v>
      </c>
      <c r="G306">
        <v>64</v>
      </c>
      <c r="H306" t="s">
        <v>93</v>
      </c>
      <c r="I306" s="1">
        <v>9000</v>
      </c>
      <c r="K306"/>
    </row>
    <row r="307" spans="1:11" x14ac:dyDescent="0.2">
      <c r="A307" s="2">
        <v>44880</v>
      </c>
      <c r="B307" t="s">
        <v>206</v>
      </c>
      <c r="C307" t="s">
        <v>26</v>
      </c>
      <c r="D307" t="s">
        <v>27</v>
      </c>
      <c r="E307" t="s">
        <v>21</v>
      </c>
      <c r="I307" s="1">
        <v>1000</v>
      </c>
      <c r="K307"/>
    </row>
    <row r="308" spans="1:11" x14ac:dyDescent="0.2">
      <c r="A308" s="2">
        <v>44880</v>
      </c>
      <c r="B308" t="s">
        <v>348</v>
      </c>
      <c r="C308" t="s">
        <v>15</v>
      </c>
      <c r="D308" t="s">
        <v>165</v>
      </c>
      <c r="E308" t="s">
        <v>12</v>
      </c>
      <c r="F308">
        <v>4</v>
      </c>
      <c r="G308">
        <v>64</v>
      </c>
      <c r="H308" t="s">
        <v>166</v>
      </c>
      <c r="I308" s="1">
        <v>13000</v>
      </c>
      <c r="K308"/>
    </row>
    <row r="309" spans="1:11" x14ac:dyDescent="0.2">
      <c r="A309" s="2">
        <v>44880</v>
      </c>
      <c r="B309" t="s">
        <v>305</v>
      </c>
      <c r="C309" t="s">
        <v>15</v>
      </c>
      <c r="D309" t="s">
        <v>165</v>
      </c>
      <c r="E309" t="s">
        <v>12</v>
      </c>
      <c r="F309">
        <v>4</v>
      </c>
      <c r="G309">
        <v>64</v>
      </c>
      <c r="H309" t="s">
        <v>166</v>
      </c>
      <c r="I309" s="1">
        <v>13000</v>
      </c>
      <c r="K309"/>
    </row>
    <row r="310" spans="1:11" x14ac:dyDescent="0.2">
      <c r="A310" s="2">
        <v>44881</v>
      </c>
      <c r="B310" t="s">
        <v>247</v>
      </c>
      <c r="C310" t="s">
        <v>10</v>
      </c>
      <c r="D310" t="s">
        <v>113</v>
      </c>
      <c r="E310" t="s">
        <v>12</v>
      </c>
      <c r="F310">
        <v>4</v>
      </c>
      <c r="G310">
        <v>64</v>
      </c>
      <c r="H310" t="s">
        <v>114</v>
      </c>
      <c r="I310" s="1">
        <v>12000</v>
      </c>
      <c r="K310"/>
    </row>
    <row r="311" spans="1:11" x14ac:dyDescent="0.2">
      <c r="A311" s="2">
        <v>44881</v>
      </c>
      <c r="B311" t="s">
        <v>349</v>
      </c>
      <c r="C311" t="s">
        <v>78</v>
      </c>
      <c r="D311" t="s">
        <v>340</v>
      </c>
      <c r="E311" t="s">
        <v>12</v>
      </c>
      <c r="F311">
        <v>8</v>
      </c>
      <c r="G311">
        <v>128</v>
      </c>
      <c r="H311" t="s">
        <v>341</v>
      </c>
      <c r="I311" s="1">
        <v>28000</v>
      </c>
      <c r="K311"/>
    </row>
    <row r="312" spans="1:11" x14ac:dyDescent="0.2">
      <c r="A312" s="2">
        <v>44882</v>
      </c>
      <c r="B312" t="s">
        <v>130</v>
      </c>
      <c r="C312" t="s">
        <v>10</v>
      </c>
      <c r="D312" t="s">
        <v>76</v>
      </c>
      <c r="E312" t="s">
        <v>12</v>
      </c>
      <c r="F312">
        <v>4</v>
      </c>
      <c r="G312">
        <v>128</v>
      </c>
      <c r="H312" t="s">
        <v>31</v>
      </c>
      <c r="I312" s="1">
        <v>11500</v>
      </c>
      <c r="K312"/>
    </row>
    <row r="313" spans="1:11" x14ac:dyDescent="0.2">
      <c r="A313" s="2">
        <v>44883</v>
      </c>
      <c r="B313" t="s">
        <v>231</v>
      </c>
      <c r="C313" t="s">
        <v>78</v>
      </c>
      <c r="D313" t="s">
        <v>134</v>
      </c>
      <c r="E313" t="s">
        <v>12</v>
      </c>
      <c r="F313">
        <v>4</v>
      </c>
      <c r="G313">
        <v>64</v>
      </c>
      <c r="H313" t="s">
        <v>135</v>
      </c>
      <c r="I313" s="1">
        <v>18000</v>
      </c>
      <c r="K313"/>
    </row>
    <row r="314" spans="1:11" x14ac:dyDescent="0.2">
      <c r="A314" s="2">
        <v>44884</v>
      </c>
      <c r="B314" t="s">
        <v>350</v>
      </c>
      <c r="C314" t="s">
        <v>47</v>
      </c>
      <c r="D314" t="s">
        <v>195</v>
      </c>
      <c r="E314" t="s">
        <v>12</v>
      </c>
      <c r="F314">
        <v>8</v>
      </c>
      <c r="G314">
        <v>128</v>
      </c>
      <c r="H314" t="s">
        <v>196</v>
      </c>
      <c r="I314" s="1">
        <v>14000</v>
      </c>
      <c r="K314"/>
    </row>
    <row r="315" spans="1:11" x14ac:dyDescent="0.2">
      <c r="A315" s="2">
        <v>44884</v>
      </c>
      <c r="B315" t="s">
        <v>278</v>
      </c>
      <c r="C315" t="s">
        <v>26</v>
      </c>
      <c r="D315" t="s">
        <v>173</v>
      </c>
      <c r="E315" t="s">
        <v>21</v>
      </c>
      <c r="I315" s="1">
        <v>1000</v>
      </c>
      <c r="K315"/>
    </row>
    <row r="316" spans="1:11" x14ac:dyDescent="0.2">
      <c r="A316" s="2">
        <v>44885</v>
      </c>
      <c r="B316" t="s">
        <v>351</v>
      </c>
      <c r="C316" t="s">
        <v>47</v>
      </c>
      <c r="D316" t="s">
        <v>352</v>
      </c>
      <c r="E316" t="s">
        <v>12</v>
      </c>
      <c r="F316">
        <v>4</v>
      </c>
      <c r="G316">
        <v>64</v>
      </c>
      <c r="H316" t="s">
        <v>210</v>
      </c>
      <c r="I316" s="1">
        <v>8500</v>
      </c>
      <c r="K316"/>
    </row>
    <row r="317" spans="1:11" x14ac:dyDescent="0.2">
      <c r="A317" s="2">
        <v>44885</v>
      </c>
      <c r="B317" t="s">
        <v>336</v>
      </c>
      <c r="C317" t="s">
        <v>15</v>
      </c>
      <c r="D317" t="s">
        <v>66</v>
      </c>
      <c r="E317" t="s">
        <v>12</v>
      </c>
      <c r="F317">
        <v>4</v>
      </c>
      <c r="G317">
        <v>64</v>
      </c>
      <c r="H317" t="s">
        <v>67</v>
      </c>
      <c r="I317" s="1">
        <v>11500</v>
      </c>
      <c r="K317"/>
    </row>
    <row r="318" spans="1:11" x14ac:dyDescent="0.2">
      <c r="A318" s="2">
        <v>44885</v>
      </c>
      <c r="B318" t="s">
        <v>85</v>
      </c>
      <c r="C318" t="s">
        <v>15</v>
      </c>
      <c r="D318" t="s">
        <v>95</v>
      </c>
      <c r="E318" t="s">
        <v>12</v>
      </c>
      <c r="F318">
        <v>2</v>
      </c>
      <c r="G318">
        <v>32</v>
      </c>
      <c r="H318" t="s">
        <v>96</v>
      </c>
      <c r="I318" s="1">
        <v>8499</v>
      </c>
      <c r="K318"/>
    </row>
    <row r="319" spans="1:11" x14ac:dyDescent="0.2">
      <c r="A319" s="2">
        <v>44886</v>
      </c>
      <c r="B319" t="s">
        <v>129</v>
      </c>
      <c r="C319" t="s">
        <v>26</v>
      </c>
      <c r="D319" t="s">
        <v>57</v>
      </c>
      <c r="E319" t="s">
        <v>21</v>
      </c>
      <c r="I319" s="1">
        <v>1050</v>
      </c>
      <c r="K319"/>
    </row>
    <row r="320" spans="1:11" x14ac:dyDescent="0.2">
      <c r="A320" s="2">
        <v>44886</v>
      </c>
      <c r="B320" t="s">
        <v>192</v>
      </c>
      <c r="C320" t="s">
        <v>19</v>
      </c>
      <c r="D320" t="s">
        <v>227</v>
      </c>
      <c r="E320" t="s">
        <v>21</v>
      </c>
      <c r="I320" s="1">
        <v>1000</v>
      </c>
      <c r="K320"/>
    </row>
    <row r="321" spans="1:11" x14ac:dyDescent="0.2">
      <c r="A321" s="2">
        <v>44886</v>
      </c>
      <c r="B321" t="s">
        <v>353</v>
      </c>
      <c r="C321" t="s">
        <v>10</v>
      </c>
      <c r="D321" t="s">
        <v>11</v>
      </c>
      <c r="E321" t="s">
        <v>12</v>
      </c>
      <c r="F321">
        <v>6</v>
      </c>
      <c r="G321">
        <v>128</v>
      </c>
      <c r="H321" t="s">
        <v>13</v>
      </c>
      <c r="I321" s="1">
        <v>15000</v>
      </c>
      <c r="K321"/>
    </row>
    <row r="322" spans="1:11" x14ac:dyDescent="0.2">
      <c r="A322" s="2">
        <v>44886</v>
      </c>
      <c r="B322" t="s">
        <v>18</v>
      </c>
      <c r="C322" t="s">
        <v>15</v>
      </c>
      <c r="D322" t="s">
        <v>16</v>
      </c>
      <c r="E322" t="s">
        <v>12</v>
      </c>
      <c r="F322">
        <v>4</v>
      </c>
      <c r="G322">
        <v>64</v>
      </c>
      <c r="H322" t="s">
        <v>17</v>
      </c>
      <c r="I322" s="1">
        <v>9500</v>
      </c>
      <c r="K322"/>
    </row>
    <row r="323" spans="1:11" x14ac:dyDescent="0.2">
      <c r="A323" s="2">
        <v>44886</v>
      </c>
      <c r="B323" t="s">
        <v>214</v>
      </c>
      <c r="C323" t="s">
        <v>15</v>
      </c>
      <c r="D323" t="s">
        <v>16</v>
      </c>
      <c r="E323" t="s">
        <v>12</v>
      </c>
      <c r="F323">
        <v>4</v>
      </c>
      <c r="G323">
        <v>64</v>
      </c>
      <c r="H323" t="s">
        <v>17</v>
      </c>
      <c r="I323" s="1">
        <v>9500</v>
      </c>
      <c r="K323"/>
    </row>
    <row r="324" spans="1:11" x14ac:dyDescent="0.2">
      <c r="A324" s="2">
        <v>44886</v>
      </c>
      <c r="B324" t="s">
        <v>236</v>
      </c>
      <c r="C324" t="s">
        <v>15</v>
      </c>
      <c r="D324" t="s">
        <v>23</v>
      </c>
      <c r="E324" t="s">
        <v>12</v>
      </c>
      <c r="F324">
        <v>4</v>
      </c>
      <c r="G324">
        <v>64</v>
      </c>
      <c r="H324" t="s">
        <v>143</v>
      </c>
      <c r="I324" s="1">
        <v>8500</v>
      </c>
      <c r="K324"/>
    </row>
    <row r="325" spans="1:11" x14ac:dyDescent="0.2">
      <c r="A325" s="2">
        <v>44887</v>
      </c>
      <c r="B325" t="s">
        <v>289</v>
      </c>
      <c r="C325" t="s">
        <v>10</v>
      </c>
      <c r="D325" t="s">
        <v>202</v>
      </c>
      <c r="E325" t="s">
        <v>12</v>
      </c>
      <c r="F325">
        <v>3</v>
      </c>
      <c r="G325">
        <v>32</v>
      </c>
      <c r="H325" t="s">
        <v>203</v>
      </c>
      <c r="I325" s="1">
        <v>9000</v>
      </c>
      <c r="K325"/>
    </row>
    <row r="326" spans="1:11" x14ac:dyDescent="0.2">
      <c r="A326" s="2">
        <v>44887</v>
      </c>
      <c r="B326" t="s">
        <v>37</v>
      </c>
      <c r="C326" t="s">
        <v>78</v>
      </c>
      <c r="D326" t="s">
        <v>79</v>
      </c>
      <c r="E326" t="s">
        <v>12</v>
      </c>
      <c r="F326">
        <v>6</v>
      </c>
      <c r="G326">
        <v>128</v>
      </c>
      <c r="H326" t="s">
        <v>410</v>
      </c>
      <c r="I326" s="1">
        <v>16500</v>
      </c>
      <c r="K326"/>
    </row>
    <row r="327" spans="1:11" x14ac:dyDescent="0.2">
      <c r="A327" s="2">
        <v>44887</v>
      </c>
      <c r="B327" t="s">
        <v>130</v>
      </c>
      <c r="C327" t="s">
        <v>15</v>
      </c>
      <c r="D327" t="s">
        <v>16</v>
      </c>
      <c r="E327" t="s">
        <v>12</v>
      </c>
      <c r="F327">
        <v>4</v>
      </c>
      <c r="G327">
        <v>64</v>
      </c>
      <c r="H327" t="s">
        <v>17</v>
      </c>
      <c r="I327" s="1">
        <v>9500</v>
      </c>
      <c r="K327"/>
    </row>
    <row r="328" spans="1:11" x14ac:dyDescent="0.2">
      <c r="A328" s="2">
        <v>44887</v>
      </c>
      <c r="B328" t="s">
        <v>354</v>
      </c>
      <c r="C328" t="s">
        <v>15</v>
      </c>
      <c r="D328" t="s">
        <v>66</v>
      </c>
      <c r="E328" t="s">
        <v>12</v>
      </c>
      <c r="F328">
        <v>4</v>
      </c>
      <c r="G328">
        <v>64</v>
      </c>
      <c r="H328" t="s">
        <v>355</v>
      </c>
      <c r="I328" s="1">
        <v>12300</v>
      </c>
      <c r="K328"/>
    </row>
    <row r="329" spans="1:11" x14ac:dyDescent="0.2">
      <c r="A329" s="2">
        <v>44888</v>
      </c>
      <c r="B329" t="s">
        <v>356</v>
      </c>
      <c r="C329" t="s">
        <v>19</v>
      </c>
      <c r="D329" t="s">
        <v>227</v>
      </c>
      <c r="E329" t="s">
        <v>21</v>
      </c>
      <c r="I329" s="1">
        <v>1000</v>
      </c>
      <c r="K329"/>
    </row>
    <row r="330" spans="1:11" x14ac:dyDescent="0.2">
      <c r="A330" s="2">
        <v>44888</v>
      </c>
      <c r="B330" t="s">
        <v>328</v>
      </c>
      <c r="C330" t="s">
        <v>10</v>
      </c>
      <c r="D330" t="s">
        <v>11</v>
      </c>
      <c r="E330" t="s">
        <v>12</v>
      </c>
      <c r="F330">
        <v>6</v>
      </c>
      <c r="G330">
        <v>128</v>
      </c>
      <c r="H330" t="s">
        <v>153</v>
      </c>
      <c r="I330" s="1">
        <v>15500</v>
      </c>
      <c r="K330"/>
    </row>
    <row r="331" spans="1:11" x14ac:dyDescent="0.2">
      <c r="A331" s="2">
        <v>44888</v>
      </c>
      <c r="B331" t="s">
        <v>357</v>
      </c>
      <c r="C331" t="s">
        <v>29</v>
      </c>
      <c r="D331" t="s">
        <v>33</v>
      </c>
      <c r="E331" t="s">
        <v>21</v>
      </c>
      <c r="I331" s="1">
        <v>1500</v>
      </c>
      <c r="K331"/>
    </row>
    <row r="332" spans="1:11" x14ac:dyDescent="0.2">
      <c r="A332" s="2">
        <v>44889</v>
      </c>
      <c r="B332" t="s">
        <v>97</v>
      </c>
      <c r="C332" t="s">
        <v>26</v>
      </c>
      <c r="D332" t="s">
        <v>116</v>
      </c>
      <c r="E332" t="s">
        <v>21</v>
      </c>
      <c r="I332" s="1">
        <v>1250</v>
      </c>
      <c r="K332"/>
    </row>
    <row r="333" spans="1:11" x14ac:dyDescent="0.2">
      <c r="A333" s="2">
        <v>44889</v>
      </c>
      <c r="B333" t="s">
        <v>184</v>
      </c>
      <c r="C333" t="s">
        <v>78</v>
      </c>
      <c r="D333" t="s">
        <v>79</v>
      </c>
      <c r="E333" t="s">
        <v>12</v>
      </c>
      <c r="F333">
        <v>6</v>
      </c>
      <c r="G333">
        <v>128</v>
      </c>
      <c r="H333" t="s">
        <v>410</v>
      </c>
      <c r="I333" s="1">
        <v>17000</v>
      </c>
      <c r="K333"/>
    </row>
    <row r="334" spans="1:11" x14ac:dyDescent="0.2">
      <c r="A334" s="2">
        <v>44890</v>
      </c>
      <c r="B334" t="s">
        <v>152</v>
      </c>
      <c r="C334" t="s">
        <v>10</v>
      </c>
      <c r="D334" t="s">
        <v>113</v>
      </c>
      <c r="E334" t="s">
        <v>12</v>
      </c>
      <c r="F334">
        <v>4</v>
      </c>
      <c r="G334">
        <v>64</v>
      </c>
      <c r="H334" t="s">
        <v>114</v>
      </c>
      <c r="I334" s="1">
        <v>11300</v>
      </c>
      <c r="K334"/>
    </row>
    <row r="335" spans="1:11" x14ac:dyDescent="0.2">
      <c r="A335" s="2">
        <v>44891</v>
      </c>
      <c r="B335" t="s">
        <v>266</v>
      </c>
      <c r="C335" t="s">
        <v>47</v>
      </c>
      <c r="D335" t="s">
        <v>48</v>
      </c>
      <c r="E335" t="s">
        <v>12</v>
      </c>
      <c r="F335">
        <v>4</v>
      </c>
      <c r="G335">
        <v>64</v>
      </c>
      <c r="H335" t="s">
        <v>49</v>
      </c>
      <c r="I335" s="1">
        <v>8500</v>
      </c>
      <c r="K335"/>
    </row>
    <row r="336" spans="1:11" x14ac:dyDescent="0.2">
      <c r="A336" s="2">
        <v>44891</v>
      </c>
      <c r="B336" t="s">
        <v>199</v>
      </c>
      <c r="C336" t="s">
        <v>26</v>
      </c>
      <c r="D336" t="s">
        <v>248</v>
      </c>
      <c r="E336" t="s">
        <v>21</v>
      </c>
      <c r="I336" s="1">
        <v>1350</v>
      </c>
      <c r="K336"/>
    </row>
    <row r="337" spans="1:11" x14ac:dyDescent="0.2">
      <c r="A337" s="2">
        <v>44891</v>
      </c>
      <c r="B337" t="s">
        <v>232</v>
      </c>
      <c r="C337" t="s">
        <v>19</v>
      </c>
      <c r="D337" t="s">
        <v>334</v>
      </c>
      <c r="E337" t="s">
        <v>21</v>
      </c>
      <c r="I337" s="1">
        <v>1450</v>
      </c>
      <c r="K337"/>
    </row>
    <row r="338" spans="1:11" x14ac:dyDescent="0.2">
      <c r="A338" s="2">
        <v>44891</v>
      </c>
      <c r="B338" t="s">
        <v>358</v>
      </c>
      <c r="C338" t="s">
        <v>15</v>
      </c>
      <c r="D338" t="s">
        <v>92</v>
      </c>
      <c r="E338" t="s">
        <v>12</v>
      </c>
      <c r="F338">
        <v>4</v>
      </c>
      <c r="G338">
        <v>64</v>
      </c>
      <c r="H338" t="s">
        <v>93</v>
      </c>
      <c r="I338" s="1">
        <v>8400</v>
      </c>
      <c r="K338"/>
    </row>
    <row r="339" spans="1:11" x14ac:dyDescent="0.2">
      <c r="A339" s="2">
        <v>44892</v>
      </c>
      <c r="B339" t="s">
        <v>359</v>
      </c>
      <c r="C339" t="s">
        <v>42</v>
      </c>
      <c r="D339" t="s">
        <v>360</v>
      </c>
      <c r="E339" t="s">
        <v>21</v>
      </c>
      <c r="I339" s="1">
        <v>1200</v>
      </c>
      <c r="K339"/>
    </row>
    <row r="340" spans="1:11" x14ac:dyDescent="0.2">
      <c r="A340" s="2">
        <v>44892</v>
      </c>
      <c r="B340" t="s">
        <v>50</v>
      </c>
      <c r="C340" t="s">
        <v>15</v>
      </c>
      <c r="D340" t="s">
        <v>95</v>
      </c>
      <c r="E340" t="s">
        <v>12</v>
      </c>
      <c r="F340">
        <v>2</v>
      </c>
      <c r="G340">
        <v>32</v>
      </c>
      <c r="H340" t="s">
        <v>96</v>
      </c>
      <c r="I340" s="1">
        <v>8499</v>
      </c>
      <c r="K340"/>
    </row>
    <row r="341" spans="1:11" x14ac:dyDescent="0.2">
      <c r="A341" s="2">
        <v>44893</v>
      </c>
      <c r="B341" t="s">
        <v>181</v>
      </c>
      <c r="C341" t="s">
        <v>78</v>
      </c>
      <c r="D341" t="s">
        <v>134</v>
      </c>
      <c r="E341" t="s">
        <v>12</v>
      </c>
      <c r="F341">
        <v>4</v>
      </c>
      <c r="G341">
        <v>64</v>
      </c>
      <c r="H341" t="s">
        <v>135</v>
      </c>
      <c r="I341" s="1">
        <v>18000</v>
      </c>
      <c r="K341"/>
    </row>
    <row r="342" spans="1:11" x14ac:dyDescent="0.2">
      <c r="A342" s="2">
        <v>44893</v>
      </c>
      <c r="B342" t="s">
        <v>232</v>
      </c>
      <c r="C342" t="s">
        <v>15</v>
      </c>
      <c r="D342" t="s">
        <v>100</v>
      </c>
      <c r="E342" t="s">
        <v>12</v>
      </c>
      <c r="F342">
        <v>2</v>
      </c>
      <c r="G342">
        <v>32</v>
      </c>
      <c r="H342" t="s">
        <v>70</v>
      </c>
      <c r="I342" s="1">
        <v>6800</v>
      </c>
      <c r="K342"/>
    </row>
    <row r="343" spans="1:11" x14ac:dyDescent="0.2">
      <c r="A343" s="2">
        <v>44895</v>
      </c>
      <c r="B343" t="s">
        <v>186</v>
      </c>
      <c r="C343" t="s">
        <v>19</v>
      </c>
      <c r="D343" t="s">
        <v>20</v>
      </c>
      <c r="E343" t="s">
        <v>21</v>
      </c>
      <c r="I343" s="1">
        <v>1000</v>
      </c>
      <c r="K343"/>
    </row>
    <row r="344" spans="1:11" x14ac:dyDescent="0.2">
      <c r="A344" s="2">
        <v>44896</v>
      </c>
      <c r="B344" t="s">
        <v>89</v>
      </c>
      <c r="C344" t="s">
        <v>19</v>
      </c>
      <c r="D344" t="s">
        <v>20</v>
      </c>
      <c r="E344" t="s">
        <v>21</v>
      </c>
      <c r="I344" s="1">
        <v>950</v>
      </c>
      <c r="K344"/>
    </row>
    <row r="345" spans="1:11" x14ac:dyDescent="0.2">
      <c r="A345" s="2">
        <v>44896</v>
      </c>
      <c r="B345" t="s">
        <v>256</v>
      </c>
      <c r="C345" t="s">
        <v>29</v>
      </c>
      <c r="D345" t="s">
        <v>33</v>
      </c>
      <c r="E345" t="s">
        <v>21</v>
      </c>
      <c r="I345" s="1">
        <v>1400</v>
      </c>
      <c r="K345"/>
    </row>
    <row r="346" spans="1:11" x14ac:dyDescent="0.2">
      <c r="A346" s="2">
        <v>44896</v>
      </c>
      <c r="B346" t="s">
        <v>206</v>
      </c>
      <c r="C346" t="s">
        <v>29</v>
      </c>
      <c r="D346" t="s">
        <v>33</v>
      </c>
      <c r="E346" t="s">
        <v>21</v>
      </c>
      <c r="I346" s="1">
        <v>1400</v>
      </c>
      <c r="K346"/>
    </row>
    <row r="347" spans="1:11" x14ac:dyDescent="0.2">
      <c r="A347" s="2">
        <v>44897</v>
      </c>
      <c r="B347" t="s">
        <v>157</v>
      </c>
      <c r="C347" t="s">
        <v>78</v>
      </c>
      <c r="D347" t="s">
        <v>342</v>
      </c>
      <c r="E347" t="s">
        <v>12</v>
      </c>
      <c r="F347">
        <v>4</v>
      </c>
      <c r="G347">
        <v>128</v>
      </c>
      <c r="H347" t="s">
        <v>410</v>
      </c>
      <c r="I347" s="1">
        <v>14500</v>
      </c>
      <c r="K347"/>
    </row>
    <row r="348" spans="1:11" x14ac:dyDescent="0.2">
      <c r="A348" s="2">
        <v>44897</v>
      </c>
      <c r="B348" t="s">
        <v>288</v>
      </c>
      <c r="C348" t="s">
        <v>15</v>
      </c>
      <c r="D348" t="s">
        <v>100</v>
      </c>
      <c r="E348" t="s">
        <v>12</v>
      </c>
      <c r="F348">
        <v>2</v>
      </c>
      <c r="G348">
        <v>32</v>
      </c>
      <c r="H348" t="s">
        <v>31</v>
      </c>
      <c r="I348" s="1">
        <v>7000</v>
      </c>
      <c r="K348"/>
    </row>
    <row r="349" spans="1:11" x14ac:dyDescent="0.2">
      <c r="A349" s="2">
        <v>44898</v>
      </c>
      <c r="B349" t="s">
        <v>187</v>
      </c>
      <c r="C349" t="s">
        <v>26</v>
      </c>
      <c r="D349" t="s">
        <v>57</v>
      </c>
      <c r="E349" t="s">
        <v>21</v>
      </c>
      <c r="I349" s="1">
        <v>1000</v>
      </c>
      <c r="K349"/>
    </row>
    <row r="350" spans="1:11" x14ac:dyDescent="0.2">
      <c r="A350" s="2">
        <v>44898</v>
      </c>
      <c r="B350" t="s">
        <v>145</v>
      </c>
      <c r="C350" t="s">
        <v>10</v>
      </c>
      <c r="D350" t="s">
        <v>207</v>
      </c>
      <c r="E350" t="s">
        <v>12</v>
      </c>
      <c r="F350">
        <v>6</v>
      </c>
      <c r="G350">
        <v>128</v>
      </c>
      <c r="H350" t="s">
        <v>208</v>
      </c>
      <c r="I350" s="1">
        <v>14500</v>
      </c>
      <c r="K350"/>
    </row>
    <row r="351" spans="1:11" x14ac:dyDescent="0.2">
      <c r="A351" s="2">
        <v>44898</v>
      </c>
      <c r="B351" t="s">
        <v>361</v>
      </c>
      <c r="C351" t="s">
        <v>29</v>
      </c>
      <c r="D351" t="s">
        <v>33</v>
      </c>
      <c r="E351" t="s">
        <v>21</v>
      </c>
      <c r="I351" s="1">
        <v>1400</v>
      </c>
      <c r="K351"/>
    </row>
    <row r="352" spans="1:11" x14ac:dyDescent="0.2">
      <c r="A352" s="2">
        <v>44898</v>
      </c>
      <c r="B352" t="s">
        <v>285</v>
      </c>
      <c r="C352" t="s">
        <v>15</v>
      </c>
      <c r="D352" t="s">
        <v>23</v>
      </c>
      <c r="E352" t="s">
        <v>12</v>
      </c>
      <c r="F352">
        <v>4</v>
      </c>
      <c r="G352">
        <v>64</v>
      </c>
      <c r="H352" t="s">
        <v>24</v>
      </c>
      <c r="I352" s="1">
        <v>9300</v>
      </c>
      <c r="K352"/>
    </row>
    <row r="353" spans="1:11" x14ac:dyDescent="0.2">
      <c r="A353" s="2">
        <v>44898</v>
      </c>
      <c r="B353" t="s">
        <v>239</v>
      </c>
      <c r="C353" t="s">
        <v>140</v>
      </c>
      <c r="D353" t="s">
        <v>141</v>
      </c>
      <c r="E353" t="s">
        <v>21</v>
      </c>
      <c r="I353" s="1">
        <v>900</v>
      </c>
      <c r="K353"/>
    </row>
    <row r="354" spans="1:11" x14ac:dyDescent="0.2">
      <c r="A354" s="2">
        <v>44899</v>
      </c>
      <c r="B354" t="s">
        <v>101</v>
      </c>
      <c r="C354" t="s">
        <v>26</v>
      </c>
      <c r="D354" t="s">
        <v>176</v>
      </c>
      <c r="E354" t="s">
        <v>21</v>
      </c>
      <c r="I354" s="1">
        <v>1500</v>
      </c>
      <c r="K354"/>
    </row>
    <row r="355" spans="1:11" x14ac:dyDescent="0.2">
      <c r="A355" s="2">
        <v>44899</v>
      </c>
      <c r="B355" t="s">
        <v>268</v>
      </c>
      <c r="C355" t="s">
        <v>10</v>
      </c>
      <c r="D355" t="s">
        <v>111</v>
      </c>
      <c r="E355" t="s">
        <v>12</v>
      </c>
      <c r="F355">
        <v>4</v>
      </c>
      <c r="G355">
        <v>64</v>
      </c>
      <c r="H355" t="s">
        <v>52</v>
      </c>
      <c r="I355" s="1">
        <v>15500</v>
      </c>
      <c r="K355"/>
    </row>
    <row r="356" spans="1:11" x14ac:dyDescent="0.2">
      <c r="A356" s="2">
        <v>44899</v>
      </c>
      <c r="B356" t="s">
        <v>362</v>
      </c>
      <c r="C356" t="s">
        <v>15</v>
      </c>
      <c r="D356" t="s">
        <v>165</v>
      </c>
      <c r="E356" t="s">
        <v>12</v>
      </c>
      <c r="F356">
        <v>4</v>
      </c>
      <c r="G356">
        <v>64</v>
      </c>
      <c r="H356" t="s">
        <v>166</v>
      </c>
      <c r="I356" s="1">
        <v>12500</v>
      </c>
      <c r="K356"/>
    </row>
    <row r="357" spans="1:11" x14ac:dyDescent="0.2">
      <c r="A357" s="2">
        <v>44900</v>
      </c>
      <c r="B357" t="s">
        <v>182</v>
      </c>
      <c r="C357" t="s">
        <v>26</v>
      </c>
      <c r="D357" t="s">
        <v>173</v>
      </c>
      <c r="E357" t="s">
        <v>21</v>
      </c>
      <c r="I357" s="1">
        <v>950</v>
      </c>
      <c r="K357"/>
    </row>
    <row r="358" spans="1:11" x14ac:dyDescent="0.2">
      <c r="A358" s="2">
        <v>44900</v>
      </c>
      <c r="B358" t="s">
        <v>121</v>
      </c>
      <c r="C358" t="s">
        <v>10</v>
      </c>
      <c r="D358" t="s">
        <v>51</v>
      </c>
      <c r="E358" t="s">
        <v>12</v>
      </c>
      <c r="F358">
        <v>4</v>
      </c>
      <c r="G358">
        <v>64</v>
      </c>
      <c r="H358" t="s">
        <v>52</v>
      </c>
      <c r="I358" s="1">
        <v>15000</v>
      </c>
      <c r="K358"/>
    </row>
    <row r="359" spans="1:11" x14ac:dyDescent="0.2">
      <c r="A359" s="2">
        <v>44900</v>
      </c>
      <c r="B359" t="s">
        <v>9</v>
      </c>
      <c r="C359" t="s">
        <v>10</v>
      </c>
      <c r="D359" t="s">
        <v>296</v>
      </c>
      <c r="E359" t="s">
        <v>12</v>
      </c>
      <c r="F359">
        <v>12</v>
      </c>
      <c r="G359">
        <v>256</v>
      </c>
      <c r="H359" t="s">
        <v>297</v>
      </c>
      <c r="I359" s="1">
        <v>30000</v>
      </c>
      <c r="K359"/>
    </row>
    <row r="360" spans="1:11" x14ac:dyDescent="0.2">
      <c r="A360" s="2">
        <v>44900</v>
      </c>
      <c r="B360" t="s">
        <v>290</v>
      </c>
      <c r="C360" t="s">
        <v>15</v>
      </c>
      <c r="D360" t="s">
        <v>100</v>
      </c>
      <c r="E360" t="s">
        <v>12</v>
      </c>
      <c r="F360">
        <v>2</v>
      </c>
      <c r="G360">
        <v>32</v>
      </c>
      <c r="H360" t="s">
        <v>31</v>
      </c>
      <c r="I360" s="1">
        <v>7000</v>
      </c>
      <c r="K360"/>
    </row>
    <row r="361" spans="1:11" x14ac:dyDescent="0.2">
      <c r="A361" s="2">
        <v>44900</v>
      </c>
      <c r="B361" t="s">
        <v>183</v>
      </c>
      <c r="C361" t="s">
        <v>15</v>
      </c>
      <c r="D361" t="s">
        <v>100</v>
      </c>
      <c r="E361" t="s">
        <v>12</v>
      </c>
      <c r="F361">
        <v>2</v>
      </c>
      <c r="G361">
        <v>32</v>
      </c>
      <c r="H361" t="s">
        <v>70</v>
      </c>
      <c r="I361" s="1">
        <v>6800</v>
      </c>
      <c r="K361"/>
    </row>
    <row r="362" spans="1:11" x14ac:dyDescent="0.2">
      <c r="A362" s="2">
        <v>44901</v>
      </c>
      <c r="B362" t="s">
        <v>152</v>
      </c>
      <c r="C362" t="s">
        <v>19</v>
      </c>
      <c r="D362" t="s">
        <v>212</v>
      </c>
      <c r="E362" t="s">
        <v>21</v>
      </c>
      <c r="I362" s="1">
        <v>1200</v>
      </c>
      <c r="K362"/>
    </row>
    <row r="363" spans="1:11" x14ac:dyDescent="0.2">
      <c r="A363" s="2">
        <v>44901</v>
      </c>
      <c r="B363" t="s">
        <v>288</v>
      </c>
      <c r="C363" t="s">
        <v>259</v>
      </c>
      <c r="D363" t="s">
        <v>338</v>
      </c>
      <c r="E363" t="s">
        <v>12</v>
      </c>
      <c r="F363">
        <v>4</v>
      </c>
      <c r="G363">
        <v>64</v>
      </c>
      <c r="H363" t="s">
        <v>230</v>
      </c>
      <c r="I363" s="1">
        <v>12500</v>
      </c>
      <c r="K363"/>
    </row>
    <row r="364" spans="1:11" x14ac:dyDescent="0.2">
      <c r="A364" s="2">
        <v>44901</v>
      </c>
      <c r="B364" t="s">
        <v>174</v>
      </c>
      <c r="C364" t="s">
        <v>15</v>
      </c>
      <c r="D364" t="s">
        <v>165</v>
      </c>
      <c r="E364" t="s">
        <v>12</v>
      </c>
      <c r="F364">
        <v>4</v>
      </c>
      <c r="G364">
        <v>64</v>
      </c>
      <c r="H364" t="s">
        <v>166</v>
      </c>
      <c r="I364" s="1">
        <v>13000</v>
      </c>
      <c r="K364"/>
    </row>
    <row r="365" spans="1:11" x14ac:dyDescent="0.2">
      <c r="A365" s="2">
        <v>44901</v>
      </c>
      <c r="B365" t="s">
        <v>157</v>
      </c>
      <c r="C365" t="s">
        <v>15</v>
      </c>
      <c r="D365" t="s">
        <v>131</v>
      </c>
      <c r="E365" t="s">
        <v>12</v>
      </c>
      <c r="F365">
        <v>6</v>
      </c>
      <c r="G365">
        <v>64</v>
      </c>
      <c r="H365" t="s">
        <v>132</v>
      </c>
      <c r="I365" s="1">
        <v>12000</v>
      </c>
      <c r="K365"/>
    </row>
    <row r="366" spans="1:11" x14ac:dyDescent="0.2">
      <c r="A366" s="2">
        <v>44902</v>
      </c>
      <c r="B366" t="s">
        <v>364</v>
      </c>
      <c r="C366" t="s">
        <v>26</v>
      </c>
      <c r="D366" t="s">
        <v>248</v>
      </c>
      <c r="E366" t="s">
        <v>21</v>
      </c>
      <c r="I366" s="1">
        <v>1400</v>
      </c>
      <c r="K366"/>
    </row>
    <row r="367" spans="1:11" x14ac:dyDescent="0.2">
      <c r="A367" s="2">
        <v>44902</v>
      </c>
      <c r="B367" t="s">
        <v>328</v>
      </c>
      <c r="C367" t="s">
        <v>306</v>
      </c>
      <c r="D367" t="s">
        <v>307</v>
      </c>
      <c r="E367" t="s">
        <v>12</v>
      </c>
      <c r="F367">
        <v>6</v>
      </c>
      <c r="G367">
        <v>128</v>
      </c>
      <c r="H367" t="s">
        <v>308</v>
      </c>
      <c r="I367" s="1">
        <v>19000</v>
      </c>
      <c r="K367"/>
    </row>
    <row r="368" spans="1:11" x14ac:dyDescent="0.2">
      <c r="A368" s="2">
        <v>44902</v>
      </c>
      <c r="B368" t="s">
        <v>363</v>
      </c>
      <c r="C368" t="s">
        <v>10</v>
      </c>
      <c r="D368" t="s">
        <v>200</v>
      </c>
      <c r="E368" t="s">
        <v>12</v>
      </c>
      <c r="F368">
        <v>6</v>
      </c>
      <c r="G368">
        <v>128</v>
      </c>
      <c r="H368" t="s">
        <v>201</v>
      </c>
      <c r="I368" s="1">
        <v>18000</v>
      </c>
      <c r="K368"/>
    </row>
    <row r="369" spans="1:11" x14ac:dyDescent="0.2">
      <c r="A369" s="2">
        <v>44902</v>
      </c>
      <c r="B369" t="s">
        <v>280</v>
      </c>
      <c r="C369" t="s">
        <v>15</v>
      </c>
      <c r="D369" t="s">
        <v>100</v>
      </c>
      <c r="E369" t="s">
        <v>12</v>
      </c>
      <c r="F369">
        <v>2</v>
      </c>
      <c r="G369">
        <v>32</v>
      </c>
      <c r="H369" t="s">
        <v>31</v>
      </c>
      <c r="I369" s="1">
        <v>6300</v>
      </c>
      <c r="K369"/>
    </row>
    <row r="370" spans="1:11" x14ac:dyDescent="0.2">
      <c r="A370" s="2">
        <v>44903</v>
      </c>
      <c r="B370" t="s">
        <v>365</v>
      </c>
      <c r="C370" t="s">
        <v>10</v>
      </c>
      <c r="D370" t="s">
        <v>202</v>
      </c>
      <c r="E370" t="s">
        <v>12</v>
      </c>
      <c r="F370">
        <v>4</v>
      </c>
      <c r="G370">
        <v>64</v>
      </c>
      <c r="H370" t="s">
        <v>366</v>
      </c>
      <c r="I370" s="1">
        <v>10000</v>
      </c>
      <c r="K370"/>
    </row>
    <row r="371" spans="1:11" x14ac:dyDescent="0.2">
      <c r="A371" s="2">
        <v>44903</v>
      </c>
      <c r="B371" t="s">
        <v>324</v>
      </c>
      <c r="C371" t="s">
        <v>78</v>
      </c>
      <c r="D371" t="s">
        <v>367</v>
      </c>
      <c r="E371" t="s">
        <v>12</v>
      </c>
      <c r="F371">
        <v>4</v>
      </c>
      <c r="G371">
        <v>64</v>
      </c>
      <c r="H371" t="s">
        <v>368</v>
      </c>
      <c r="I371" s="1">
        <v>12500</v>
      </c>
      <c r="K371"/>
    </row>
    <row r="372" spans="1:11" x14ac:dyDescent="0.2">
      <c r="A372" s="2">
        <v>44905</v>
      </c>
      <c r="B372" t="s">
        <v>369</v>
      </c>
      <c r="C372" t="s">
        <v>19</v>
      </c>
      <c r="D372" t="s">
        <v>227</v>
      </c>
      <c r="E372" t="s">
        <v>21</v>
      </c>
      <c r="I372" s="1">
        <v>1000</v>
      </c>
      <c r="K372"/>
    </row>
    <row r="373" spans="1:11" x14ac:dyDescent="0.2">
      <c r="A373" s="2">
        <v>44905</v>
      </c>
      <c r="B373" t="s">
        <v>370</v>
      </c>
      <c r="C373" t="s">
        <v>10</v>
      </c>
      <c r="D373" t="s">
        <v>51</v>
      </c>
      <c r="E373" t="s">
        <v>12</v>
      </c>
      <c r="F373">
        <v>4</v>
      </c>
      <c r="G373">
        <v>64</v>
      </c>
      <c r="H373" t="s">
        <v>52</v>
      </c>
      <c r="I373" s="1">
        <v>15000</v>
      </c>
      <c r="K373"/>
    </row>
    <row r="374" spans="1:11" x14ac:dyDescent="0.2">
      <c r="A374" s="2">
        <v>44905</v>
      </c>
      <c r="B374" t="s">
        <v>337</v>
      </c>
      <c r="C374" t="s">
        <v>15</v>
      </c>
      <c r="D374" t="s">
        <v>131</v>
      </c>
      <c r="E374" t="s">
        <v>12</v>
      </c>
      <c r="F374">
        <v>6</v>
      </c>
      <c r="G374">
        <v>64</v>
      </c>
      <c r="H374" t="s">
        <v>132</v>
      </c>
      <c r="I374" s="1">
        <v>12000</v>
      </c>
      <c r="K374"/>
    </row>
    <row r="375" spans="1:11" x14ac:dyDescent="0.2">
      <c r="A375" s="2">
        <v>44906</v>
      </c>
      <c r="B375" t="s">
        <v>317</v>
      </c>
      <c r="C375" t="s">
        <v>26</v>
      </c>
      <c r="D375" t="s">
        <v>173</v>
      </c>
      <c r="E375" t="s">
        <v>21</v>
      </c>
      <c r="I375" s="1">
        <v>1000</v>
      </c>
      <c r="K375"/>
    </row>
    <row r="376" spans="1:11" x14ac:dyDescent="0.2">
      <c r="A376" s="2">
        <v>44907</v>
      </c>
      <c r="B376" t="s">
        <v>371</v>
      </c>
      <c r="C376" t="s">
        <v>54</v>
      </c>
      <c r="D376" t="s">
        <v>246</v>
      </c>
      <c r="E376" t="s">
        <v>21</v>
      </c>
      <c r="I376" s="1">
        <v>1500</v>
      </c>
      <c r="K376"/>
    </row>
    <row r="377" spans="1:11" x14ac:dyDescent="0.2">
      <c r="A377" s="2">
        <v>44907</v>
      </c>
      <c r="B377" t="s">
        <v>365</v>
      </c>
      <c r="C377" t="s">
        <v>10</v>
      </c>
      <c r="D377" t="s">
        <v>113</v>
      </c>
      <c r="E377" t="s">
        <v>12</v>
      </c>
      <c r="F377">
        <v>4</v>
      </c>
      <c r="G377">
        <v>64</v>
      </c>
      <c r="H377" t="s">
        <v>114</v>
      </c>
      <c r="I377" s="1">
        <v>12000</v>
      </c>
      <c r="K377"/>
    </row>
    <row r="378" spans="1:11" x14ac:dyDescent="0.2">
      <c r="A378" s="2">
        <v>44907</v>
      </c>
      <c r="B378" t="s">
        <v>219</v>
      </c>
      <c r="C378" t="s">
        <v>10</v>
      </c>
      <c r="D378" t="s">
        <v>178</v>
      </c>
      <c r="E378" t="s">
        <v>12</v>
      </c>
      <c r="F378">
        <v>4</v>
      </c>
      <c r="G378">
        <v>64</v>
      </c>
      <c r="H378" t="s">
        <v>228</v>
      </c>
      <c r="I378" s="1">
        <v>10700</v>
      </c>
      <c r="K378"/>
    </row>
    <row r="379" spans="1:11" x14ac:dyDescent="0.2">
      <c r="A379" s="2">
        <v>44907</v>
      </c>
      <c r="B379" t="s">
        <v>144</v>
      </c>
      <c r="C379" t="s">
        <v>78</v>
      </c>
      <c r="D379" t="s">
        <v>79</v>
      </c>
      <c r="E379" t="s">
        <v>12</v>
      </c>
      <c r="F379">
        <v>6</v>
      </c>
      <c r="G379">
        <v>128</v>
      </c>
      <c r="H379" t="s">
        <v>410</v>
      </c>
      <c r="I379" s="1">
        <v>17000</v>
      </c>
      <c r="K379"/>
    </row>
    <row r="380" spans="1:11" x14ac:dyDescent="0.2">
      <c r="A380" s="2">
        <v>44907</v>
      </c>
      <c r="B380" t="s">
        <v>372</v>
      </c>
      <c r="C380" t="s">
        <v>15</v>
      </c>
      <c r="D380" t="s">
        <v>118</v>
      </c>
      <c r="E380" t="s">
        <v>12</v>
      </c>
      <c r="F380">
        <v>6</v>
      </c>
      <c r="G380">
        <v>64</v>
      </c>
      <c r="H380" t="s">
        <v>88</v>
      </c>
      <c r="I380" s="1">
        <v>11000</v>
      </c>
      <c r="K380"/>
    </row>
    <row r="381" spans="1:11" x14ac:dyDescent="0.2">
      <c r="A381" s="2">
        <v>44908</v>
      </c>
      <c r="B381" t="s">
        <v>364</v>
      </c>
      <c r="C381" t="s">
        <v>259</v>
      </c>
      <c r="D381" t="s">
        <v>373</v>
      </c>
      <c r="E381" t="s">
        <v>12</v>
      </c>
      <c r="F381">
        <v>3</v>
      </c>
      <c r="G381">
        <v>64</v>
      </c>
      <c r="H381" t="s">
        <v>374</v>
      </c>
      <c r="I381" s="1">
        <v>10500</v>
      </c>
      <c r="K381"/>
    </row>
    <row r="382" spans="1:11" x14ac:dyDescent="0.2">
      <c r="A382" s="2">
        <v>44909</v>
      </c>
      <c r="B382" t="s">
        <v>117</v>
      </c>
      <c r="C382" t="s">
        <v>19</v>
      </c>
      <c r="D382" t="s">
        <v>375</v>
      </c>
      <c r="E382" t="s">
        <v>21</v>
      </c>
      <c r="I382" s="1">
        <v>1000</v>
      </c>
      <c r="K382"/>
    </row>
    <row r="383" spans="1:11" x14ac:dyDescent="0.2">
      <c r="A383" s="2">
        <v>44909</v>
      </c>
      <c r="B383" t="s">
        <v>376</v>
      </c>
      <c r="C383" t="s">
        <v>19</v>
      </c>
      <c r="D383" t="s">
        <v>377</v>
      </c>
      <c r="E383" t="s">
        <v>21</v>
      </c>
      <c r="I383" s="1">
        <v>1150</v>
      </c>
      <c r="K383"/>
    </row>
    <row r="384" spans="1:11" x14ac:dyDescent="0.2">
      <c r="A384" s="2">
        <v>44910</v>
      </c>
      <c r="B384" t="s">
        <v>288</v>
      </c>
      <c r="C384" t="s">
        <v>78</v>
      </c>
      <c r="D384" t="s">
        <v>79</v>
      </c>
      <c r="E384" t="s">
        <v>12</v>
      </c>
      <c r="F384">
        <v>6</v>
      </c>
      <c r="G384">
        <v>128</v>
      </c>
      <c r="H384" t="s">
        <v>410</v>
      </c>
      <c r="I384" s="1">
        <v>17000</v>
      </c>
      <c r="K384"/>
    </row>
    <row r="385" spans="1:11" x14ac:dyDescent="0.2">
      <c r="A385" s="2">
        <v>44911</v>
      </c>
      <c r="B385" t="s">
        <v>292</v>
      </c>
      <c r="C385" t="s">
        <v>19</v>
      </c>
      <c r="D385" t="s">
        <v>212</v>
      </c>
      <c r="E385" t="s">
        <v>21</v>
      </c>
      <c r="I385" s="1">
        <v>1200</v>
      </c>
      <c r="K385"/>
    </row>
    <row r="386" spans="1:11" x14ac:dyDescent="0.2">
      <c r="A386" s="2">
        <v>44912</v>
      </c>
      <c r="B386" t="s">
        <v>154</v>
      </c>
      <c r="C386" t="s">
        <v>62</v>
      </c>
      <c r="D386" t="s">
        <v>63</v>
      </c>
      <c r="E386" t="s">
        <v>21</v>
      </c>
      <c r="I386" s="1">
        <v>1350</v>
      </c>
      <c r="K386"/>
    </row>
    <row r="387" spans="1:11" x14ac:dyDescent="0.2">
      <c r="A387" s="2">
        <v>44912</v>
      </c>
      <c r="B387" t="s">
        <v>241</v>
      </c>
      <c r="C387" t="s">
        <v>259</v>
      </c>
      <c r="D387" t="s">
        <v>260</v>
      </c>
      <c r="E387" t="s">
        <v>12</v>
      </c>
      <c r="F387">
        <v>6</v>
      </c>
      <c r="G387">
        <v>128</v>
      </c>
      <c r="H387" t="s">
        <v>330</v>
      </c>
      <c r="I387" s="1">
        <v>13500</v>
      </c>
      <c r="K387"/>
    </row>
    <row r="388" spans="1:11" x14ac:dyDescent="0.2">
      <c r="A388" s="2">
        <v>44912</v>
      </c>
      <c r="B388" t="s">
        <v>320</v>
      </c>
      <c r="C388" t="s">
        <v>15</v>
      </c>
      <c r="D388" t="s">
        <v>92</v>
      </c>
      <c r="E388" t="s">
        <v>12</v>
      </c>
      <c r="F388">
        <v>4</v>
      </c>
      <c r="G388">
        <v>64</v>
      </c>
      <c r="H388" t="s">
        <v>93</v>
      </c>
      <c r="I388" s="1">
        <v>8500</v>
      </c>
      <c r="K388"/>
    </row>
    <row r="389" spans="1:11" x14ac:dyDescent="0.2">
      <c r="A389" s="2">
        <v>44912</v>
      </c>
      <c r="B389" t="s">
        <v>139</v>
      </c>
      <c r="C389" t="s">
        <v>15</v>
      </c>
      <c r="D389" t="s">
        <v>165</v>
      </c>
      <c r="E389" t="s">
        <v>12</v>
      </c>
      <c r="F389">
        <v>4</v>
      </c>
      <c r="G389">
        <v>64</v>
      </c>
      <c r="H389" t="s">
        <v>166</v>
      </c>
      <c r="I389" s="1">
        <v>13000</v>
      </c>
      <c r="K389"/>
    </row>
    <row r="390" spans="1:11" x14ac:dyDescent="0.2">
      <c r="A390" s="2">
        <v>44913</v>
      </c>
      <c r="B390" t="s">
        <v>293</v>
      </c>
      <c r="C390" t="s">
        <v>26</v>
      </c>
      <c r="D390" t="s">
        <v>116</v>
      </c>
      <c r="E390" t="s">
        <v>21</v>
      </c>
      <c r="I390" s="1">
        <v>1200</v>
      </c>
      <c r="K390"/>
    </row>
    <row r="391" spans="1:11" x14ac:dyDescent="0.2">
      <c r="A391" s="2">
        <v>44913</v>
      </c>
      <c r="B391" t="s">
        <v>158</v>
      </c>
      <c r="C391" t="s">
        <v>78</v>
      </c>
      <c r="D391" t="s">
        <v>79</v>
      </c>
      <c r="E391" t="s">
        <v>12</v>
      </c>
      <c r="F391">
        <v>6</v>
      </c>
      <c r="G391">
        <v>128</v>
      </c>
      <c r="H391" t="s">
        <v>410</v>
      </c>
      <c r="I391" s="1">
        <v>17000</v>
      </c>
      <c r="K391"/>
    </row>
    <row r="392" spans="1:11" x14ac:dyDescent="0.2">
      <c r="A392" s="2">
        <v>44914</v>
      </c>
      <c r="B392" t="s">
        <v>110</v>
      </c>
      <c r="C392" t="s">
        <v>379</v>
      </c>
      <c r="D392" t="s">
        <v>380</v>
      </c>
      <c r="E392" t="s">
        <v>21</v>
      </c>
      <c r="I392" s="1">
        <v>1100</v>
      </c>
      <c r="K392"/>
    </row>
    <row r="393" spans="1:11" x14ac:dyDescent="0.2">
      <c r="A393" s="2">
        <v>44914</v>
      </c>
      <c r="B393" t="s">
        <v>378</v>
      </c>
      <c r="C393" t="s">
        <v>150</v>
      </c>
      <c r="D393" t="s">
        <v>198</v>
      </c>
      <c r="E393" t="s">
        <v>21</v>
      </c>
      <c r="I393" s="1">
        <v>1000</v>
      </c>
      <c r="K393"/>
    </row>
    <row r="394" spans="1:11" x14ac:dyDescent="0.2">
      <c r="A394" s="2">
        <v>44915</v>
      </c>
      <c r="B394" t="s">
        <v>346</v>
      </c>
      <c r="C394" t="s">
        <v>150</v>
      </c>
      <c r="D394" t="s">
        <v>252</v>
      </c>
      <c r="E394" t="s">
        <v>21</v>
      </c>
      <c r="I394" s="1">
        <v>900</v>
      </c>
      <c r="K394"/>
    </row>
    <row r="395" spans="1:11" x14ac:dyDescent="0.2">
      <c r="A395" s="2">
        <v>44916</v>
      </c>
      <c r="B395" t="s">
        <v>237</v>
      </c>
      <c r="C395" t="s">
        <v>306</v>
      </c>
      <c r="D395" t="s">
        <v>307</v>
      </c>
      <c r="E395" t="s">
        <v>12</v>
      </c>
      <c r="F395">
        <v>6</v>
      </c>
      <c r="G395">
        <v>128</v>
      </c>
      <c r="H395" t="s">
        <v>308</v>
      </c>
      <c r="I395" s="1">
        <v>19000</v>
      </c>
      <c r="K395"/>
    </row>
    <row r="396" spans="1:11" x14ac:dyDescent="0.2">
      <c r="A396" s="2">
        <v>44916</v>
      </c>
      <c r="B396" t="s">
        <v>285</v>
      </c>
      <c r="C396" t="s">
        <v>10</v>
      </c>
      <c r="D396" t="s">
        <v>202</v>
      </c>
      <c r="E396" t="s">
        <v>12</v>
      </c>
      <c r="F396">
        <v>3</v>
      </c>
      <c r="G396">
        <v>32</v>
      </c>
      <c r="H396" t="s">
        <v>203</v>
      </c>
      <c r="I396" s="1">
        <v>9000</v>
      </c>
      <c r="K396"/>
    </row>
    <row r="397" spans="1:11" x14ac:dyDescent="0.2">
      <c r="A397" s="2">
        <v>44917</v>
      </c>
      <c r="B397" t="s">
        <v>65</v>
      </c>
      <c r="C397" t="s">
        <v>54</v>
      </c>
      <c r="D397" t="s">
        <v>55</v>
      </c>
      <c r="E397" t="s">
        <v>21</v>
      </c>
      <c r="I397" s="1">
        <v>1250</v>
      </c>
      <c r="K397"/>
    </row>
    <row r="398" spans="1:11" x14ac:dyDescent="0.2">
      <c r="A398" s="2">
        <v>44917</v>
      </c>
      <c r="B398" t="s">
        <v>357</v>
      </c>
      <c r="C398" t="s">
        <v>78</v>
      </c>
      <c r="D398" t="s">
        <v>342</v>
      </c>
      <c r="E398" t="s">
        <v>12</v>
      </c>
      <c r="F398">
        <v>4</v>
      </c>
      <c r="G398">
        <v>128</v>
      </c>
      <c r="H398" t="s">
        <v>381</v>
      </c>
      <c r="I398" s="1">
        <v>14500</v>
      </c>
      <c r="K398"/>
    </row>
    <row r="399" spans="1:11" x14ac:dyDescent="0.2">
      <c r="A399" s="2">
        <v>44917</v>
      </c>
      <c r="B399" t="s">
        <v>363</v>
      </c>
      <c r="C399" t="s">
        <v>78</v>
      </c>
      <c r="D399" t="s">
        <v>340</v>
      </c>
      <c r="E399" t="s">
        <v>12</v>
      </c>
      <c r="F399">
        <v>8</v>
      </c>
      <c r="G399">
        <v>128</v>
      </c>
      <c r="H399" t="s">
        <v>341</v>
      </c>
      <c r="I399" s="1">
        <v>28000</v>
      </c>
      <c r="K399"/>
    </row>
    <row r="400" spans="1:11" x14ac:dyDescent="0.2">
      <c r="A400" s="2">
        <v>44918</v>
      </c>
      <c r="B400" t="s">
        <v>130</v>
      </c>
      <c r="C400" t="s">
        <v>15</v>
      </c>
      <c r="D400" t="s">
        <v>165</v>
      </c>
      <c r="E400" t="s">
        <v>12</v>
      </c>
      <c r="F400">
        <v>4</v>
      </c>
      <c r="G400">
        <v>64</v>
      </c>
      <c r="H400" t="s">
        <v>166</v>
      </c>
      <c r="I400" s="1">
        <v>12500</v>
      </c>
      <c r="K400"/>
    </row>
    <row r="401" spans="1:11" x14ac:dyDescent="0.2">
      <c r="A401" s="2">
        <v>44919</v>
      </c>
      <c r="B401" t="s">
        <v>122</v>
      </c>
      <c r="C401" t="s">
        <v>26</v>
      </c>
      <c r="D401" t="s">
        <v>173</v>
      </c>
      <c r="E401" t="s">
        <v>21</v>
      </c>
      <c r="I401" s="1">
        <v>1000</v>
      </c>
      <c r="K401"/>
    </row>
    <row r="402" spans="1:11" x14ac:dyDescent="0.2">
      <c r="A402" s="2">
        <v>44920</v>
      </c>
      <c r="B402" t="s">
        <v>170</v>
      </c>
      <c r="C402" t="s">
        <v>10</v>
      </c>
      <c r="D402" t="s">
        <v>69</v>
      </c>
      <c r="E402" t="s">
        <v>12</v>
      </c>
      <c r="F402">
        <v>6</v>
      </c>
      <c r="G402">
        <v>128</v>
      </c>
      <c r="H402" t="s">
        <v>70</v>
      </c>
      <c r="I402" s="1">
        <v>15000</v>
      </c>
      <c r="K402"/>
    </row>
    <row r="403" spans="1:11" x14ac:dyDescent="0.2">
      <c r="A403" s="2">
        <v>44920</v>
      </c>
      <c r="B403" t="s">
        <v>145</v>
      </c>
      <c r="C403" t="s">
        <v>15</v>
      </c>
      <c r="D403" t="s">
        <v>92</v>
      </c>
      <c r="E403" t="s">
        <v>12</v>
      </c>
      <c r="F403">
        <v>4</v>
      </c>
      <c r="G403">
        <v>64</v>
      </c>
      <c r="H403" t="s">
        <v>93</v>
      </c>
      <c r="I403" s="1">
        <v>8500</v>
      </c>
      <c r="K403"/>
    </row>
    <row r="404" spans="1:11" x14ac:dyDescent="0.2">
      <c r="A404" s="2">
        <v>44921</v>
      </c>
      <c r="B404" t="s">
        <v>83</v>
      </c>
      <c r="C404" t="s">
        <v>15</v>
      </c>
      <c r="D404" t="s">
        <v>223</v>
      </c>
      <c r="E404" t="s">
        <v>12</v>
      </c>
      <c r="F404">
        <v>4</v>
      </c>
      <c r="G404">
        <v>64</v>
      </c>
      <c r="H404" t="s">
        <v>224</v>
      </c>
      <c r="I404" s="1">
        <v>10500</v>
      </c>
      <c r="K404"/>
    </row>
    <row r="405" spans="1:11" x14ac:dyDescent="0.2">
      <c r="A405" s="2">
        <v>44922</v>
      </c>
      <c r="B405" t="s">
        <v>187</v>
      </c>
      <c r="C405" t="s">
        <v>259</v>
      </c>
      <c r="D405" t="s">
        <v>338</v>
      </c>
      <c r="E405" t="s">
        <v>12</v>
      </c>
      <c r="F405">
        <v>4</v>
      </c>
      <c r="G405">
        <v>64</v>
      </c>
      <c r="H405" t="s">
        <v>230</v>
      </c>
      <c r="I405" s="1">
        <v>12500</v>
      </c>
      <c r="K405"/>
    </row>
    <row r="406" spans="1:11" x14ac:dyDescent="0.2">
      <c r="A406" s="2">
        <v>44922</v>
      </c>
      <c r="B406" t="s">
        <v>99</v>
      </c>
      <c r="C406" t="s">
        <v>10</v>
      </c>
      <c r="D406" t="s">
        <v>76</v>
      </c>
      <c r="E406" t="s">
        <v>12</v>
      </c>
      <c r="F406">
        <v>4</v>
      </c>
      <c r="G406">
        <v>128</v>
      </c>
      <c r="H406" t="s">
        <v>31</v>
      </c>
      <c r="I406" s="1">
        <v>11500</v>
      </c>
      <c r="K406"/>
    </row>
    <row r="407" spans="1:11" x14ac:dyDescent="0.2">
      <c r="A407" s="2">
        <v>44922</v>
      </c>
      <c r="B407" t="s">
        <v>382</v>
      </c>
      <c r="C407" t="s">
        <v>15</v>
      </c>
      <c r="D407" t="s">
        <v>100</v>
      </c>
      <c r="E407" t="s">
        <v>12</v>
      </c>
      <c r="F407">
        <v>2</v>
      </c>
      <c r="G407">
        <v>32</v>
      </c>
      <c r="H407" t="s">
        <v>70</v>
      </c>
      <c r="I407" s="1">
        <v>6500</v>
      </c>
      <c r="K407"/>
    </row>
    <row r="408" spans="1:11" x14ac:dyDescent="0.2">
      <c r="A408" s="2">
        <v>44923</v>
      </c>
      <c r="B408" t="s">
        <v>383</v>
      </c>
      <c r="C408" t="s">
        <v>62</v>
      </c>
      <c r="D408" t="s">
        <v>63</v>
      </c>
      <c r="E408" t="s">
        <v>21</v>
      </c>
      <c r="I408" s="1">
        <v>1350</v>
      </c>
      <c r="K408"/>
    </row>
    <row r="409" spans="1:11" x14ac:dyDescent="0.2">
      <c r="A409" s="2">
        <v>44923</v>
      </c>
      <c r="B409" t="s">
        <v>187</v>
      </c>
      <c r="C409" t="s">
        <v>259</v>
      </c>
      <c r="D409" t="s">
        <v>373</v>
      </c>
      <c r="E409" t="s">
        <v>12</v>
      </c>
      <c r="F409">
        <v>3</v>
      </c>
      <c r="G409">
        <v>64</v>
      </c>
      <c r="H409" t="s">
        <v>374</v>
      </c>
      <c r="I409" s="1">
        <v>10500</v>
      </c>
      <c r="K409"/>
    </row>
    <row r="410" spans="1:11" x14ac:dyDescent="0.2">
      <c r="A410" s="2">
        <v>44923</v>
      </c>
      <c r="B410" t="s">
        <v>163</v>
      </c>
      <c r="C410" t="s">
        <v>10</v>
      </c>
      <c r="D410" t="s">
        <v>178</v>
      </c>
      <c r="E410" t="s">
        <v>12</v>
      </c>
      <c r="F410">
        <v>4</v>
      </c>
      <c r="G410">
        <v>64</v>
      </c>
      <c r="H410" t="s">
        <v>228</v>
      </c>
      <c r="I410" s="1">
        <v>10700</v>
      </c>
      <c r="K410"/>
    </row>
    <row r="411" spans="1:11" x14ac:dyDescent="0.2">
      <c r="A411" s="2">
        <v>44923</v>
      </c>
      <c r="B411" t="s">
        <v>50</v>
      </c>
      <c r="C411" t="s">
        <v>15</v>
      </c>
      <c r="D411" t="s">
        <v>92</v>
      </c>
      <c r="E411" t="s">
        <v>12</v>
      </c>
      <c r="F411">
        <v>4</v>
      </c>
      <c r="G411">
        <v>64</v>
      </c>
      <c r="H411" t="s">
        <v>93</v>
      </c>
      <c r="I411" s="1">
        <v>8500</v>
      </c>
      <c r="K411"/>
    </row>
    <row r="412" spans="1:11" x14ac:dyDescent="0.2">
      <c r="A412" s="2">
        <v>44924</v>
      </c>
      <c r="B412" t="s">
        <v>130</v>
      </c>
      <c r="C412" t="s">
        <v>259</v>
      </c>
      <c r="D412" t="s">
        <v>373</v>
      </c>
      <c r="E412" t="s">
        <v>12</v>
      </c>
      <c r="F412">
        <v>3</v>
      </c>
      <c r="G412">
        <v>64</v>
      </c>
      <c r="H412" t="s">
        <v>374</v>
      </c>
      <c r="I412" s="1">
        <v>10500</v>
      </c>
      <c r="K412"/>
    </row>
    <row r="413" spans="1:11" x14ac:dyDescent="0.2">
      <c r="A413" s="2">
        <v>44924</v>
      </c>
      <c r="B413" t="s">
        <v>276</v>
      </c>
      <c r="C413" t="s">
        <v>10</v>
      </c>
      <c r="D413" t="s">
        <v>296</v>
      </c>
      <c r="E413" t="s">
        <v>12</v>
      </c>
      <c r="F413">
        <v>12</v>
      </c>
      <c r="G413">
        <v>256</v>
      </c>
      <c r="H413" t="s">
        <v>297</v>
      </c>
      <c r="I413" s="1">
        <v>30000</v>
      </c>
      <c r="K413"/>
    </row>
    <row r="414" spans="1:11" x14ac:dyDescent="0.2">
      <c r="A414" s="2">
        <v>44926</v>
      </c>
      <c r="B414" t="s">
        <v>384</v>
      </c>
      <c r="C414" t="s">
        <v>150</v>
      </c>
      <c r="D414" t="s">
        <v>151</v>
      </c>
      <c r="E414" t="s">
        <v>21</v>
      </c>
      <c r="I414" s="1">
        <v>1300</v>
      </c>
      <c r="K414"/>
    </row>
    <row r="415" spans="1:11" x14ac:dyDescent="0.2">
      <c r="A415" s="2">
        <v>44926</v>
      </c>
      <c r="B415" t="s">
        <v>385</v>
      </c>
      <c r="C415" t="s">
        <v>386</v>
      </c>
      <c r="D415" t="s">
        <v>387</v>
      </c>
      <c r="E415" t="s">
        <v>12</v>
      </c>
      <c r="F415">
        <v>12</v>
      </c>
      <c r="G415">
        <v>256</v>
      </c>
      <c r="H415" t="s">
        <v>388</v>
      </c>
      <c r="I415" s="1">
        <v>32000</v>
      </c>
      <c r="K415"/>
    </row>
    <row r="416" spans="1:11" x14ac:dyDescent="0.2">
      <c r="A416" s="2">
        <v>44926</v>
      </c>
      <c r="B416" t="s">
        <v>332</v>
      </c>
      <c r="C416" t="s">
        <v>259</v>
      </c>
      <c r="D416" t="s">
        <v>260</v>
      </c>
      <c r="E416" t="s">
        <v>12</v>
      </c>
      <c r="F416">
        <v>6</v>
      </c>
      <c r="G416">
        <v>128</v>
      </c>
      <c r="H416" t="s">
        <v>330</v>
      </c>
      <c r="I416" s="1">
        <v>13500</v>
      </c>
      <c r="K416"/>
    </row>
    <row r="417" spans="1:11" x14ac:dyDescent="0.2">
      <c r="A417" s="2">
        <v>44926</v>
      </c>
      <c r="B417" t="s">
        <v>250</v>
      </c>
      <c r="C417" t="s">
        <v>10</v>
      </c>
      <c r="D417" t="s">
        <v>270</v>
      </c>
      <c r="E417" t="s">
        <v>12</v>
      </c>
      <c r="F417">
        <v>6</v>
      </c>
      <c r="G417">
        <v>128</v>
      </c>
      <c r="H417" t="s">
        <v>271</v>
      </c>
      <c r="I417" s="1">
        <v>25000</v>
      </c>
      <c r="K417"/>
    </row>
    <row r="418" spans="1:11" x14ac:dyDescent="0.2">
      <c r="A418" s="2">
        <v>44926</v>
      </c>
      <c r="B418" t="s">
        <v>371</v>
      </c>
      <c r="C418" t="s">
        <v>78</v>
      </c>
      <c r="D418" t="s">
        <v>134</v>
      </c>
      <c r="E418" t="s">
        <v>12</v>
      </c>
      <c r="F418">
        <v>4</v>
      </c>
      <c r="G418">
        <v>64</v>
      </c>
      <c r="H418" t="s">
        <v>135</v>
      </c>
      <c r="I418" s="1">
        <v>12000</v>
      </c>
      <c r="K418"/>
    </row>
    <row r="419" spans="1:11" x14ac:dyDescent="0.2">
      <c r="A419" s="2">
        <v>44926</v>
      </c>
      <c r="B419" t="s">
        <v>389</v>
      </c>
      <c r="C419" t="s">
        <v>15</v>
      </c>
      <c r="D419" t="s">
        <v>16</v>
      </c>
      <c r="E419" t="s">
        <v>12</v>
      </c>
      <c r="F419">
        <v>3</v>
      </c>
      <c r="G419">
        <v>32</v>
      </c>
      <c r="H419" t="s">
        <v>17</v>
      </c>
      <c r="I419" s="1">
        <v>7500</v>
      </c>
      <c r="K419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8E3D-7808-CE43-8B2B-8EFDC8D6A8B2}">
  <sheetPr codeName="Sheet2"/>
  <dimension ref="A1:L93"/>
  <sheetViews>
    <sheetView topLeftCell="A2" zoomScale="63" workbookViewId="0">
      <selection activeCell="P69" sqref="P69"/>
    </sheetView>
  </sheetViews>
  <sheetFormatPr baseColWidth="10" defaultRowHeight="16" x14ac:dyDescent="0.2"/>
  <cols>
    <col min="1" max="1" width="23" bestFit="1" customWidth="1"/>
    <col min="2" max="2" width="13.33203125" bestFit="1" customWidth="1"/>
    <col min="3" max="3" width="9.83203125" bestFit="1" customWidth="1"/>
    <col min="4" max="4" width="24.83203125" customWidth="1"/>
    <col min="5" max="5" width="24.6640625" customWidth="1"/>
    <col min="6" max="8" width="9.83203125" bestFit="1" customWidth="1"/>
    <col min="10" max="12" width="9.83203125" bestFit="1" customWidth="1"/>
    <col min="15" max="15" width="9.83203125" bestFit="1" customWidth="1"/>
    <col min="17" max="18" width="9.83203125" bestFit="1" customWidth="1"/>
    <col min="20" max="20" width="9.83203125" bestFit="1" customWidth="1"/>
    <col min="23" max="23" width="11.83203125" bestFit="1" customWidth="1"/>
    <col min="25" max="25" width="9.83203125" bestFit="1" customWidth="1"/>
    <col min="29" max="29" width="11.83203125" bestFit="1" customWidth="1"/>
    <col min="31" max="31" width="9.83203125" bestFit="1" customWidth="1"/>
    <col min="32" max="32" width="11.83203125" bestFit="1" customWidth="1"/>
    <col min="35" max="35" width="11.83203125" bestFit="1" customWidth="1"/>
    <col min="38" max="38" width="11.83203125" bestFit="1" customWidth="1"/>
    <col min="40" max="40" width="11.83203125" bestFit="1" customWidth="1"/>
    <col min="42" max="42" width="11.83203125" bestFit="1" customWidth="1"/>
    <col min="44" max="45" width="11.83203125" bestFit="1" customWidth="1"/>
    <col min="48" max="49" width="11.83203125" bestFit="1" customWidth="1"/>
    <col min="52" max="52" width="11.83203125" bestFit="1" customWidth="1"/>
    <col min="54" max="54" width="11.83203125" bestFit="1" customWidth="1"/>
    <col min="62" max="62" width="13.33203125" bestFit="1" customWidth="1"/>
  </cols>
  <sheetData>
    <row r="1" spans="1:5" x14ac:dyDescent="0.2">
      <c r="A1" s="3" t="s">
        <v>391</v>
      </c>
      <c r="B1" t="s">
        <v>390</v>
      </c>
      <c r="D1" s="8" t="s">
        <v>393</v>
      </c>
      <c r="E1" s="9" t="s">
        <v>390</v>
      </c>
    </row>
    <row r="2" spans="1:5" x14ac:dyDescent="0.2">
      <c r="A2" s="4" t="s">
        <v>380</v>
      </c>
      <c r="B2" s="1">
        <v>1100</v>
      </c>
      <c r="D2" s="4" t="s">
        <v>79</v>
      </c>
      <c r="E2" s="1">
        <v>202500</v>
      </c>
    </row>
    <row r="3" spans="1:5" x14ac:dyDescent="0.2">
      <c r="A3" s="4" t="s">
        <v>198</v>
      </c>
      <c r="B3" s="1">
        <v>2000</v>
      </c>
      <c r="D3" s="4" t="s">
        <v>165</v>
      </c>
      <c r="E3" s="1">
        <v>175000</v>
      </c>
    </row>
    <row r="4" spans="1:5" x14ac:dyDescent="0.2">
      <c r="A4" s="4" t="s">
        <v>151</v>
      </c>
      <c r="B4" s="1">
        <v>2600</v>
      </c>
      <c r="D4" s="4" t="s">
        <v>106</v>
      </c>
      <c r="E4" s="1">
        <v>134000</v>
      </c>
    </row>
    <row r="5" spans="1:5" x14ac:dyDescent="0.2">
      <c r="A5" s="4" t="s">
        <v>252</v>
      </c>
      <c r="B5" s="1">
        <v>1800</v>
      </c>
      <c r="D5" s="4" t="s">
        <v>76</v>
      </c>
      <c r="E5" s="1">
        <v>127500</v>
      </c>
    </row>
    <row r="6" spans="1:5" x14ac:dyDescent="0.2">
      <c r="A6" s="4" t="s">
        <v>352</v>
      </c>
      <c r="B6" s="1">
        <v>8500</v>
      </c>
      <c r="D6" s="4" t="s">
        <v>11</v>
      </c>
      <c r="E6" s="1">
        <v>121500</v>
      </c>
    </row>
    <row r="7" spans="1:5" x14ac:dyDescent="0.2">
      <c r="A7" s="4" t="s">
        <v>48</v>
      </c>
      <c r="B7" s="1">
        <v>60499</v>
      </c>
      <c r="D7" s="4" t="s">
        <v>134</v>
      </c>
      <c r="E7" s="1">
        <v>114000</v>
      </c>
    </row>
    <row r="8" spans="1:5" x14ac:dyDescent="0.2">
      <c r="A8" s="4" t="s">
        <v>195</v>
      </c>
      <c r="B8" s="1">
        <v>36000</v>
      </c>
      <c r="D8" s="4" t="s">
        <v>16</v>
      </c>
      <c r="E8" s="1">
        <v>107500</v>
      </c>
    </row>
    <row r="9" spans="1:5" x14ac:dyDescent="0.2">
      <c r="A9" s="4" t="s">
        <v>282</v>
      </c>
      <c r="B9" s="1">
        <v>25500</v>
      </c>
      <c r="D9" s="4" t="s">
        <v>69</v>
      </c>
      <c r="E9" s="1">
        <v>106000</v>
      </c>
    </row>
    <row r="10" spans="1:5" x14ac:dyDescent="0.2">
      <c r="A10" s="4" t="s">
        <v>173</v>
      </c>
      <c r="B10" s="1">
        <v>12800</v>
      </c>
      <c r="D10" s="4" t="s">
        <v>51</v>
      </c>
      <c r="E10" s="1">
        <v>90000</v>
      </c>
    </row>
    <row r="11" spans="1:5" x14ac:dyDescent="0.2">
      <c r="A11" s="4" t="s">
        <v>27</v>
      </c>
      <c r="B11" s="1">
        <v>6350</v>
      </c>
      <c r="D11" s="4" t="s">
        <v>296</v>
      </c>
      <c r="E11" s="1">
        <v>90000</v>
      </c>
    </row>
    <row r="12" spans="1:5" x14ac:dyDescent="0.2">
      <c r="A12" s="4" t="s">
        <v>126</v>
      </c>
      <c r="B12" s="1">
        <v>2460</v>
      </c>
      <c r="D12" s="4" t="s">
        <v>340</v>
      </c>
      <c r="E12" s="1">
        <v>84000</v>
      </c>
    </row>
    <row r="13" spans="1:5" x14ac:dyDescent="0.2">
      <c r="A13" s="4" t="s">
        <v>176</v>
      </c>
      <c r="B13" s="1">
        <v>3000</v>
      </c>
      <c r="D13" s="4" t="s">
        <v>100</v>
      </c>
      <c r="E13" s="1">
        <v>82200</v>
      </c>
    </row>
    <row r="14" spans="1:5" x14ac:dyDescent="0.2">
      <c r="A14" s="4" t="s">
        <v>235</v>
      </c>
      <c r="B14" s="1">
        <v>1700</v>
      </c>
      <c r="D14" s="4" t="s">
        <v>260</v>
      </c>
      <c r="E14" s="1">
        <v>75500</v>
      </c>
    </row>
    <row r="15" spans="1:5" x14ac:dyDescent="0.2">
      <c r="A15" s="4" t="s">
        <v>248</v>
      </c>
      <c r="B15" s="1">
        <v>4150</v>
      </c>
      <c r="D15" s="4" t="s">
        <v>270</v>
      </c>
      <c r="E15" s="1">
        <v>75000</v>
      </c>
    </row>
    <row r="16" spans="1:5" x14ac:dyDescent="0.2">
      <c r="A16" s="4" t="s">
        <v>116</v>
      </c>
      <c r="B16" s="1">
        <v>13400</v>
      </c>
      <c r="D16" s="4" t="s">
        <v>209</v>
      </c>
      <c r="E16" s="1">
        <v>74500</v>
      </c>
    </row>
    <row r="17" spans="1:5" x14ac:dyDescent="0.2">
      <c r="A17" s="4" t="s">
        <v>57</v>
      </c>
      <c r="B17" s="1">
        <v>7900</v>
      </c>
      <c r="D17" s="4" t="s">
        <v>178</v>
      </c>
      <c r="E17" s="1">
        <v>65100</v>
      </c>
    </row>
    <row r="18" spans="1:5" x14ac:dyDescent="0.2">
      <c r="A18" s="4" t="s">
        <v>45</v>
      </c>
      <c r="B18" s="1">
        <v>3050</v>
      </c>
      <c r="D18" s="4" t="s">
        <v>48</v>
      </c>
      <c r="E18" s="1">
        <v>60499</v>
      </c>
    </row>
    <row r="19" spans="1:5" x14ac:dyDescent="0.2">
      <c r="A19" s="4" t="s">
        <v>257</v>
      </c>
      <c r="B19" s="1">
        <v>1150</v>
      </c>
      <c r="D19" s="4" t="s">
        <v>111</v>
      </c>
      <c r="E19" s="1">
        <v>59000</v>
      </c>
    </row>
    <row r="20" spans="1:5" x14ac:dyDescent="0.2">
      <c r="A20" s="4" t="s">
        <v>277</v>
      </c>
      <c r="B20" s="1">
        <v>1050</v>
      </c>
      <c r="D20" s="4" t="s">
        <v>131</v>
      </c>
      <c r="E20" s="1">
        <v>59000</v>
      </c>
    </row>
    <row r="21" spans="1:5" x14ac:dyDescent="0.2">
      <c r="A21" s="4" t="s">
        <v>246</v>
      </c>
      <c r="B21" s="1">
        <v>3000</v>
      </c>
      <c r="D21" s="4" t="s">
        <v>113</v>
      </c>
      <c r="E21" s="1">
        <v>58300</v>
      </c>
    </row>
    <row r="22" spans="1:5" x14ac:dyDescent="0.2">
      <c r="A22" s="4" t="s">
        <v>55</v>
      </c>
      <c r="B22" s="1">
        <v>6350</v>
      </c>
      <c r="D22" s="4" t="s">
        <v>66</v>
      </c>
      <c r="E22" s="1">
        <v>58300</v>
      </c>
    </row>
    <row r="23" spans="1:5" x14ac:dyDescent="0.2">
      <c r="A23" s="4" t="s">
        <v>360</v>
      </c>
      <c r="B23" s="1">
        <v>1200</v>
      </c>
      <c r="D23" s="4" t="s">
        <v>307</v>
      </c>
      <c r="E23" s="1">
        <v>57000</v>
      </c>
    </row>
    <row r="24" spans="1:5" x14ac:dyDescent="0.2">
      <c r="A24" s="4" t="s">
        <v>43</v>
      </c>
      <c r="B24" s="1">
        <v>2000</v>
      </c>
      <c r="D24" s="4" t="s">
        <v>202</v>
      </c>
      <c r="E24" s="1">
        <v>56500</v>
      </c>
    </row>
    <row r="25" spans="1:5" x14ac:dyDescent="0.2">
      <c r="A25" s="4" t="s">
        <v>375</v>
      </c>
      <c r="B25" s="1">
        <v>1000</v>
      </c>
      <c r="D25" s="4" t="s">
        <v>147</v>
      </c>
      <c r="E25" s="1">
        <v>54000</v>
      </c>
    </row>
    <row r="26" spans="1:5" x14ac:dyDescent="0.2">
      <c r="A26" s="4" t="s">
        <v>227</v>
      </c>
      <c r="B26" s="1">
        <v>6000</v>
      </c>
      <c r="D26" s="4" t="s">
        <v>95</v>
      </c>
      <c r="E26" s="1">
        <v>53498</v>
      </c>
    </row>
    <row r="27" spans="1:5" x14ac:dyDescent="0.2">
      <c r="A27" s="4" t="s">
        <v>138</v>
      </c>
      <c r="B27" s="1">
        <v>2400</v>
      </c>
      <c r="D27" s="4" t="s">
        <v>23</v>
      </c>
      <c r="E27" s="1">
        <v>53100</v>
      </c>
    </row>
    <row r="28" spans="1:5" x14ac:dyDescent="0.2">
      <c r="A28" s="4" t="s">
        <v>120</v>
      </c>
      <c r="B28" s="1">
        <v>950</v>
      </c>
      <c r="D28" s="4" t="s">
        <v>92</v>
      </c>
      <c r="E28" s="1">
        <v>51900</v>
      </c>
    </row>
    <row r="29" spans="1:5" x14ac:dyDescent="0.2">
      <c r="A29" s="4" t="s">
        <v>20</v>
      </c>
      <c r="B29" s="1">
        <v>13750</v>
      </c>
      <c r="D29" s="4" t="s">
        <v>118</v>
      </c>
      <c r="E29" s="1">
        <v>44000</v>
      </c>
    </row>
    <row r="30" spans="1:5" x14ac:dyDescent="0.2">
      <c r="A30" s="4" t="s">
        <v>212</v>
      </c>
      <c r="B30" s="1">
        <v>7200</v>
      </c>
      <c r="D30" s="4" t="s">
        <v>33</v>
      </c>
      <c r="E30" s="1">
        <v>43850</v>
      </c>
    </row>
    <row r="31" spans="1:5" x14ac:dyDescent="0.2">
      <c r="A31" s="4" t="s">
        <v>377</v>
      </c>
      <c r="B31" s="1">
        <v>1150</v>
      </c>
      <c r="D31" s="4" t="s">
        <v>207</v>
      </c>
      <c r="E31" s="1">
        <v>43500</v>
      </c>
    </row>
    <row r="32" spans="1:5" x14ac:dyDescent="0.2">
      <c r="A32" s="4" t="s">
        <v>334</v>
      </c>
      <c r="B32" s="1">
        <v>4250</v>
      </c>
      <c r="D32" s="4" t="s">
        <v>342</v>
      </c>
      <c r="E32" s="1">
        <v>43500</v>
      </c>
    </row>
    <row r="33" spans="1:5" x14ac:dyDescent="0.2">
      <c r="A33" s="4" t="s">
        <v>90</v>
      </c>
      <c r="B33" s="1">
        <v>5800</v>
      </c>
      <c r="D33" s="4" t="s">
        <v>273</v>
      </c>
      <c r="E33" s="1">
        <v>42000</v>
      </c>
    </row>
    <row r="34" spans="1:5" x14ac:dyDescent="0.2">
      <c r="A34" s="4" t="s">
        <v>63</v>
      </c>
      <c r="B34" s="1">
        <v>17600</v>
      </c>
      <c r="D34" s="4" t="s">
        <v>223</v>
      </c>
      <c r="E34" s="1">
        <v>39000</v>
      </c>
    </row>
    <row r="35" spans="1:5" x14ac:dyDescent="0.2">
      <c r="A35" s="4" t="s">
        <v>222</v>
      </c>
      <c r="B35" s="1">
        <v>2900</v>
      </c>
      <c r="D35" s="4" t="s">
        <v>338</v>
      </c>
      <c r="E35" s="1">
        <v>37500</v>
      </c>
    </row>
    <row r="36" spans="1:5" x14ac:dyDescent="0.2">
      <c r="A36" s="4" t="s">
        <v>387</v>
      </c>
      <c r="B36" s="1">
        <v>32000</v>
      </c>
      <c r="D36" s="4" t="s">
        <v>156</v>
      </c>
      <c r="E36" s="1">
        <v>37500</v>
      </c>
    </row>
    <row r="37" spans="1:5" x14ac:dyDescent="0.2">
      <c r="A37" s="4" t="s">
        <v>307</v>
      </c>
      <c r="B37" s="1">
        <v>57000</v>
      </c>
      <c r="D37" s="4" t="s">
        <v>195</v>
      </c>
      <c r="E37" s="1">
        <v>36000</v>
      </c>
    </row>
    <row r="38" spans="1:5" x14ac:dyDescent="0.2">
      <c r="A38" s="4" t="s">
        <v>338</v>
      </c>
      <c r="B38" s="1">
        <v>37500</v>
      </c>
      <c r="D38" s="4" t="s">
        <v>218</v>
      </c>
      <c r="E38" s="1">
        <v>36000</v>
      </c>
    </row>
    <row r="39" spans="1:5" x14ac:dyDescent="0.2">
      <c r="A39" s="4" t="s">
        <v>373</v>
      </c>
      <c r="B39" s="1">
        <v>31500</v>
      </c>
      <c r="D39" s="4" t="s">
        <v>200</v>
      </c>
      <c r="E39" s="1">
        <v>36000</v>
      </c>
    </row>
    <row r="40" spans="1:5" x14ac:dyDescent="0.2">
      <c r="A40" s="4" t="s">
        <v>260</v>
      </c>
      <c r="B40" s="1">
        <v>75500</v>
      </c>
      <c r="D40" s="4" t="s">
        <v>215</v>
      </c>
      <c r="E40" s="1">
        <v>36000</v>
      </c>
    </row>
    <row r="41" spans="1:5" x14ac:dyDescent="0.2">
      <c r="A41" s="4" t="s">
        <v>16</v>
      </c>
      <c r="B41" s="1">
        <v>107500</v>
      </c>
      <c r="D41" s="4" t="s">
        <v>38</v>
      </c>
      <c r="E41" s="1">
        <v>36000</v>
      </c>
    </row>
    <row r="42" spans="1:5" x14ac:dyDescent="0.2">
      <c r="A42" s="4" t="s">
        <v>218</v>
      </c>
      <c r="B42" s="1">
        <v>36000</v>
      </c>
      <c r="D42" s="4" t="s">
        <v>59</v>
      </c>
      <c r="E42" s="1">
        <v>34500</v>
      </c>
    </row>
    <row r="43" spans="1:5" x14ac:dyDescent="0.2">
      <c r="A43" s="4" t="s">
        <v>291</v>
      </c>
      <c r="B43" s="1">
        <v>24000</v>
      </c>
      <c r="D43" s="4" t="s">
        <v>387</v>
      </c>
      <c r="E43" s="1">
        <v>32000</v>
      </c>
    </row>
    <row r="44" spans="1:5" x14ac:dyDescent="0.2">
      <c r="A44" s="4" t="s">
        <v>118</v>
      </c>
      <c r="B44" s="1">
        <v>44000</v>
      </c>
      <c r="D44" s="4" t="s">
        <v>373</v>
      </c>
      <c r="E44" s="1">
        <v>31500</v>
      </c>
    </row>
    <row r="45" spans="1:5" x14ac:dyDescent="0.2">
      <c r="A45" s="4" t="s">
        <v>321</v>
      </c>
      <c r="B45" s="1">
        <v>15500</v>
      </c>
      <c r="D45" s="4" t="s">
        <v>189</v>
      </c>
      <c r="E45" s="1">
        <v>31000</v>
      </c>
    </row>
    <row r="46" spans="1:5" x14ac:dyDescent="0.2">
      <c r="A46" s="4" t="s">
        <v>270</v>
      </c>
      <c r="B46" s="1">
        <v>75000</v>
      </c>
      <c r="D46" s="4" t="s">
        <v>282</v>
      </c>
      <c r="E46" s="1">
        <v>25500</v>
      </c>
    </row>
    <row r="47" spans="1:5" x14ac:dyDescent="0.2">
      <c r="A47" s="4" t="s">
        <v>286</v>
      </c>
      <c r="B47" s="1">
        <v>14000</v>
      </c>
      <c r="D47" s="4" t="s">
        <v>254</v>
      </c>
      <c r="E47" s="1">
        <v>25000</v>
      </c>
    </row>
    <row r="48" spans="1:5" x14ac:dyDescent="0.2">
      <c r="A48" s="4" t="s">
        <v>200</v>
      </c>
      <c r="B48" s="1">
        <v>36000</v>
      </c>
      <c r="D48" s="4" t="s">
        <v>291</v>
      </c>
      <c r="E48" s="1">
        <v>24000</v>
      </c>
    </row>
    <row r="49" spans="1:5" x14ac:dyDescent="0.2">
      <c r="A49" s="4" t="s">
        <v>207</v>
      </c>
      <c r="B49" s="1">
        <v>43500</v>
      </c>
      <c r="D49" s="4" t="s">
        <v>30</v>
      </c>
      <c r="E49" s="1">
        <v>23600</v>
      </c>
    </row>
    <row r="50" spans="1:5" x14ac:dyDescent="0.2">
      <c r="A50" s="4" t="s">
        <v>59</v>
      </c>
      <c r="B50" s="1">
        <v>34500</v>
      </c>
      <c r="D50" s="4" t="s">
        <v>124</v>
      </c>
      <c r="E50" s="1">
        <v>22800</v>
      </c>
    </row>
    <row r="51" spans="1:5" x14ac:dyDescent="0.2">
      <c r="A51" s="4" t="s">
        <v>209</v>
      </c>
      <c r="B51" s="1">
        <v>74500</v>
      </c>
      <c r="D51" s="4" t="s">
        <v>301</v>
      </c>
      <c r="E51" s="1">
        <v>18000</v>
      </c>
    </row>
    <row r="52" spans="1:5" x14ac:dyDescent="0.2">
      <c r="A52" s="4" t="s">
        <v>111</v>
      </c>
      <c r="B52" s="1">
        <v>59000</v>
      </c>
      <c r="D52" s="4" t="s">
        <v>63</v>
      </c>
      <c r="E52" s="1">
        <v>17600</v>
      </c>
    </row>
    <row r="53" spans="1:5" x14ac:dyDescent="0.2">
      <c r="A53" s="4" t="s">
        <v>51</v>
      </c>
      <c r="B53" s="1">
        <v>90000</v>
      </c>
      <c r="D53" s="4" t="s">
        <v>321</v>
      </c>
      <c r="E53" s="1">
        <v>15500</v>
      </c>
    </row>
    <row r="54" spans="1:5" x14ac:dyDescent="0.2">
      <c r="A54" s="4" t="s">
        <v>87</v>
      </c>
      <c r="B54" s="1">
        <v>7000</v>
      </c>
      <c r="D54" s="4" t="s">
        <v>309</v>
      </c>
      <c r="E54" s="1">
        <v>15500</v>
      </c>
    </row>
    <row r="55" spans="1:5" x14ac:dyDescent="0.2">
      <c r="A55" s="4" t="s">
        <v>189</v>
      </c>
      <c r="B55" s="1">
        <v>31000</v>
      </c>
      <c r="D55" s="4" t="s">
        <v>81</v>
      </c>
      <c r="E55" s="1">
        <v>15000</v>
      </c>
    </row>
    <row r="56" spans="1:5" x14ac:dyDescent="0.2">
      <c r="A56" s="4" t="s">
        <v>215</v>
      </c>
      <c r="B56" s="1">
        <v>36000</v>
      </c>
      <c r="D56" s="4" t="s">
        <v>286</v>
      </c>
      <c r="E56" s="1">
        <v>14000</v>
      </c>
    </row>
    <row r="57" spans="1:5" x14ac:dyDescent="0.2">
      <c r="A57" s="4" t="s">
        <v>38</v>
      </c>
      <c r="B57" s="1">
        <v>36000</v>
      </c>
      <c r="D57" s="4" t="s">
        <v>20</v>
      </c>
      <c r="E57" s="1">
        <v>13750</v>
      </c>
    </row>
    <row r="58" spans="1:5" x14ac:dyDescent="0.2">
      <c r="A58" s="4" t="s">
        <v>202</v>
      </c>
      <c r="B58" s="1">
        <v>56500</v>
      </c>
      <c r="D58" s="4" t="s">
        <v>116</v>
      </c>
      <c r="E58" s="1">
        <v>13400</v>
      </c>
    </row>
    <row r="59" spans="1:5" x14ac:dyDescent="0.2">
      <c r="A59" s="4" t="s">
        <v>113</v>
      </c>
      <c r="B59" s="1">
        <v>58300</v>
      </c>
      <c r="D59" s="4" t="s">
        <v>73</v>
      </c>
      <c r="E59" s="1">
        <v>13000</v>
      </c>
    </row>
    <row r="60" spans="1:5" x14ac:dyDescent="0.2">
      <c r="A60" s="4" t="s">
        <v>11</v>
      </c>
      <c r="B60" s="1">
        <v>121500</v>
      </c>
      <c r="D60" s="4" t="s">
        <v>173</v>
      </c>
      <c r="E60" s="1">
        <v>12800</v>
      </c>
    </row>
    <row r="61" spans="1:5" x14ac:dyDescent="0.2">
      <c r="A61" s="4" t="s">
        <v>69</v>
      </c>
      <c r="B61" s="1">
        <v>106000</v>
      </c>
      <c r="D61" s="4" t="s">
        <v>35</v>
      </c>
      <c r="E61" s="1">
        <v>12500</v>
      </c>
    </row>
    <row r="62" spans="1:5" x14ac:dyDescent="0.2">
      <c r="A62" s="4" t="s">
        <v>178</v>
      </c>
      <c r="B62" s="1">
        <v>65100</v>
      </c>
      <c r="D62" s="4" t="s">
        <v>367</v>
      </c>
      <c r="E62" s="1">
        <v>12500</v>
      </c>
    </row>
    <row r="63" spans="1:5" x14ac:dyDescent="0.2">
      <c r="A63" s="4" t="s">
        <v>76</v>
      </c>
      <c r="B63" s="1">
        <v>127500</v>
      </c>
      <c r="D63" s="4" t="s">
        <v>352</v>
      </c>
      <c r="E63" s="1">
        <v>8500</v>
      </c>
    </row>
    <row r="64" spans="1:5" x14ac:dyDescent="0.2">
      <c r="A64" s="4" t="s">
        <v>81</v>
      </c>
      <c r="B64" s="1">
        <v>15000</v>
      </c>
      <c r="D64" s="4" t="s">
        <v>57</v>
      </c>
      <c r="E64" s="1">
        <v>7900</v>
      </c>
    </row>
    <row r="65" spans="1:12" x14ac:dyDescent="0.2">
      <c r="A65" s="4" t="s">
        <v>296</v>
      </c>
      <c r="B65" s="1">
        <v>90000</v>
      </c>
      <c r="D65" s="4" t="s">
        <v>212</v>
      </c>
      <c r="E65" s="1">
        <v>7200</v>
      </c>
    </row>
    <row r="66" spans="1:12" x14ac:dyDescent="0.2">
      <c r="A66" s="4" t="s">
        <v>223</v>
      </c>
      <c r="B66" s="1">
        <v>39000</v>
      </c>
      <c r="D66" s="4" t="s">
        <v>87</v>
      </c>
      <c r="E66" s="1">
        <v>7000</v>
      </c>
    </row>
    <row r="67" spans="1:12" x14ac:dyDescent="0.2">
      <c r="A67" s="4" t="s">
        <v>66</v>
      </c>
      <c r="B67" s="1">
        <v>58300</v>
      </c>
      <c r="D67" s="4" t="s">
        <v>27</v>
      </c>
      <c r="E67" s="1">
        <v>6350</v>
      </c>
    </row>
    <row r="68" spans="1:12" x14ac:dyDescent="0.2">
      <c r="A68" s="4" t="s">
        <v>106</v>
      </c>
      <c r="B68" s="1">
        <v>134000</v>
      </c>
      <c r="D68" s="4" t="s">
        <v>55</v>
      </c>
      <c r="E68" s="1">
        <v>6350</v>
      </c>
    </row>
    <row r="69" spans="1:12" x14ac:dyDescent="0.2">
      <c r="A69" s="4" t="s">
        <v>92</v>
      </c>
      <c r="B69" s="1">
        <v>51900</v>
      </c>
      <c r="D69" s="4" t="s">
        <v>227</v>
      </c>
      <c r="E69" s="1">
        <v>6000</v>
      </c>
      <c r="H69" t="s">
        <v>401</v>
      </c>
      <c r="K69">
        <f>0.2*COUNTA(Table2[Models])</f>
        <v>18.2</v>
      </c>
    </row>
    <row r="70" spans="1:12" x14ac:dyDescent="0.2">
      <c r="A70" s="4" t="s">
        <v>23</v>
      </c>
      <c r="B70" s="1">
        <v>53100</v>
      </c>
      <c r="D70" s="4" t="s">
        <v>90</v>
      </c>
      <c r="E70" s="1">
        <v>5800</v>
      </c>
      <c r="H70" t="s">
        <v>402</v>
      </c>
      <c r="K70">
        <f>SUM(E2:E19)/SUM(Table2[Sum of Price])</f>
        <v>0.54472795642410332</v>
      </c>
      <c r="L70" t="s">
        <v>403</v>
      </c>
    </row>
    <row r="71" spans="1:12" x14ac:dyDescent="0.2">
      <c r="A71" s="4" t="s">
        <v>95</v>
      </c>
      <c r="B71" s="1">
        <v>53498</v>
      </c>
      <c r="D71" s="4" t="s">
        <v>164</v>
      </c>
      <c r="E71" s="1">
        <v>4400</v>
      </c>
    </row>
    <row r="72" spans="1:12" x14ac:dyDescent="0.2">
      <c r="A72" s="4" t="s">
        <v>124</v>
      </c>
      <c r="B72" s="1">
        <v>22800</v>
      </c>
      <c r="D72" s="4" t="s">
        <v>334</v>
      </c>
      <c r="E72" s="1">
        <v>4250</v>
      </c>
    </row>
    <row r="73" spans="1:12" x14ac:dyDescent="0.2">
      <c r="A73" s="4" t="s">
        <v>100</v>
      </c>
      <c r="B73" s="1">
        <v>82200</v>
      </c>
      <c r="D73" s="4" t="s">
        <v>248</v>
      </c>
      <c r="E73" s="1">
        <v>4150</v>
      </c>
    </row>
    <row r="74" spans="1:12" x14ac:dyDescent="0.2">
      <c r="A74" s="4" t="s">
        <v>35</v>
      </c>
      <c r="B74" s="1">
        <v>12500</v>
      </c>
      <c r="D74" s="4" t="s">
        <v>45</v>
      </c>
      <c r="E74" s="1">
        <v>3050</v>
      </c>
    </row>
    <row r="75" spans="1:12" x14ac:dyDescent="0.2">
      <c r="A75" s="4" t="s">
        <v>147</v>
      </c>
      <c r="B75" s="1">
        <v>54000</v>
      </c>
      <c r="D75" s="4" t="s">
        <v>176</v>
      </c>
      <c r="E75" s="1">
        <v>3000</v>
      </c>
    </row>
    <row r="76" spans="1:12" x14ac:dyDescent="0.2">
      <c r="A76" s="4" t="s">
        <v>165</v>
      </c>
      <c r="B76" s="1">
        <v>175000</v>
      </c>
      <c r="D76" s="4" t="s">
        <v>246</v>
      </c>
      <c r="E76" s="1">
        <v>3000</v>
      </c>
    </row>
    <row r="77" spans="1:12" x14ac:dyDescent="0.2">
      <c r="A77" s="4" t="s">
        <v>131</v>
      </c>
      <c r="B77" s="1">
        <v>59000</v>
      </c>
      <c r="D77" s="4" t="s">
        <v>222</v>
      </c>
      <c r="E77" s="1">
        <v>2900</v>
      </c>
    </row>
    <row r="78" spans="1:12" x14ac:dyDescent="0.2">
      <c r="A78" s="4" t="s">
        <v>309</v>
      </c>
      <c r="B78" s="1">
        <v>15500</v>
      </c>
      <c r="D78" s="4" t="s">
        <v>141</v>
      </c>
      <c r="E78" s="1">
        <v>2700</v>
      </c>
    </row>
    <row r="79" spans="1:12" x14ac:dyDescent="0.2">
      <c r="A79" s="4" t="s">
        <v>164</v>
      </c>
      <c r="B79" s="1">
        <v>4400</v>
      </c>
      <c r="D79" s="4" t="s">
        <v>151</v>
      </c>
      <c r="E79" s="1">
        <v>2600</v>
      </c>
    </row>
    <row r="80" spans="1:12" x14ac:dyDescent="0.2">
      <c r="A80" s="4" t="s">
        <v>156</v>
      </c>
      <c r="B80" s="1">
        <v>37500</v>
      </c>
      <c r="D80" s="4" t="s">
        <v>126</v>
      </c>
      <c r="E80" s="1">
        <v>2460</v>
      </c>
    </row>
    <row r="81" spans="1:5" x14ac:dyDescent="0.2">
      <c r="A81" s="4" t="s">
        <v>254</v>
      </c>
      <c r="B81" s="1">
        <v>25000</v>
      </c>
      <c r="D81" s="4" t="s">
        <v>138</v>
      </c>
      <c r="E81" s="1">
        <v>2400</v>
      </c>
    </row>
    <row r="82" spans="1:5" x14ac:dyDescent="0.2">
      <c r="A82" s="4" t="s">
        <v>30</v>
      </c>
      <c r="B82" s="1">
        <v>23600</v>
      </c>
      <c r="D82" s="4" t="s">
        <v>198</v>
      </c>
      <c r="E82" s="1">
        <v>2000</v>
      </c>
    </row>
    <row r="83" spans="1:5" x14ac:dyDescent="0.2">
      <c r="A83" s="4" t="s">
        <v>33</v>
      </c>
      <c r="B83" s="1">
        <v>43850</v>
      </c>
      <c r="D83" s="4" t="s">
        <v>43</v>
      </c>
      <c r="E83" s="1">
        <v>2000</v>
      </c>
    </row>
    <row r="84" spans="1:5" x14ac:dyDescent="0.2">
      <c r="A84" s="4" t="s">
        <v>73</v>
      </c>
      <c r="B84" s="1">
        <v>13000</v>
      </c>
      <c r="D84" s="4" t="s">
        <v>252</v>
      </c>
      <c r="E84" s="1">
        <v>1800</v>
      </c>
    </row>
    <row r="85" spans="1:5" x14ac:dyDescent="0.2">
      <c r="A85" s="4" t="s">
        <v>342</v>
      </c>
      <c r="B85" s="1">
        <v>43500</v>
      </c>
      <c r="D85" s="4" t="s">
        <v>235</v>
      </c>
      <c r="E85" s="1">
        <v>1700</v>
      </c>
    </row>
    <row r="86" spans="1:5" x14ac:dyDescent="0.2">
      <c r="A86" s="4" t="s">
        <v>79</v>
      </c>
      <c r="B86" s="1">
        <v>202500</v>
      </c>
      <c r="D86" s="4" t="s">
        <v>360</v>
      </c>
      <c r="E86" s="1">
        <v>1200</v>
      </c>
    </row>
    <row r="87" spans="1:5" x14ac:dyDescent="0.2">
      <c r="A87" s="4" t="s">
        <v>273</v>
      </c>
      <c r="B87" s="1">
        <v>42000</v>
      </c>
      <c r="D87" s="4" t="s">
        <v>257</v>
      </c>
      <c r="E87" s="1">
        <v>1150</v>
      </c>
    </row>
    <row r="88" spans="1:5" x14ac:dyDescent="0.2">
      <c r="A88" s="4" t="s">
        <v>134</v>
      </c>
      <c r="B88" s="1">
        <v>114000</v>
      </c>
      <c r="D88" s="4" t="s">
        <v>377</v>
      </c>
      <c r="E88" s="1">
        <v>1150</v>
      </c>
    </row>
    <row r="89" spans="1:5" x14ac:dyDescent="0.2">
      <c r="A89" s="4" t="s">
        <v>340</v>
      </c>
      <c r="B89" s="1">
        <v>84000</v>
      </c>
      <c r="D89" s="4" t="s">
        <v>380</v>
      </c>
      <c r="E89" s="1">
        <v>1100</v>
      </c>
    </row>
    <row r="90" spans="1:5" x14ac:dyDescent="0.2">
      <c r="A90" s="4" t="s">
        <v>367</v>
      </c>
      <c r="B90" s="1">
        <v>12500</v>
      </c>
      <c r="D90" s="4" t="s">
        <v>277</v>
      </c>
      <c r="E90" s="1">
        <v>1050</v>
      </c>
    </row>
    <row r="91" spans="1:5" x14ac:dyDescent="0.2">
      <c r="A91" s="4" t="s">
        <v>301</v>
      </c>
      <c r="B91" s="1">
        <v>18000</v>
      </c>
      <c r="D91" s="4" t="s">
        <v>375</v>
      </c>
      <c r="E91" s="1">
        <v>1000</v>
      </c>
    </row>
    <row r="92" spans="1:5" x14ac:dyDescent="0.2">
      <c r="A92" s="4" t="s">
        <v>141</v>
      </c>
      <c r="B92" s="1">
        <v>2700</v>
      </c>
      <c r="D92" s="4" t="s">
        <v>120</v>
      </c>
      <c r="E92" s="1">
        <v>950</v>
      </c>
    </row>
    <row r="93" spans="1:5" x14ac:dyDescent="0.2">
      <c r="A93" s="4" t="s">
        <v>392</v>
      </c>
      <c r="B93" s="1">
        <v>3384807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2231-E87C-A141-89CA-8878F57C8902}">
  <sheetPr codeName="Sheet3"/>
  <dimension ref="A1:E93"/>
  <sheetViews>
    <sheetView topLeftCell="D1" workbookViewId="0">
      <selection activeCell="I36" sqref="I36"/>
    </sheetView>
  </sheetViews>
  <sheetFormatPr baseColWidth="10" defaultRowHeight="16" x14ac:dyDescent="0.2"/>
  <cols>
    <col min="1" max="1" width="23" bestFit="1" customWidth="1"/>
    <col min="2" max="2" width="13.6640625" bestFit="1" customWidth="1"/>
    <col min="4" max="4" width="26.33203125" customWidth="1"/>
    <col min="5" max="5" width="16.83203125" customWidth="1"/>
  </cols>
  <sheetData>
    <row r="1" spans="1:5" x14ac:dyDescent="0.2">
      <c r="A1" s="3" t="s">
        <v>391</v>
      </c>
      <c r="B1" t="s">
        <v>405</v>
      </c>
      <c r="D1" s="8" t="s">
        <v>393</v>
      </c>
      <c r="E1" s="8" t="s">
        <v>406</v>
      </c>
    </row>
    <row r="2" spans="1:5" x14ac:dyDescent="0.2">
      <c r="A2" s="4" t="s">
        <v>380</v>
      </c>
      <c r="B2">
        <v>1</v>
      </c>
      <c r="D2" s="4" t="s">
        <v>33</v>
      </c>
      <c r="E2">
        <v>31</v>
      </c>
    </row>
    <row r="3" spans="1:5" x14ac:dyDescent="0.2">
      <c r="A3" s="4" t="s">
        <v>198</v>
      </c>
      <c r="B3">
        <v>2</v>
      </c>
      <c r="D3" s="4" t="s">
        <v>106</v>
      </c>
      <c r="E3">
        <v>15</v>
      </c>
    </row>
    <row r="4" spans="1:5" x14ac:dyDescent="0.2">
      <c r="A4" s="4" t="s">
        <v>151</v>
      </c>
      <c r="B4">
        <v>2</v>
      </c>
      <c r="D4" s="4" t="s">
        <v>20</v>
      </c>
      <c r="E4">
        <v>14</v>
      </c>
    </row>
    <row r="5" spans="1:5" x14ac:dyDescent="0.2">
      <c r="A5" s="4" t="s">
        <v>252</v>
      </c>
      <c r="B5">
        <v>2</v>
      </c>
      <c r="D5" s="4" t="s">
        <v>165</v>
      </c>
      <c r="E5">
        <v>14</v>
      </c>
    </row>
    <row r="6" spans="1:5" x14ac:dyDescent="0.2">
      <c r="A6" s="4" t="s">
        <v>352</v>
      </c>
      <c r="B6">
        <v>1</v>
      </c>
      <c r="D6" s="4" t="s">
        <v>173</v>
      </c>
      <c r="E6">
        <v>13</v>
      </c>
    </row>
    <row r="7" spans="1:5" x14ac:dyDescent="0.2">
      <c r="A7" s="4" t="s">
        <v>48</v>
      </c>
      <c r="B7">
        <v>7</v>
      </c>
      <c r="D7" s="4" t="s">
        <v>63</v>
      </c>
      <c r="E7">
        <v>13</v>
      </c>
    </row>
    <row r="8" spans="1:5" x14ac:dyDescent="0.2">
      <c r="A8" s="4" t="s">
        <v>195</v>
      </c>
      <c r="B8">
        <v>3</v>
      </c>
      <c r="D8" s="4" t="s">
        <v>16</v>
      </c>
      <c r="E8">
        <v>13</v>
      </c>
    </row>
    <row r="9" spans="1:5" x14ac:dyDescent="0.2">
      <c r="A9" s="4" t="s">
        <v>282</v>
      </c>
      <c r="B9">
        <v>4</v>
      </c>
      <c r="D9" s="4" t="s">
        <v>76</v>
      </c>
      <c r="E9">
        <v>12</v>
      </c>
    </row>
    <row r="10" spans="1:5" x14ac:dyDescent="0.2">
      <c r="A10" s="4" t="s">
        <v>173</v>
      </c>
      <c r="B10">
        <v>13</v>
      </c>
      <c r="D10" s="4" t="s">
        <v>100</v>
      </c>
      <c r="E10">
        <v>12</v>
      </c>
    </row>
    <row r="11" spans="1:5" x14ac:dyDescent="0.2">
      <c r="A11" s="4" t="s">
        <v>27</v>
      </c>
      <c r="B11">
        <v>6</v>
      </c>
      <c r="D11" s="4" t="s">
        <v>79</v>
      </c>
      <c r="E11">
        <v>12</v>
      </c>
    </row>
    <row r="12" spans="1:5" x14ac:dyDescent="0.2">
      <c r="A12" s="4" t="s">
        <v>126</v>
      </c>
      <c r="B12">
        <v>2</v>
      </c>
      <c r="D12" s="4" t="s">
        <v>116</v>
      </c>
      <c r="E12">
        <v>11</v>
      </c>
    </row>
    <row r="13" spans="1:5" x14ac:dyDescent="0.2">
      <c r="A13" s="4" t="s">
        <v>176</v>
      </c>
      <c r="B13">
        <v>2</v>
      </c>
      <c r="D13" s="4" t="s">
        <v>11</v>
      </c>
      <c r="E13">
        <v>8</v>
      </c>
    </row>
    <row r="14" spans="1:5" x14ac:dyDescent="0.2">
      <c r="A14" s="4" t="s">
        <v>235</v>
      </c>
      <c r="B14">
        <v>2</v>
      </c>
      <c r="D14" s="4" t="s">
        <v>69</v>
      </c>
      <c r="E14">
        <v>8</v>
      </c>
    </row>
    <row r="15" spans="1:5" x14ac:dyDescent="0.2">
      <c r="A15" s="4" t="s">
        <v>248</v>
      </c>
      <c r="B15">
        <v>3</v>
      </c>
      <c r="D15" s="4" t="s">
        <v>48</v>
      </c>
      <c r="E15">
        <v>7</v>
      </c>
    </row>
    <row r="16" spans="1:5" x14ac:dyDescent="0.2">
      <c r="A16" s="4" t="s">
        <v>116</v>
      </c>
      <c r="B16">
        <v>11</v>
      </c>
      <c r="D16" s="4" t="s">
        <v>57</v>
      </c>
      <c r="E16">
        <v>7</v>
      </c>
    </row>
    <row r="17" spans="1:5" x14ac:dyDescent="0.2">
      <c r="A17" s="4" t="s">
        <v>57</v>
      </c>
      <c r="B17">
        <v>7</v>
      </c>
      <c r="D17" s="4" t="s">
        <v>95</v>
      </c>
      <c r="E17">
        <v>7</v>
      </c>
    </row>
    <row r="18" spans="1:5" x14ac:dyDescent="0.2">
      <c r="A18" s="4" t="s">
        <v>45</v>
      </c>
      <c r="B18">
        <v>2</v>
      </c>
      <c r="D18" s="4" t="s">
        <v>134</v>
      </c>
      <c r="E18">
        <v>7</v>
      </c>
    </row>
    <row r="19" spans="1:5" x14ac:dyDescent="0.2">
      <c r="A19" s="4" t="s">
        <v>257</v>
      </c>
      <c r="B19">
        <v>1</v>
      </c>
      <c r="D19" s="4" t="s">
        <v>27</v>
      </c>
      <c r="E19">
        <v>6</v>
      </c>
    </row>
    <row r="20" spans="1:5" x14ac:dyDescent="0.2">
      <c r="A20" s="4" t="s">
        <v>277</v>
      </c>
      <c r="B20">
        <v>1</v>
      </c>
      <c r="D20" s="4" t="s">
        <v>227</v>
      </c>
      <c r="E20">
        <v>6</v>
      </c>
    </row>
    <row r="21" spans="1:5" x14ac:dyDescent="0.2">
      <c r="A21" s="4" t="s">
        <v>246</v>
      </c>
      <c r="B21">
        <v>2</v>
      </c>
      <c r="D21" s="4" t="s">
        <v>212</v>
      </c>
      <c r="E21">
        <v>6</v>
      </c>
    </row>
    <row r="22" spans="1:5" x14ac:dyDescent="0.2">
      <c r="A22" s="4" t="s">
        <v>55</v>
      </c>
      <c r="B22">
        <v>5</v>
      </c>
      <c r="D22" s="4" t="s">
        <v>51</v>
      </c>
      <c r="E22">
        <v>6</v>
      </c>
    </row>
    <row r="23" spans="1:5" x14ac:dyDescent="0.2">
      <c r="A23" s="4" t="s">
        <v>360</v>
      </c>
      <c r="B23">
        <v>1</v>
      </c>
      <c r="D23" s="4" t="s">
        <v>202</v>
      </c>
      <c r="E23">
        <v>6</v>
      </c>
    </row>
    <row r="24" spans="1:5" x14ac:dyDescent="0.2">
      <c r="A24" s="4" t="s">
        <v>43</v>
      </c>
      <c r="B24">
        <v>2</v>
      </c>
      <c r="D24" s="4" t="s">
        <v>178</v>
      </c>
      <c r="E24">
        <v>6</v>
      </c>
    </row>
    <row r="25" spans="1:5" x14ac:dyDescent="0.2">
      <c r="A25" s="4" t="s">
        <v>375</v>
      </c>
      <c r="B25">
        <v>1</v>
      </c>
      <c r="D25" s="4" t="s">
        <v>92</v>
      </c>
      <c r="E25">
        <v>6</v>
      </c>
    </row>
    <row r="26" spans="1:5" x14ac:dyDescent="0.2">
      <c r="A26" s="4" t="s">
        <v>227</v>
      </c>
      <c r="B26">
        <v>6</v>
      </c>
      <c r="D26" s="4" t="s">
        <v>23</v>
      </c>
      <c r="E26">
        <v>6</v>
      </c>
    </row>
    <row r="27" spans="1:5" x14ac:dyDescent="0.2">
      <c r="A27" s="4" t="s">
        <v>138</v>
      </c>
      <c r="B27">
        <v>2</v>
      </c>
      <c r="D27" s="4" t="s">
        <v>55</v>
      </c>
      <c r="E27">
        <v>5</v>
      </c>
    </row>
    <row r="28" spans="1:5" x14ac:dyDescent="0.2">
      <c r="A28" s="4" t="s">
        <v>120</v>
      </c>
      <c r="B28">
        <v>1</v>
      </c>
      <c r="D28" s="4" t="s">
        <v>260</v>
      </c>
      <c r="E28">
        <v>5</v>
      </c>
    </row>
    <row r="29" spans="1:5" x14ac:dyDescent="0.2">
      <c r="A29" s="4" t="s">
        <v>20</v>
      </c>
      <c r="B29">
        <v>14</v>
      </c>
      <c r="D29" s="4" t="s">
        <v>215</v>
      </c>
      <c r="E29">
        <v>5</v>
      </c>
    </row>
    <row r="30" spans="1:5" x14ac:dyDescent="0.2">
      <c r="A30" s="4" t="s">
        <v>212</v>
      </c>
      <c r="B30">
        <v>6</v>
      </c>
      <c r="D30" s="4" t="s">
        <v>113</v>
      </c>
      <c r="E30">
        <v>5</v>
      </c>
    </row>
    <row r="31" spans="1:5" x14ac:dyDescent="0.2">
      <c r="A31" s="4" t="s">
        <v>377</v>
      </c>
      <c r="B31">
        <v>1</v>
      </c>
      <c r="D31" s="4" t="s">
        <v>66</v>
      </c>
      <c r="E31">
        <v>5</v>
      </c>
    </row>
    <row r="32" spans="1:5" x14ac:dyDescent="0.2">
      <c r="A32" s="4" t="s">
        <v>334</v>
      </c>
      <c r="B32">
        <v>3</v>
      </c>
      <c r="D32" s="4" t="s">
        <v>131</v>
      </c>
      <c r="E32">
        <v>5</v>
      </c>
    </row>
    <row r="33" spans="1:5" x14ac:dyDescent="0.2">
      <c r="A33" s="4" t="s">
        <v>90</v>
      </c>
      <c r="B33">
        <v>4</v>
      </c>
      <c r="D33" s="4" t="s">
        <v>282</v>
      </c>
      <c r="E33">
        <v>4</v>
      </c>
    </row>
    <row r="34" spans="1:5" x14ac:dyDescent="0.2">
      <c r="A34" s="4" t="s">
        <v>63</v>
      </c>
      <c r="B34">
        <v>13</v>
      </c>
      <c r="D34" s="4" t="s">
        <v>90</v>
      </c>
      <c r="E34">
        <v>4</v>
      </c>
    </row>
    <row r="35" spans="1:5" x14ac:dyDescent="0.2">
      <c r="A35" s="4" t="s">
        <v>222</v>
      </c>
      <c r="B35">
        <v>2</v>
      </c>
      <c r="D35" s="4" t="s">
        <v>118</v>
      </c>
      <c r="E35">
        <v>4</v>
      </c>
    </row>
    <row r="36" spans="1:5" x14ac:dyDescent="0.2">
      <c r="A36" s="4" t="s">
        <v>387</v>
      </c>
      <c r="B36">
        <v>1</v>
      </c>
      <c r="D36" s="4" t="s">
        <v>209</v>
      </c>
      <c r="E36">
        <v>4</v>
      </c>
    </row>
    <row r="37" spans="1:5" x14ac:dyDescent="0.2">
      <c r="A37" s="4" t="s">
        <v>307</v>
      </c>
      <c r="B37">
        <v>3</v>
      </c>
      <c r="D37" s="4" t="s">
        <v>111</v>
      </c>
      <c r="E37">
        <v>4</v>
      </c>
    </row>
    <row r="38" spans="1:5" x14ac:dyDescent="0.2">
      <c r="A38" s="4" t="s">
        <v>338</v>
      </c>
      <c r="B38">
        <v>3</v>
      </c>
      <c r="D38" s="4" t="s">
        <v>38</v>
      </c>
      <c r="E38">
        <v>4</v>
      </c>
    </row>
    <row r="39" spans="1:5" x14ac:dyDescent="0.2">
      <c r="A39" s="4" t="s">
        <v>373</v>
      </c>
      <c r="B39">
        <v>3</v>
      </c>
      <c r="D39" s="4" t="s">
        <v>223</v>
      </c>
      <c r="E39">
        <v>4</v>
      </c>
    </row>
    <row r="40" spans="1:5" x14ac:dyDescent="0.2">
      <c r="A40" s="4" t="s">
        <v>260</v>
      </c>
      <c r="B40">
        <v>5</v>
      </c>
      <c r="D40" s="4" t="s">
        <v>147</v>
      </c>
      <c r="E40">
        <v>4</v>
      </c>
    </row>
    <row r="41" spans="1:5" x14ac:dyDescent="0.2">
      <c r="A41" s="4" t="s">
        <v>16</v>
      </c>
      <c r="B41">
        <v>13</v>
      </c>
      <c r="D41" s="4" t="s">
        <v>195</v>
      </c>
      <c r="E41">
        <v>3</v>
      </c>
    </row>
    <row r="42" spans="1:5" x14ac:dyDescent="0.2">
      <c r="A42" s="4" t="s">
        <v>218</v>
      </c>
      <c r="B42">
        <v>3</v>
      </c>
      <c r="D42" s="4" t="s">
        <v>248</v>
      </c>
      <c r="E42">
        <v>3</v>
      </c>
    </row>
    <row r="43" spans="1:5" x14ac:dyDescent="0.2">
      <c r="A43" s="4" t="s">
        <v>291</v>
      </c>
      <c r="B43">
        <v>2</v>
      </c>
      <c r="D43" s="4" t="s">
        <v>334</v>
      </c>
      <c r="E43">
        <v>3</v>
      </c>
    </row>
    <row r="44" spans="1:5" x14ac:dyDescent="0.2">
      <c r="A44" s="4" t="s">
        <v>118</v>
      </c>
      <c r="B44">
        <v>4</v>
      </c>
      <c r="D44" s="4" t="s">
        <v>307</v>
      </c>
      <c r="E44">
        <v>3</v>
      </c>
    </row>
    <row r="45" spans="1:5" x14ac:dyDescent="0.2">
      <c r="A45" s="4" t="s">
        <v>321</v>
      </c>
      <c r="B45">
        <v>1</v>
      </c>
      <c r="D45" s="4" t="s">
        <v>338</v>
      </c>
      <c r="E45">
        <v>3</v>
      </c>
    </row>
    <row r="46" spans="1:5" x14ac:dyDescent="0.2">
      <c r="A46" s="4" t="s">
        <v>270</v>
      </c>
      <c r="B46">
        <v>3</v>
      </c>
      <c r="D46" s="4" t="s">
        <v>373</v>
      </c>
      <c r="E46">
        <v>3</v>
      </c>
    </row>
    <row r="47" spans="1:5" x14ac:dyDescent="0.2">
      <c r="A47" s="4" t="s">
        <v>286</v>
      </c>
      <c r="B47">
        <v>1</v>
      </c>
      <c r="D47" s="4" t="s">
        <v>218</v>
      </c>
      <c r="E47">
        <v>3</v>
      </c>
    </row>
    <row r="48" spans="1:5" x14ac:dyDescent="0.2">
      <c r="A48" s="4" t="s">
        <v>200</v>
      </c>
      <c r="B48">
        <v>2</v>
      </c>
      <c r="D48" s="4" t="s">
        <v>270</v>
      </c>
      <c r="E48">
        <v>3</v>
      </c>
    </row>
    <row r="49" spans="1:5" x14ac:dyDescent="0.2">
      <c r="A49" s="4" t="s">
        <v>207</v>
      </c>
      <c r="B49">
        <v>3</v>
      </c>
      <c r="D49" s="4" t="s">
        <v>207</v>
      </c>
      <c r="E49">
        <v>3</v>
      </c>
    </row>
    <row r="50" spans="1:5" x14ac:dyDescent="0.2">
      <c r="A50" s="4" t="s">
        <v>59</v>
      </c>
      <c r="B50">
        <v>2</v>
      </c>
      <c r="D50" s="4" t="s">
        <v>189</v>
      </c>
      <c r="E50">
        <v>3</v>
      </c>
    </row>
    <row r="51" spans="1:5" x14ac:dyDescent="0.2">
      <c r="A51" s="4" t="s">
        <v>209</v>
      </c>
      <c r="B51">
        <v>4</v>
      </c>
      <c r="D51" s="4" t="s">
        <v>296</v>
      </c>
      <c r="E51">
        <v>3</v>
      </c>
    </row>
    <row r="52" spans="1:5" x14ac:dyDescent="0.2">
      <c r="A52" s="4" t="s">
        <v>111</v>
      </c>
      <c r="B52">
        <v>4</v>
      </c>
      <c r="D52" s="4" t="s">
        <v>124</v>
      </c>
      <c r="E52">
        <v>3</v>
      </c>
    </row>
    <row r="53" spans="1:5" x14ac:dyDescent="0.2">
      <c r="A53" s="4" t="s">
        <v>51</v>
      </c>
      <c r="B53">
        <v>6</v>
      </c>
      <c r="D53" s="4" t="s">
        <v>156</v>
      </c>
      <c r="E53">
        <v>3</v>
      </c>
    </row>
    <row r="54" spans="1:5" x14ac:dyDescent="0.2">
      <c r="A54" s="4" t="s">
        <v>87</v>
      </c>
      <c r="B54">
        <v>1</v>
      </c>
      <c r="D54" s="4" t="s">
        <v>342</v>
      </c>
      <c r="E54">
        <v>3</v>
      </c>
    </row>
    <row r="55" spans="1:5" x14ac:dyDescent="0.2">
      <c r="A55" s="4" t="s">
        <v>189</v>
      </c>
      <c r="B55">
        <v>3</v>
      </c>
      <c r="D55" s="4" t="s">
        <v>340</v>
      </c>
      <c r="E55">
        <v>3</v>
      </c>
    </row>
    <row r="56" spans="1:5" x14ac:dyDescent="0.2">
      <c r="A56" s="4" t="s">
        <v>215</v>
      </c>
      <c r="B56">
        <v>5</v>
      </c>
      <c r="D56" s="4" t="s">
        <v>141</v>
      </c>
      <c r="E56">
        <v>3</v>
      </c>
    </row>
    <row r="57" spans="1:5" x14ac:dyDescent="0.2">
      <c r="A57" s="4" t="s">
        <v>38</v>
      </c>
      <c r="B57">
        <v>4</v>
      </c>
      <c r="D57" s="4" t="s">
        <v>198</v>
      </c>
      <c r="E57">
        <v>2</v>
      </c>
    </row>
    <row r="58" spans="1:5" x14ac:dyDescent="0.2">
      <c r="A58" s="4" t="s">
        <v>202</v>
      </c>
      <c r="B58">
        <v>6</v>
      </c>
      <c r="D58" s="4" t="s">
        <v>151</v>
      </c>
      <c r="E58">
        <v>2</v>
      </c>
    </row>
    <row r="59" spans="1:5" x14ac:dyDescent="0.2">
      <c r="A59" s="4" t="s">
        <v>113</v>
      </c>
      <c r="B59">
        <v>5</v>
      </c>
      <c r="D59" s="4" t="s">
        <v>252</v>
      </c>
      <c r="E59">
        <v>2</v>
      </c>
    </row>
    <row r="60" spans="1:5" x14ac:dyDescent="0.2">
      <c r="A60" s="4" t="s">
        <v>11</v>
      </c>
      <c r="B60">
        <v>8</v>
      </c>
      <c r="D60" s="4" t="s">
        <v>126</v>
      </c>
      <c r="E60">
        <v>2</v>
      </c>
    </row>
    <row r="61" spans="1:5" x14ac:dyDescent="0.2">
      <c r="A61" s="4" t="s">
        <v>69</v>
      </c>
      <c r="B61">
        <v>8</v>
      </c>
      <c r="D61" s="4" t="s">
        <v>176</v>
      </c>
      <c r="E61">
        <v>2</v>
      </c>
    </row>
    <row r="62" spans="1:5" x14ac:dyDescent="0.2">
      <c r="A62" s="4" t="s">
        <v>178</v>
      </c>
      <c r="B62">
        <v>6</v>
      </c>
      <c r="D62" s="4" t="s">
        <v>235</v>
      </c>
      <c r="E62">
        <v>2</v>
      </c>
    </row>
    <row r="63" spans="1:5" x14ac:dyDescent="0.2">
      <c r="A63" s="4" t="s">
        <v>76</v>
      </c>
      <c r="B63">
        <v>12</v>
      </c>
      <c r="D63" s="4" t="s">
        <v>45</v>
      </c>
      <c r="E63">
        <v>2</v>
      </c>
    </row>
    <row r="64" spans="1:5" x14ac:dyDescent="0.2">
      <c r="A64" s="4" t="s">
        <v>81</v>
      </c>
      <c r="B64">
        <v>2</v>
      </c>
      <c r="D64" s="4" t="s">
        <v>246</v>
      </c>
      <c r="E64">
        <v>2</v>
      </c>
    </row>
    <row r="65" spans="1:5" x14ac:dyDescent="0.2">
      <c r="A65" s="4" t="s">
        <v>296</v>
      </c>
      <c r="B65">
        <v>3</v>
      </c>
      <c r="D65" s="4" t="s">
        <v>43</v>
      </c>
      <c r="E65">
        <v>2</v>
      </c>
    </row>
    <row r="66" spans="1:5" x14ac:dyDescent="0.2">
      <c r="A66" s="4" t="s">
        <v>223</v>
      </c>
      <c r="B66">
        <v>4</v>
      </c>
      <c r="D66" s="4" t="s">
        <v>138</v>
      </c>
      <c r="E66">
        <v>2</v>
      </c>
    </row>
    <row r="67" spans="1:5" x14ac:dyDescent="0.2">
      <c r="A67" s="4" t="s">
        <v>66</v>
      </c>
      <c r="B67">
        <v>5</v>
      </c>
      <c r="D67" s="4" t="s">
        <v>222</v>
      </c>
      <c r="E67">
        <v>2</v>
      </c>
    </row>
    <row r="68" spans="1:5" x14ac:dyDescent="0.2">
      <c r="A68" s="4" t="s">
        <v>106</v>
      </c>
      <c r="B68">
        <v>15</v>
      </c>
      <c r="D68" s="4" t="s">
        <v>291</v>
      </c>
      <c r="E68">
        <v>2</v>
      </c>
    </row>
    <row r="69" spans="1:5" x14ac:dyDescent="0.2">
      <c r="A69" s="4" t="s">
        <v>92</v>
      </c>
      <c r="B69">
        <v>6</v>
      </c>
      <c r="D69" s="4" t="s">
        <v>200</v>
      </c>
      <c r="E69">
        <v>2</v>
      </c>
    </row>
    <row r="70" spans="1:5" x14ac:dyDescent="0.2">
      <c r="A70" s="4" t="s">
        <v>23</v>
      </c>
      <c r="B70">
        <v>6</v>
      </c>
      <c r="D70" s="4" t="s">
        <v>59</v>
      </c>
      <c r="E70">
        <v>2</v>
      </c>
    </row>
    <row r="71" spans="1:5" x14ac:dyDescent="0.2">
      <c r="A71" s="4" t="s">
        <v>95</v>
      </c>
      <c r="B71">
        <v>7</v>
      </c>
      <c r="D71" s="4" t="s">
        <v>81</v>
      </c>
      <c r="E71">
        <v>2</v>
      </c>
    </row>
    <row r="72" spans="1:5" x14ac:dyDescent="0.2">
      <c r="A72" s="4" t="s">
        <v>124</v>
      </c>
      <c r="B72">
        <v>3</v>
      </c>
      <c r="D72" s="4" t="s">
        <v>164</v>
      </c>
      <c r="E72">
        <v>2</v>
      </c>
    </row>
    <row r="73" spans="1:5" x14ac:dyDescent="0.2">
      <c r="A73" s="4" t="s">
        <v>100</v>
      </c>
      <c r="B73">
        <v>12</v>
      </c>
      <c r="D73" s="4" t="s">
        <v>254</v>
      </c>
      <c r="E73">
        <v>2</v>
      </c>
    </row>
    <row r="74" spans="1:5" x14ac:dyDescent="0.2">
      <c r="A74" s="4" t="s">
        <v>35</v>
      </c>
      <c r="B74">
        <v>1</v>
      </c>
      <c r="D74" s="4" t="s">
        <v>30</v>
      </c>
      <c r="E74">
        <v>2</v>
      </c>
    </row>
    <row r="75" spans="1:5" x14ac:dyDescent="0.2">
      <c r="A75" s="4" t="s">
        <v>147</v>
      </c>
      <c r="B75">
        <v>4</v>
      </c>
      <c r="D75" s="4" t="s">
        <v>73</v>
      </c>
      <c r="E75">
        <v>2</v>
      </c>
    </row>
    <row r="76" spans="1:5" x14ac:dyDescent="0.2">
      <c r="A76" s="4" t="s">
        <v>165</v>
      </c>
      <c r="B76">
        <v>14</v>
      </c>
      <c r="D76" s="4" t="s">
        <v>273</v>
      </c>
      <c r="E76">
        <v>2</v>
      </c>
    </row>
    <row r="77" spans="1:5" x14ac:dyDescent="0.2">
      <c r="A77" s="4" t="s">
        <v>131</v>
      </c>
      <c r="B77">
        <v>5</v>
      </c>
      <c r="D77" s="4" t="s">
        <v>380</v>
      </c>
      <c r="E77">
        <v>1</v>
      </c>
    </row>
    <row r="78" spans="1:5" x14ac:dyDescent="0.2">
      <c r="A78" s="4" t="s">
        <v>309</v>
      </c>
      <c r="B78">
        <v>1</v>
      </c>
      <c r="D78" s="4" t="s">
        <v>352</v>
      </c>
      <c r="E78">
        <v>1</v>
      </c>
    </row>
    <row r="79" spans="1:5" x14ac:dyDescent="0.2">
      <c r="A79" s="4" t="s">
        <v>164</v>
      </c>
      <c r="B79">
        <v>2</v>
      </c>
      <c r="D79" s="4" t="s">
        <v>257</v>
      </c>
      <c r="E79">
        <v>1</v>
      </c>
    </row>
    <row r="80" spans="1:5" x14ac:dyDescent="0.2">
      <c r="A80" s="4" t="s">
        <v>156</v>
      </c>
      <c r="B80">
        <v>3</v>
      </c>
      <c r="D80" s="4" t="s">
        <v>277</v>
      </c>
      <c r="E80">
        <v>1</v>
      </c>
    </row>
    <row r="81" spans="1:5" x14ac:dyDescent="0.2">
      <c r="A81" s="4" t="s">
        <v>254</v>
      </c>
      <c r="B81">
        <v>2</v>
      </c>
      <c r="D81" s="4" t="s">
        <v>360</v>
      </c>
      <c r="E81">
        <v>1</v>
      </c>
    </row>
    <row r="82" spans="1:5" x14ac:dyDescent="0.2">
      <c r="A82" s="4" t="s">
        <v>30</v>
      </c>
      <c r="B82">
        <v>2</v>
      </c>
      <c r="D82" s="4" t="s">
        <v>375</v>
      </c>
      <c r="E82">
        <v>1</v>
      </c>
    </row>
    <row r="83" spans="1:5" x14ac:dyDescent="0.2">
      <c r="A83" s="4" t="s">
        <v>33</v>
      </c>
      <c r="B83">
        <v>31</v>
      </c>
      <c r="D83" s="4" t="s">
        <v>120</v>
      </c>
      <c r="E83">
        <v>1</v>
      </c>
    </row>
    <row r="84" spans="1:5" x14ac:dyDescent="0.2">
      <c r="A84" s="4" t="s">
        <v>73</v>
      </c>
      <c r="B84">
        <v>2</v>
      </c>
      <c r="D84" s="4" t="s">
        <v>377</v>
      </c>
      <c r="E84">
        <v>1</v>
      </c>
    </row>
    <row r="85" spans="1:5" x14ac:dyDescent="0.2">
      <c r="A85" s="4" t="s">
        <v>342</v>
      </c>
      <c r="B85">
        <v>3</v>
      </c>
      <c r="D85" s="4" t="s">
        <v>387</v>
      </c>
      <c r="E85">
        <v>1</v>
      </c>
    </row>
    <row r="86" spans="1:5" x14ac:dyDescent="0.2">
      <c r="A86" s="4" t="s">
        <v>79</v>
      </c>
      <c r="B86">
        <v>12</v>
      </c>
      <c r="D86" s="4" t="s">
        <v>321</v>
      </c>
      <c r="E86">
        <v>1</v>
      </c>
    </row>
    <row r="87" spans="1:5" x14ac:dyDescent="0.2">
      <c r="A87" s="4" t="s">
        <v>273</v>
      </c>
      <c r="B87">
        <v>2</v>
      </c>
      <c r="D87" s="4" t="s">
        <v>286</v>
      </c>
      <c r="E87">
        <v>1</v>
      </c>
    </row>
    <row r="88" spans="1:5" x14ac:dyDescent="0.2">
      <c r="A88" s="4" t="s">
        <v>134</v>
      </c>
      <c r="B88">
        <v>7</v>
      </c>
      <c r="D88" s="4" t="s">
        <v>87</v>
      </c>
      <c r="E88">
        <v>1</v>
      </c>
    </row>
    <row r="89" spans="1:5" x14ac:dyDescent="0.2">
      <c r="A89" s="4" t="s">
        <v>340</v>
      </c>
      <c r="B89">
        <v>3</v>
      </c>
      <c r="D89" s="4" t="s">
        <v>35</v>
      </c>
      <c r="E89">
        <v>1</v>
      </c>
    </row>
    <row r="90" spans="1:5" x14ac:dyDescent="0.2">
      <c r="A90" s="4" t="s">
        <v>367</v>
      </c>
      <c r="B90">
        <v>1</v>
      </c>
      <c r="D90" s="4" t="s">
        <v>309</v>
      </c>
      <c r="E90">
        <v>1</v>
      </c>
    </row>
    <row r="91" spans="1:5" x14ac:dyDescent="0.2">
      <c r="A91" s="4" t="s">
        <v>301</v>
      </c>
      <c r="B91">
        <v>1</v>
      </c>
      <c r="D91" s="4" t="s">
        <v>367</v>
      </c>
      <c r="E91">
        <v>1</v>
      </c>
    </row>
    <row r="92" spans="1:5" x14ac:dyDescent="0.2">
      <c r="A92" s="4" t="s">
        <v>141</v>
      </c>
      <c r="B92">
        <v>3</v>
      </c>
      <c r="D92" s="4" t="s">
        <v>301</v>
      </c>
      <c r="E92">
        <v>1</v>
      </c>
    </row>
    <row r="93" spans="1:5" x14ac:dyDescent="0.2">
      <c r="A93" s="4" t="s">
        <v>392</v>
      </c>
      <c r="B93">
        <v>418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C8693-80CE-A645-B7C6-36C6AE111B9F}">
  <sheetPr codeName="Sheet4"/>
  <dimension ref="A1:H93"/>
  <sheetViews>
    <sheetView zoomScale="85" workbookViewId="0">
      <selection activeCell="E1" sqref="E1:H92"/>
    </sheetView>
  </sheetViews>
  <sheetFormatPr baseColWidth="10" defaultRowHeight="16" x14ac:dyDescent="0.2"/>
  <cols>
    <col min="1" max="1" width="23" bestFit="1" customWidth="1"/>
    <col min="2" max="2" width="13.33203125" bestFit="1" customWidth="1"/>
    <col min="3" max="3" width="8.6640625" bestFit="1" customWidth="1"/>
    <col min="4" max="4" width="15.83203125" bestFit="1" customWidth="1"/>
    <col min="5" max="5" width="26.1640625" customWidth="1"/>
    <col min="6" max="6" width="17" customWidth="1"/>
    <col min="7" max="7" width="13.6640625" customWidth="1"/>
    <col min="8" max="8" width="17.83203125" customWidth="1"/>
  </cols>
  <sheetData>
    <row r="1" spans="1:8" x14ac:dyDescent="0.2">
      <c r="A1" s="3" t="s">
        <v>393</v>
      </c>
      <c r="B1" t="s">
        <v>461</v>
      </c>
      <c r="C1" t="s">
        <v>462</v>
      </c>
      <c r="E1" s="8" t="s">
        <v>393</v>
      </c>
      <c r="F1" s="8" t="s">
        <v>461</v>
      </c>
      <c r="G1" s="8" t="s">
        <v>462</v>
      </c>
      <c r="H1" s="8" t="s">
        <v>4</v>
      </c>
    </row>
    <row r="2" spans="1:8" x14ac:dyDescent="0.2">
      <c r="A2" s="4" t="s">
        <v>380</v>
      </c>
      <c r="B2" s="1">
        <v>1100</v>
      </c>
      <c r="C2">
        <v>1</v>
      </c>
      <c r="E2" s="4" t="s">
        <v>79</v>
      </c>
      <c r="F2" s="1">
        <v>202500</v>
      </c>
      <c r="G2">
        <v>12</v>
      </c>
      <c r="H2" t="str">
        <f>VLOOKUP(Table13[[#This Row],[Models]],Table1[[Model]:[Category]],2,)</f>
        <v>SmartPhone</v>
      </c>
    </row>
    <row r="3" spans="1:8" x14ac:dyDescent="0.2">
      <c r="A3" s="4" t="s">
        <v>198</v>
      </c>
      <c r="B3" s="1">
        <v>2000</v>
      </c>
      <c r="C3">
        <v>2</v>
      </c>
      <c r="E3" s="4" t="s">
        <v>165</v>
      </c>
      <c r="F3" s="1">
        <v>175000</v>
      </c>
      <c r="G3">
        <v>14</v>
      </c>
      <c r="H3" t="str">
        <f>VLOOKUP(Table13[[#This Row],[Models]],Table1[[Model]:[Category]],2,)</f>
        <v>SmartPhone</v>
      </c>
    </row>
    <row r="4" spans="1:8" x14ac:dyDescent="0.2">
      <c r="A4" s="4" t="s">
        <v>151</v>
      </c>
      <c r="B4" s="1">
        <v>2600</v>
      </c>
      <c r="C4">
        <v>2</v>
      </c>
      <c r="E4" s="4" t="s">
        <v>106</v>
      </c>
      <c r="F4" s="1">
        <v>134000</v>
      </c>
      <c r="G4">
        <v>15</v>
      </c>
      <c r="H4" t="str">
        <f>VLOOKUP(Table13[[#This Row],[Models]],Table1[[Model]:[Category]],2,)</f>
        <v>SmartPhone</v>
      </c>
    </row>
    <row r="5" spans="1:8" x14ac:dyDescent="0.2">
      <c r="A5" s="4" t="s">
        <v>252</v>
      </c>
      <c r="B5" s="1">
        <v>1800</v>
      </c>
      <c r="C5">
        <v>2</v>
      </c>
      <c r="E5" s="4" t="s">
        <v>76</v>
      </c>
      <c r="F5" s="1">
        <v>127500</v>
      </c>
      <c r="G5">
        <v>12</v>
      </c>
      <c r="H5" t="str">
        <f>VLOOKUP(Table13[[#This Row],[Models]],Table1[[Model]:[Category]],2,)</f>
        <v>SmartPhone</v>
      </c>
    </row>
    <row r="6" spans="1:8" x14ac:dyDescent="0.2">
      <c r="A6" s="4" t="s">
        <v>352</v>
      </c>
      <c r="B6" s="1">
        <v>8500</v>
      </c>
      <c r="C6">
        <v>1</v>
      </c>
      <c r="E6" s="4" t="s">
        <v>11</v>
      </c>
      <c r="F6" s="1">
        <v>121500</v>
      </c>
      <c r="G6">
        <v>8</v>
      </c>
      <c r="H6" t="str">
        <f>VLOOKUP(Table13[[#This Row],[Models]],Table1[[Model]:[Category]],2,)</f>
        <v>SmartPhone</v>
      </c>
    </row>
    <row r="7" spans="1:8" x14ac:dyDescent="0.2">
      <c r="A7" s="4" t="s">
        <v>48</v>
      </c>
      <c r="B7" s="1">
        <v>60499</v>
      </c>
      <c r="C7">
        <v>7</v>
      </c>
      <c r="E7" s="4" t="s">
        <v>134</v>
      </c>
      <c r="F7" s="1">
        <v>114000</v>
      </c>
      <c r="G7">
        <v>7</v>
      </c>
      <c r="H7" t="str">
        <f>VLOOKUP(Table13[[#This Row],[Models]],Table1[[Model]:[Category]],2,)</f>
        <v>SmartPhone</v>
      </c>
    </row>
    <row r="8" spans="1:8" x14ac:dyDescent="0.2">
      <c r="A8" s="4" t="s">
        <v>195</v>
      </c>
      <c r="B8" s="1">
        <v>36000</v>
      </c>
      <c r="C8">
        <v>3</v>
      </c>
      <c r="E8" s="4" t="s">
        <v>16</v>
      </c>
      <c r="F8" s="1">
        <v>107500</v>
      </c>
      <c r="G8">
        <v>13</v>
      </c>
      <c r="H8" t="str">
        <f>VLOOKUP(Table13[[#This Row],[Models]],Table1[[Model]:[Category]],2,)</f>
        <v>SmartPhone</v>
      </c>
    </row>
    <row r="9" spans="1:8" x14ac:dyDescent="0.2">
      <c r="A9" s="4" t="s">
        <v>282</v>
      </c>
      <c r="B9" s="1">
        <v>25500</v>
      </c>
      <c r="C9">
        <v>4</v>
      </c>
      <c r="E9" s="4" t="s">
        <v>69</v>
      </c>
      <c r="F9" s="1">
        <v>106000</v>
      </c>
      <c r="G9">
        <v>8</v>
      </c>
      <c r="H9" t="str">
        <f>VLOOKUP(Table13[[#This Row],[Models]],Table1[[Model]:[Category]],2,)</f>
        <v>SmartPhone</v>
      </c>
    </row>
    <row r="10" spans="1:8" x14ac:dyDescent="0.2">
      <c r="A10" s="4" t="s">
        <v>173</v>
      </c>
      <c r="B10" s="1">
        <v>12800</v>
      </c>
      <c r="C10">
        <v>13</v>
      </c>
      <c r="E10" s="4" t="s">
        <v>51</v>
      </c>
      <c r="F10" s="1">
        <v>90000</v>
      </c>
      <c r="G10">
        <v>6</v>
      </c>
      <c r="H10" t="str">
        <f>VLOOKUP(Table13[[#This Row],[Models]],Table1[[Model]:[Category]],2,)</f>
        <v>SmartPhone</v>
      </c>
    </row>
    <row r="11" spans="1:8" x14ac:dyDescent="0.2">
      <c r="A11" s="4" t="s">
        <v>27</v>
      </c>
      <c r="B11" s="1">
        <v>6350</v>
      </c>
      <c r="C11">
        <v>6</v>
      </c>
      <c r="E11" s="4" t="s">
        <v>296</v>
      </c>
      <c r="F11" s="1">
        <v>90000</v>
      </c>
      <c r="G11">
        <v>3</v>
      </c>
      <c r="H11" t="str">
        <f>VLOOKUP(Table13[[#This Row],[Models]],Table1[[Model]:[Category]],2,)</f>
        <v>SmartPhone</v>
      </c>
    </row>
    <row r="12" spans="1:8" x14ac:dyDescent="0.2">
      <c r="A12" s="4" t="s">
        <v>126</v>
      </c>
      <c r="B12" s="1">
        <v>2460</v>
      </c>
      <c r="C12">
        <v>2</v>
      </c>
      <c r="E12" s="4" t="s">
        <v>340</v>
      </c>
      <c r="F12" s="1">
        <v>84000</v>
      </c>
      <c r="G12">
        <v>3</v>
      </c>
      <c r="H12" t="str">
        <f>VLOOKUP(Table13[[#This Row],[Models]],Table1[[Model]:[Category]],2,)</f>
        <v>SmartPhone</v>
      </c>
    </row>
    <row r="13" spans="1:8" x14ac:dyDescent="0.2">
      <c r="A13" s="4" t="s">
        <v>176</v>
      </c>
      <c r="B13" s="1">
        <v>3000</v>
      </c>
      <c r="C13">
        <v>2</v>
      </c>
      <c r="E13" s="4" t="s">
        <v>100</v>
      </c>
      <c r="F13" s="1">
        <v>82200</v>
      </c>
      <c r="G13">
        <v>12</v>
      </c>
      <c r="H13" t="str">
        <f>VLOOKUP(Table13[[#This Row],[Models]],Table1[[Model]:[Category]],2,)</f>
        <v>SmartPhone</v>
      </c>
    </row>
    <row r="14" spans="1:8" x14ac:dyDescent="0.2">
      <c r="A14" s="4" t="s">
        <v>235</v>
      </c>
      <c r="B14" s="1">
        <v>1700</v>
      </c>
      <c r="C14">
        <v>2</v>
      </c>
      <c r="E14" s="4" t="s">
        <v>260</v>
      </c>
      <c r="F14" s="1">
        <v>75500</v>
      </c>
      <c r="G14">
        <v>5</v>
      </c>
      <c r="H14" t="str">
        <f>VLOOKUP(Table13[[#This Row],[Models]],Table1[[Model]:[Category]],2,)</f>
        <v>SmartPhone</v>
      </c>
    </row>
    <row r="15" spans="1:8" x14ac:dyDescent="0.2">
      <c r="A15" s="4" t="s">
        <v>248</v>
      </c>
      <c r="B15" s="1">
        <v>4150</v>
      </c>
      <c r="C15">
        <v>3</v>
      </c>
      <c r="E15" s="4" t="s">
        <v>270</v>
      </c>
      <c r="F15" s="1">
        <v>75000</v>
      </c>
      <c r="G15">
        <v>3</v>
      </c>
      <c r="H15" t="str">
        <f>VLOOKUP(Table13[[#This Row],[Models]],Table1[[Model]:[Category]],2,)</f>
        <v>SmartPhone</v>
      </c>
    </row>
    <row r="16" spans="1:8" x14ac:dyDescent="0.2">
      <c r="A16" s="4" t="s">
        <v>116</v>
      </c>
      <c r="B16" s="1">
        <v>13400</v>
      </c>
      <c r="C16">
        <v>11</v>
      </c>
      <c r="E16" s="4" t="s">
        <v>209</v>
      </c>
      <c r="F16" s="1">
        <v>74500</v>
      </c>
      <c r="G16">
        <v>4</v>
      </c>
      <c r="H16" t="str">
        <f>VLOOKUP(Table13[[#This Row],[Models]],Table1[[Model]:[Category]],2,)</f>
        <v>SmartPhone</v>
      </c>
    </row>
    <row r="17" spans="1:8" x14ac:dyDescent="0.2">
      <c r="A17" s="4" t="s">
        <v>57</v>
      </c>
      <c r="B17" s="1">
        <v>7900</v>
      </c>
      <c r="C17">
        <v>7</v>
      </c>
      <c r="E17" s="4" t="s">
        <v>178</v>
      </c>
      <c r="F17" s="1">
        <v>65100</v>
      </c>
      <c r="G17">
        <v>6</v>
      </c>
      <c r="H17" t="str">
        <f>VLOOKUP(Table13[[#This Row],[Models]],Table1[[Model]:[Category]],2,)</f>
        <v>SmartPhone</v>
      </c>
    </row>
    <row r="18" spans="1:8" x14ac:dyDescent="0.2">
      <c r="A18" s="4" t="s">
        <v>45</v>
      </c>
      <c r="B18" s="1">
        <v>3050</v>
      </c>
      <c r="C18">
        <v>2</v>
      </c>
      <c r="E18" s="4" t="s">
        <v>48</v>
      </c>
      <c r="F18" s="1">
        <v>60499</v>
      </c>
      <c r="G18">
        <v>7</v>
      </c>
      <c r="H18" t="str">
        <f>VLOOKUP(Table13[[#This Row],[Models]],Table1[[Model]:[Category]],2,)</f>
        <v>SmartPhone</v>
      </c>
    </row>
    <row r="19" spans="1:8" x14ac:dyDescent="0.2">
      <c r="A19" s="4" t="s">
        <v>257</v>
      </c>
      <c r="B19" s="1">
        <v>1150</v>
      </c>
      <c r="C19">
        <v>1</v>
      </c>
      <c r="E19" s="4" t="s">
        <v>111</v>
      </c>
      <c r="F19" s="1">
        <v>59000</v>
      </c>
      <c r="G19">
        <v>4</v>
      </c>
      <c r="H19" t="str">
        <f>VLOOKUP(Table13[[#This Row],[Models]],Table1[[Model]:[Category]],2,)</f>
        <v>SmartPhone</v>
      </c>
    </row>
    <row r="20" spans="1:8" x14ac:dyDescent="0.2">
      <c r="A20" s="4" t="s">
        <v>277</v>
      </c>
      <c r="B20" s="1">
        <v>1050</v>
      </c>
      <c r="C20">
        <v>1</v>
      </c>
      <c r="E20" s="4" t="s">
        <v>131</v>
      </c>
      <c r="F20" s="1">
        <v>59000</v>
      </c>
      <c r="G20">
        <v>5</v>
      </c>
      <c r="H20" t="str">
        <f>VLOOKUP(Table13[[#This Row],[Models]],Table1[[Model]:[Category]],2,)</f>
        <v>SmartPhone</v>
      </c>
    </row>
    <row r="21" spans="1:8" x14ac:dyDescent="0.2">
      <c r="A21" s="4" t="s">
        <v>246</v>
      </c>
      <c r="B21" s="1">
        <v>3000</v>
      </c>
      <c r="C21">
        <v>2</v>
      </c>
      <c r="E21" s="4" t="s">
        <v>113</v>
      </c>
      <c r="F21" s="1">
        <v>58300</v>
      </c>
      <c r="G21">
        <v>5</v>
      </c>
      <c r="H21" t="str">
        <f>VLOOKUP(Table13[[#This Row],[Models]],Table1[[Model]:[Category]],2,)</f>
        <v>SmartPhone</v>
      </c>
    </row>
    <row r="22" spans="1:8" x14ac:dyDescent="0.2">
      <c r="A22" s="4" t="s">
        <v>55</v>
      </c>
      <c r="B22" s="1">
        <v>6350</v>
      </c>
      <c r="C22">
        <v>5</v>
      </c>
      <c r="E22" s="4" t="s">
        <v>66</v>
      </c>
      <c r="F22" s="1">
        <v>58300</v>
      </c>
      <c r="G22">
        <v>5</v>
      </c>
      <c r="H22" t="str">
        <f>VLOOKUP(Table13[[#This Row],[Models]],Table1[[Model]:[Category]],2,)</f>
        <v>SmartPhone</v>
      </c>
    </row>
    <row r="23" spans="1:8" x14ac:dyDescent="0.2">
      <c r="A23" s="4" t="s">
        <v>360</v>
      </c>
      <c r="B23" s="1">
        <v>1200</v>
      </c>
      <c r="C23">
        <v>1</v>
      </c>
      <c r="E23" s="4" t="s">
        <v>307</v>
      </c>
      <c r="F23" s="1">
        <v>57000</v>
      </c>
      <c r="G23">
        <v>3</v>
      </c>
      <c r="H23" t="str">
        <f>VLOOKUP(Table13[[#This Row],[Models]],Table1[[Model]:[Category]],2,)</f>
        <v>SmartPhone</v>
      </c>
    </row>
    <row r="24" spans="1:8" x14ac:dyDescent="0.2">
      <c r="A24" s="4" t="s">
        <v>43</v>
      </c>
      <c r="B24" s="1">
        <v>2000</v>
      </c>
      <c r="C24">
        <v>2</v>
      </c>
      <c r="E24" s="4" t="s">
        <v>202</v>
      </c>
      <c r="F24" s="1">
        <v>56500</v>
      </c>
      <c r="G24">
        <v>6</v>
      </c>
      <c r="H24" t="str">
        <f>VLOOKUP(Table13[[#This Row],[Models]],Table1[[Model]:[Category]],2,)</f>
        <v>SmartPhone</v>
      </c>
    </row>
    <row r="25" spans="1:8" x14ac:dyDescent="0.2">
      <c r="A25" s="4" t="s">
        <v>375</v>
      </c>
      <c r="B25" s="1">
        <v>1000</v>
      </c>
      <c r="C25">
        <v>1</v>
      </c>
      <c r="E25" s="4" t="s">
        <v>147</v>
      </c>
      <c r="F25" s="1">
        <v>54000</v>
      </c>
      <c r="G25">
        <v>4</v>
      </c>
      <c r="H25" t="str">
        <f>VLOOKUP(Table13[[#This Row],[Models]],Table1[[Model]:[Category]],2,)</f>
        <v>SmartPhone</v>
      </c>
    </row>
    <row r="26" spans="1:8" x14ac:dyDescent="0.2">
      <c r="A26" s="4" t="s">
        <v>227</v>
      </c>
      <c r="B26" s="1">
        <v>6000</v>
      </c>
      <c r="C26">
        <v>6</v>
      </c>
      <c r="E26" s="4" t="s">
        <v>95</v>
      </c>
      <c r="F26" s="1">
        <v>53498</v>
      </c>
      <c r="G26">
        <v>7</v>
      </c>
      <c r="H26" t="str">
        <f>VLOOKUP(Table13[[#This Row],[Models]],Table1[[Model]:[Category]],2,)</f>
        <v>SmartPhone</v>
      </c>
    </row>
    <row r="27" spans="1:8" x14ac:dyDescent="0.2">
      <c r="A27" s="4" t="s">
        <v>138</v>
      </c>
      <c r="B27" s="1">
        <v>2400</v>
      </c>
      <c r="C27">
        <v>2</v>
      </c>
      <c r="E27" s="4" t="s">
        <v>23</v>
      </c>
      <c r="F27" s="1">
        <v>53100</v>
      </c>
      <c r="G27">
        <v>6</v>
      </c>
      <c r="H27" t="str">
        <f>VLOOKUP(Table13[[#This Row],[Models]],Table1[[Model]:[Category]],2,)</f>
        <v>SmartPhone</v>
      </c>
    </row>
    <row r="28" spans="1:8" x14ac:dyDescent="0.2">
      <c r="A28" s="4" t="s">
        <v>120</v>
      </c>
      <c r="B28" s="1">
        <v>950</v>
      </c>
      <c r="C28">
        <v>1</v>
      </c>
      <c r="E28" s="4" t="s">
        <v>92</v>
      </c>
      <c r="F28" s="1">
        <v>51900</v>
      </c>
      <c r="G28">
        <v>6</v>
      </c>
      <c r="H28" t="str">
        <f>VLOOKUP(Table13[[#This Row],[Models]],Table1[[Model]:[Category]],2,)</f>
        <v>SmartPhone</v>
      </c>
    </row>
    <row r="29" spans="1:8" x14ac:dyDescent="0.2">
      <c r="A29" s="4" t="s">
        <v>20</v>
      </c>
      <c r="B29" s="1">
        <v>13750</v>
      </c>
      <c r="C29">
        <v>14</v>
      </c>
      <c r="E29" s="4" t="s">
        <v>118</v>
      </c>
      <c r="F29" s="1">
        <v>44000</v>
      </c>
      <c r="G29">
        <v>4</v>
      </c>
      <c r="H29" t="str">
        <f>VLOOKUP(Table13[[#This Row],[Models]],Table1[[Model]:[Category]],2,)</f>
        <v>SmartPhone</v>
      </c>
    </row>
    <row r="30" spans="1:8" x14ac:dyDescent="0.2">
      <c r="A30" s="4" t="s">
        <v>212</v>
      </c>
      <c r="B30" s="1">
        <v>7200</v>
      </c>
      <c r="C30">
        <v>6</v>
      </c>
      <c r="E30" s="4" t="s">
        <v>33</v>
      </c>
      <c r="F30" s="1">
        <v>43850</v>
      </c>
      <c r="G30">
        <v>31</v>
      </c>
      <c r="H30" t="str">
        <f>VLOOKUP(Table13[[#This Row],[Models]],Table1[[Model]:[Category]],2,)</f>
        <v>FeaturePhone</v>
      </c>
    </row>
    <row r="31" spans="1:8" x14ac:dyDescent="0.2">
      <c r="A31" s="4" t="s">
        <v>377</v>
      </c>
      <c r="B31" s="1">
        <v>1150</v>
      </c>
      <c r="C31">
        <v>1</v>
      </c>
      <c r="E31" s="4" t="s">
        <v>207</v>
      </c>
      <c r="F31" s="1">
        <v>43500</v>
      </c>
      <c r="G31">
        <v>3</v>
      </c>
      <c r="H31" t="str">
        <f>VLOOKUP(Table13[[#This Row],[Models]],Table1[[Model]:[Category]],2,)</f>
        <v>SmartPhone</v>
      </c>
    </row>
    <row r="32" spans="1:8" x14ac:dyDescent="0.2">
      <c r="A32" s="4" t="s">
        <v>334</v>
      </c>
      <c r="B32" s="1">
        <v>4250</v>
      </c>
      <c r="C32">
        <v>3</v>
      </c>
      <c r="E32" s="4" t="s">
        <v>342</v>
      </c>
      <c r="F32" s="1">
        <v>43500</v>
      </c>
      <c r="G32">
        <v>3</v>
      </c>
      <c r="H32" t="str">
        <f>VLOOKUP(Table13[[#This Row],[Models]],Table1[[Model]:[Category]],2,)</f>
        <v>SmartPhone</v>
      </c>
    </row>
    <row r="33" spans="1:8" x14ac:dyDescent="0.2">
      <c r="A33" s="4" t="s">
        <v>90</v>
      </c>
      <c r="B33" s="1">
        <v>5800</v>
      </c>
      <c r="C33">
        <v>4</v>
      </c>
      <c r="E33" s="4" t="s">
        <v>273</v>
      </c>
      <c r="F33" s="1">
        <v>42000</v>
      </c>
      <c r="G33">
        <v>2</v>
      </c>
      <c r="H33" t="str">
        <f>VLOOKUP(Table13[[#This Row],[Models]],Table1[[Model]:[Category]],2,)</f>
        <v>SmartPhone</v>
      </c>
    </row>
    <row r="34" spans="1:8" x14ac:dyDescent="0.2">
      <c r="A34" s="4" t="s">
        <v>63</v>
      </c>
      <c r="B34" s="1">
        <v>17600</v>
      </c>
      <c r="C34">
        <v>13</v>
      </c>
      <c r="E34" s="4" t="s">
        <v>223</v>
      </c>
      <c r="F34" s="1">
        <v>39000</v>
      </c>
      <c r="G34">
        <v>4</v>
      </c>
      <c r="H34" t="str">
        <f>VLOOKUP(Table13[[#This Row],[Models]],Table1[[Model]:[Category]],2,)</f>
        <v>SmartPhone</v>
      </c>
    </row>
    <row r="35" spans="1:8" x14ac:dyDescent="0.2">
      <c r="A35" s="4" t="s">
        <v>222</v>
      </c>
      <c r="B35" s="1">
        <v>2900</v>
      </c>
      <c r="C35">
        <v>2</v>
      </c>
      <c r="E35" s="4" t="s">
        <v>338</v>
      </c>
      <c r="F35" s="1">
        <v>37500</v>
      </c>
      <c r="G35">
        <v>3</v>
      </c>
      <c r="H35" t="str">
        <f>VLOOKUP(Table13[[#This Row],[Models]],Table1[[Model]:[Category]],2,)</f>
        <v>SmartPhone</v>
      </c>
    </row>
    <row r="36" spans="1:8" x14ac:dyDescent="0.2">
      <c r="A36" s="4" t="s">
        <v>387</v>
      </c>
      <c r="B36" s="1">
        <v>32000</v>
      </c>
      <c r="C36">
        <v>1</v>
      </c>
      <c r="E36" s="4" t="s">
        <v>156</v>
      </c>
      <c r="F36" s="1">
        <v>37500</v>
      </c>
      <c r="G36">
        <v>3</v>
      </c>
      <c r="H36" t="str">
        <f>VLOOKUP(Table13[[#This Row],[Models]],Table1[[Model]:[Category]],2,)</f>
        <v>SmartPhone</v>
      </c>
    </row>
    <row r="37" spans="1:8" x14ac:dyDescent="0.2">
      <c r="A37" s="4" t="s">
        <v>307</v>
      </c>
      <c r="B37" s="1">
        <v>57000</v>
      </c>
      <c r="C37">
        <v>3</v>
      </c>
      <c r="E37" s="4" t="s">
        <v>195</v>
      </c>
      <c r="F37" s="1">
        <v>36000</v>
      </c>
      <c r="G37">
        <v>3</v>
      </c>
      <c r="H37" t="str">
        <f>VLOOKUP(Table13[[#This Row],[Models]],Table1[[Model]:[Category]],2,)</f>
        <v>SmartPhone</v>
      </c>
    </row>
    <row r="38" spans="1:8" x14ac:dyDescent="0.2">
      <c r="A38" s="4" t="s">
        <v>338</v>
      </c>
      <c r="B38" s="1">
        <v>37500</v>
      </c>
      <c r="C38">
        <v>3</v>
      </c>
      <c r="E38" s="4" t="s">
        <v>218</v>
      </c>
      <c r="F38" s="1">
        <v>36000</v>
      </c>
      <c r="G38">
        <v>3</v>
      </c>
      <c r="H38" t="str">
        <f>VLOOKUP(Table13[[#This Row],[Models]],Table1[[Model]:[Category]],2,)</f>
        <v>SmartPhone</v>
      </c>
    </row>
    <row r="39" spans="1:8" x14ac:dyDescent="0.2">
      <c r="A39" s="4" t="s">
        <v>373</v>
      </c>
      <c r="B39" s="1">
        <v>31500</v>
      </c>
      <c r="C39">
        <v>3</v>
      </c>
      <c r="E39" s="4" t="s">
        <v>200</v>
      </c>
      <c r="F39" s="1">
        <v>36000</v>
      </c>
      <c r="G39">
        <v>2</v>
      </c>
      <c r="H39" t="str">
        <f>VLOOKUP(Table13[[#This Row],[Models]],Table1[[Model]:[Category]],2,)</f>
        <v>SmartPhone</v>
      </c>
    </row>
    <row r="40" spans="1:8" x14ac:dyDescent="0.2">
      <c r="A40" s="4" t="s">
        <v>260</v>
      </c>
      <c r="B40" s="1">
        <v>75500</v>
      </c>
      <c r="C40">
        <v>5</v>
      </c>
      <c r="E40" s="4" t="s">
        <v>215</v>
      </c>
      <c r="F40" s="1">
        <v>36000</v>
      </c>
      <c r="G40">
        <v>5</v>
      </c>
      <c r="H40" t="str">
        <f>VLOOKUP(Table13[[#This Row],[Models]],Table1[[Model]:[Category]],2,)</f>
        <v>SmartPhone</v>
      </c>
    </row>
    <row r="41" spans="1:8" x14ac:dyDescent="0.2">
      <c r="A41" s="4" t="s">
        <v>16</v>
      </c>
      <c r="B41" s="1">
        <v>107500</v>
      </c>
      <c r="C41">
        <v>13</v>
      </c>
      <c r="E41" s="4" t="s">
        <v>38</v>
      </c>
      <c r="F41" s="1">
        <v>36000</v>
      </c>
      <c r="G41">
        <v>4</v>
      </c>
      <c r="H41" t="str">
        <f>VLOOKUP(Table13[[#This Row],[Models]],Table1[[Model]:[Category]],2,)</f>
        <v>SmartPhone</v>
      </c>
    </row>
    <row r="42" spans="1:8" x14ac:dyDescent="0.2">
      <c r="A42" s="4" t="s">
        <v>218</v>
      </c>
      <c r="B42" s="1">
        <v>36000</v>
      </c>
      <c r="C42">
        <v>3</v>
      </c>
      <c r="E42" s="4" t="s">
        <v>59</v>
      </c>
      <c r="F42" s="1">
        <v>34500</v>
      </c>
      <c r="G42">
        <v>2</v>
      </c>
      <c r="H42" t="str">
        <f>VLOOKUP(Table13[[#This Row],[Models]],Table1[[Model]:[Category]],2,)</f>
        <v>SmartPhone</v>
      </c>
    </row>
    <row r="43" spans="1:8" x14ac:dyDescent="0.2">
      <c r="A43" s="4" t="s">
        <v>291</v>
      </c>
      <c r="B43" s="1">
        <v>24000</v>
      </c>
      <c r="C43">
        <v>2</v>
      </c>
      <c r="E43" s="4" t="s">
        <v>387</v>
      </c>
      <c r="F43" s="1">
        <v>32000</v>
      </c>
      <c r="G43">
        <v>1</v>
      </c>
      <c r="H43" t="str">
        <f>VLOOKUP(Table13[[#This Row],[Models]],Table1[[Model]:[Category]],2,)</f>
        <v>SmartPhone</v>
      </c>
    </row>
    <row r="44" spans="1:8" x14ac:dyDescent="0.2">
      <c r="A44" s="4" t="s">
        <v>118</v>
      </c>
      <c r="B44" s="1">
        <v>44000</v>
      </c>
      <c r="C44">
        <v>4</v>
      </c>
      <c r="E44" s="4" t="s">
        <v>373</v>
      </c>
      <c r="F44" s="1">
        <v>31500</v>
      </c>
      <c r="G44">
        <v>3</v>
      </c>
      <c r="H44" t="str">
        <f>VLOOKUP(Table13[[#This Row],[Models]],Table1[[Model]:[Category]],2,)</f>
        <v>SmartPhone</v>
      </c>
    </row>
    <row r="45" spans="1:8" x14ac:dyDescent="0.2">
      <c r="A45" s="4" t="s">
        <v>321</v>
      </c>
      <c r="B45" s="1">
        <v>15500</v>
      </c>
      <c r="C45">
        <v>1</v>
      </c>
      <c r="E45" s="4" t="s">
        <v>189</v>
      </c>
      <c r="F45" s="1">
        <v>31000</v>
      </c>
      <c r="G45">
        <v>3</v>
      </c>
      <c r="H45" t="str">
        <f>VLOOKUP(Table13[[#This Row],[Models]],Table1[[Model]:[Category]],2,)</f>
        <v>SmartPhone</v>
      </c>
    </row>
    <row r="46" spans="1:8" x14ac:dyDescent="0.2">
      <c r="A46" s="4" t="s">
        <v>270</v>
      </c>
      <c r="B46" s="1">
        <v>75000</v>
      </c>
      <c r="C46">
        <v>3</v>
      </c>
      <c r="E46" s="4" t="s">
        <v>282</v>
      </c>
      <c r="F46" s="1">
        <v>25500</v>
      </c>
      <c r="G46">
        <v>4</v>
      </c>
      <c r="H46" t="str">
        <f>VLOOKUP(Table13[[#This Row],[Models]],Table1[[Model]:[Category]],2,)</f>
        <v>SmartPhone</v>
      </c>
    </row>
    <row r="47" spans="1:8" x14ac:dyDescent="0.2">
      <c r="A47" s="4" t="s">
        <v>286</v>
      </c>
      <c r="B47" s="1">
        <v>14000</v>
      </c>
      <c r="C47">
        <v>1</v>
      </c>
      <c r="E47" s="4" t="s">
        <v>254</v>
      </c>
      <c r="F47" s="1">
        <v>25000</v>
      </c>
      <c r="G47">
        <v>2</v>
      </c>
      <c r="H47" t="str">
        <f>VLOOKUP(Table13[[#This Row],[Models]],Table1[[Model]:[Category]],2,)</f>
        <v>SmartPhone</v>
      </c>
    </row>
    <row r="48" spans="1:8" x14ac:dyDescent="0.2">
      <c r="A48" s="4" t="s">
        <v>200</v>
      </c>
      <c r="B48" s="1">
        <v>36000</v>
      </c>
      <c r="C48">
        <v>2</v>
      </c>
      <c r="E48" s="4" t="s">
        <v>291</v>
      </c>
      <c r="F48" s="1">
        <v>24000</v>
      </c>
      <c r="G48">
        <v>2</v>
      </c>
      <c r="H48" t="str">
        <f>VLOOKUP(Table13[[#This Row],[Models]],Table1[[Model]:[Category]],2,)</f>
        <v>SmartPhone</v>
      </c>
    </row>
    <row r="49" spans="1:8" x14ac:dyDescent="0.2">
      <c r="A49" s="4" t="s">
        <v>207</v>
      </c>
      <c r="B49" s="1">
        <v>43500</v>
      </c>
      <c r="C49">
        <v>3</v>
      </c>
      <c r="E49" s="4" t="s">
        <v>30</v>
      </c>
      <c r="F49" s="1">
        <v>23600</v>
      </c>
      <c r="G49">
        <v>2</v>
      </c>
      <c r="H49" t="str">
        <f>VLOOKUP(Table13[[#This Row],[Models]],Table1[[Model]:[Category]],2,)</f>
        <v>SmartPhone</v>
      </c>
    </row>
    <row r="50" spans="1:8" x14ac:dyDescent="0.2">
      <c r="A50" s="4" t="s">
        <v>59</v>
      </c>
      <c r="B50" s="1">
        <v>34500</v>
      </c>
      <c r="C50">
        <v>2</v>
      </c>
      <c r="E50" s="4" t="s">
        <v>124</v>
      </c>
      <c r="F50" s="1">
        <v>22800</v>
      </c>
      <c r="G50">
        <v>3</v>
      </c>
      <c r="H50" t="str">
        <f>VLOOKUP(Table13[[#This Row],[Models]],Table1[[Model]:[Category]],2,)</f>
        <v>SmartPhone</v>
      </c>
    </row>
    <row r="51" spans="1:8" x14ac:dyDescent="0.2">
      <c r="A51" s="4" t="s">
        <v>209</v>
      </c>
      <c r="B51" s="1">
        <v>74500</v>
      </c>
      <c r="C51">
        <v>4</v>
      </c>
      <c r="E51" s="4" t="s">
        <v>301</v>
      </c>
      <c r="F51" s="1">
        <v>18000</v>
      </c>
      <c r="G51">
        <v>1</v>
      </c>
      <c r="H51" t="str">
        <f>VLOOKUP(Table13[[#This Row],[Models]],Table1[[Model]:[Category]],2,)</f>
        <v>SmartPhone</v>
      </c>
    </row>
    <row r="52" spans="1:8" x14ac:dyDescent="0.2">
      <c r="A52" s="4" t="s">
        <v>111</v>
      </c>
      <c r="B52" s="1">
        <v>59000</v>
      </c>
      <c r="C52">
        <v>4</v>
      </c>
      <c r="E52" s="4" t="s">
        <v>63</v>
      </c>
      <c r="F52" s="1">
        <v>17600</v>
      </c>
      <c r="G52">
        <v>13</v>
      </c>
      <c r="H52" t="str">
        <f>VLOOKUP(Table13[[#This Row],[Models]],Table1[[Model]:[Category]],2,)</f>
        <v>FeaturePhone</v>
      </c>
    </row>
    <row r="53" spans="1:8" x14ac:dyDescent="0.2">
      <c r="A53" s="4" t="s">
        <v>51</v>
      </c>
      <c r="B53" s="1">
        <v>90000</v>
      </c>
      <c r="C53">
        <v>6</v>
      </c>
      <c r="E53" s="4" t="s">
        <v>321</v>
      </c>
      <c r="F53" s="1">
        <v>15500</v>
      </c>
      <c r="G53">
        <v>1</v>
      </c>
      <c r="H53" t="str">
        <f>VLOOKUP(Table13[[#This Row],[Models]],Table1[[Model]:[Category]],2,)</f>
        <v>SmartPhone</v>
      </c>
    </row>
    <row r="54" spans="1:8" x14ac:dyDescent="0.2">
      <c r="A54" s="4" t="s">
        <v>87</v>
      </c>
      <c r="B54" s="1">
        <v>7000</v>
      </c>
      <c r="C54">
        <v>1</v>
      </c>
      <c r="E54" s="4" t="s">
        <v>309</v>
      </c>
      <c r="F54" s="1">
        <v>15500</v>
      </c>
      <c r="G54">
        <v>1</v>
      </c>
      <c r="H54" t="str">
        <f>VLOOKUP(Table13[[#This Row],[Models]],Table1[[Model]:[Category]],2,)</f>
        <v>SmartPhone</v>
      </c>
    </row>
    <row r="55" spans="1:8" x14ac:dyDescent="0.2">
      <c r="A55" s="4" t="s">
        <v>189</v>
      </c>
      <c r="B55" s="1">
        <v>31000</v>
      </c>
      <c r="C55">
        <v>3</v>
      </c>
      <c r="E55" s="4" t="s">
        <v>81</v>
      </c>
      <c r="F55" s="1">
        <v>15000</v>
      </c>
      <c r="G55">
        <v>2</v>
      </c>
      <c r="H55" t="str">
        <f>VLOOKUP(Table13[[#This Row],[Models]],Table1[[Model]:[Category]],2,)</f>
        <v>SmartPhone</v>
      </c>
    </row>
    <row r="56" spans="1:8" x14ac:dyDescent="0.2">
      <c r="A56" s="4" t="s">
        <v>215</v>
      </c>
      <c r="B56" s="1">
        <v>36000</v>
      </c>
      <c r="C56">
        <v>5</v>
      </c>
      <c r="E56" s="4" t="s">
        <v>286</v>
      </c>
      <c r="F56" s="1">
        <v>14000</v>
      </c>
      <c r="G56">
        <v>1</v>
      </c>
      <c r="H56" t="str">
        <f>VLOOKUP(Table13[[#This Row],[Models]],Table1[[Model]:[Category]],2,)</f>
        <v>SmartPhone</v>
      </c>
    </row>
    <row r="57" spans="1:8" x14ac:dyDescent="0.2">
      <c r="A57" s="4" t="s">
        <v>38</v>
      </c>
      <c r="B57" s="1">
        <v>36000</v>
      </c>
      <c r="C57">
        <v>4</v>
      </c>
      <c r="E57" s="4" t="s">
        <v>20</v>
      </c>
      <c r="F57" s="1">
        <v>13750</v>
      </c>
      <c r="G57">
        <v>14</v>
      </c>
      <c r="H57" t="str">
        <f>VLOOKUP(Table13[[#This Row],[Models]],Table1[[Model]:[Category]],2,)</f>
        <v>FeaturePhone</v>
      </c>
    </row>
    <row r="58" spans="1:8" x14ac:dyDescent="0.2">
      <c r="A58" s="4" t="s">
        <v>202</v>
      </c>
      <c r="B58" s="1">
        <v>56500</v>
      </c>
      <c r="C58">
        <v>6</v>
      </c>
      <c r="E58" s="4" t="s">
        <v>116</v>
      </c>
      <c r="F58" s="1">
        <v>13400</v>
      </c>
      <c r="G58">
        <v>11</v>
      </c>
      <c r="H58" t="str">
        <f>VLOOKUP(Table13[[#This Row],[Models]],Table1[[Model]:[Category]],2,)</f>
        <v>FeaturePhone</v>
      </c>
    </row>
    <row r="59" spans="1:8" x14ac:dyDescent="0.2">
      <c r="A59" s="4" t="s">
        <v>113</v>
      </c>
      <c r="B59" s="1">
        <v>58300</v>
      </c>
      <c r="C59">
        <v>5</v>
      </c>
      <c r="E59" s="4" t="s">
        <v>73</v>
      </c>
      <c r="F59" s="1">
        <v>13000</v>
      </c>
      <c r="G59">
        <v>2</v>
      </c>
      <c r="H59" t="str">
        <f>VLOOKUP(Table13[[#This Row],[Models]],Table1[[Model]:[Category]],2,)</f>
        <v>SmartPhone</v>
      </c>
    </row>
    <row r="60" spans="1:8" x14ac:dyDescent="0.2">
      <c r="A60" s="4" t="s">
        <v>11</v>
      </c>
      <c r="B60" s="1">
        <v>121500</v>
      </c>
      <c r="C60">
        <v>8</v>
      </c>
      <c r="E60" s="4" t="s">
        <v>173</v>
      </c>
      <c r="F60" s="1">
        <v>12800</v>
      </c>
      <c r="G60">
        <v>13</v>
      </c>
      <c r="H60" t="str">
        <f>VLOOKUP(Table13[[#This Row],[Models]],Table1[[Model]:[Category]],2,)</f>
        <v>FeaturePhone</v>
      </c>
    </row>
    <row r="61" spans="1:8" x14ac:dyDescent="0.2">
      <c r="A61" s="4" t="s">
        <v>69</v>
      </c>
      <c r="B61" s="1">
        <v>106000</v>
      </c>
      <c r="C61">
        <v>8</v>
      </c>
      <c r="E61" s="4" t="s">
        <v>35</v>
      </c>
      <c r="F61" s="1">
        <v>12500</v>
      </c>
      <c r="G61">
        <v>1</v>
      </c>
      <c r="H61" t="str">
        <f>VLOOKUP(Table13[[#This Row],[Models]],Table1[[Model]:[Category]],2,)</f>
        <v>SmartPhone</v>
      </c>
    </row>
    <row r="62" spans="1:8" x14ac:dyDescent="0.2">
      <c r="A62" s="4" t="s">
        <v>178</v>
      </c>
      <c r="B62" s="1">
        <v>65100</v>
      </c>
      <c r="C62">
        <v>6</v>
      </c>
      <c r="E62" s="4" t="s">
        <v>367</v>
      </c>
      <c r="F62" s="1">
        <v>12500</v>
      </c>
      <c r="G62">
        <v>1</v>
      </c>
      <c r="H62" t="str">
        <f>VLOOKUP(Table13[[#This Row],[Models]],Table1[[Model]:[Category]],2,)</f>
        <v>SmartPhone</v>
      </c>
    </row>
    <row r="63" spans="1:8" x14ac:dyDescent="0.2">
      <c r="A63" s="4" t="s">
        <v>76</v>
      </c>
      <c r="B63" s="1">
        <v>127500</v>
      </c>
      <c r="C63">
        <v>12</v>
      </c>
      <c r="E63" s="4" t="s">
        <v>352</v>
      </c>
      <c r="F63" s="1">
        <v>8500</v>
      </c>
      <c r="G63">
        <v>1</v>
      </c>
      <c r="H63" t="str">
        <f>VLOOKUP(Table13[[#This Row],[Models]],Table1[[Model]:[Category]],2,)</f>
        <v>SmartPhone</v>
      </c>
    </row>
    <row r="64" spans="1:8" x14ac:dyDescent="0.2">
      <c r="A64" s="4" t="s">
        <v>81</v>
      </c>
      <c r="B64" s="1">
        <v>15000</v>
      </c>
      <c r="C64">
        <v>2</v>
      </c>
      <c r="E64" s="4" t="s">
        <v>57</v>
      </c>
      <c r="F64" s="1">
        <v>7900</v>
      </c>
      <c r="G64">
        <v>7</v>
      </c>
      <c r="H64" t="str">
        <f>VLOOKUP(Table13[[#This Row],[Models]],Table1[[Model]:[Category]],2,)</f>
        <v>FeaturePhone</v>
      </c>
    </row>
    <row r="65" spans="1:8" x14ac:dyDescent="0.2">
      <c r="A65" s="4" t="s">
        <v>296</v>
      </c>
      <c r="B65" s="1">
        <v>90000</v>
      </c>
      <c r="C65">
        <v>3</v>
      </c>
      <c r="E65" s="4" t="s">
        <v>212</v>
      </c>
      <c r="F65" s="1">
        <v>7200</v>
      </c>
      <c r="G65">
        <v>6</v>
      </c>
      <c r="H65" t="str">
        <f>VLOOKUP(Table13[[#This Row],[Models]],Table1[[Model]:[Category]],2,)</f>
        <v>FeaturePhone</v>
      </c>
    </row>
    <row r="66" spans="1:8" x14ac:dyDescent="0.2">
      <c r="A66" s="4" t="s">
        <v>223</v>
      </c>
      <c r="B66" s="1">
        <v>39000</v>
      </c>
      <c r="C66">
        <v>4</v>
      </c>
      <c r="E66" s="4" t="s">
        <v>87</v>
      </c>
      <c r="F66" s="1">
        <v>7000</v>
      </c>
      <c r="G66">
        <v>1</v>
      </c>
      <c r="H66" t="str">
        <f>VLOOKUP(Table13[[#This Row],[Models]],Table1[[Model]:[Category]],2,)</f>
        <v>SmartPhone</v>
      </c>
    </row>
    <row r="67" spans="1:8" x14ac:dyDescent="0.2">
      <c r="A67" s="4" t="s">
        <v>66</v>
      </c>
      <c r="B67" s="1">
        <v>58300</v>
      </c>
      <c r="C67">
        <v>5</v>
      </c>
      <c r="E67" s="4" t="s">
        <v>27</v>
      </c>
      <c r="F67" s="1">
        <v>6350</v>
      </c>
      <c r="G67">
        <v>6</v>
      </c>
      <c r="H67" t="str">
        <f>VLOOKUP(Table13[[#This Row],[Models]],Table1[[Model]:[Category]],2,)</f>
        <v>FeaturePhone</v>
      </c>
    </row>
    <row r="68" spans="1:8" x14ac:dyDescent="0.2">
      <c r="A68" s="4" t="s">
        <v>106</v>
      </c>
      <c r="B68" s="1">
        <v>134000</v>
      </c>
      <c r="C68">
        <v>15</v>
      </c>
      <c r="E68" s="4" t="s">
        <v>55</v>
      </c>
      <c r="F68" s="1">
        <v>6350</v>
      </c>
      <c r="G68">
        <v>5</v>
      </c>
      <c r="H68" t="str">
        <f>VLOOKUP(Table13[[#This Row],[Models]],Table1[[Model]:[Category]],2,)</f>
        <v>FeaturePhone</v>
      </c>
    </row>
    <row r="69" spans="1:8" x14ac:dyDescent="0.2">
      <c r="A69" s="4" t="s">
        <v>92</v>
      </c>
      <c r="B69" s="1">
        <v>51900</v>
      </c>
      <c r="C69">
        <v>6</v>
      </c>
      <c r="E69" s="4" t="s">
        <v>227</v>
      </c>
      <c r="F69" s="1">
        <v>6000</v>
      </c>
      <c r="G69">
        <v>6</v>
      </c>
      <c r="H69" t="str">
        <f>VLOOKUP(Table13[[#This Row],[Models]],Table1[[Model]:[Category]],2,)</f>
        <v>FeaturePhone</v>
      </c>
    </row>
    <row r="70" spans="1:8" x14ac:dyDescent="0.2">
      <c r="A70" s="4" t="s">
        <v>23</v>
      </c>
      <c r="B70" s="1">
        <v>53100</v>
      </c>
      <c r="C70">
        <v>6</v>
      </c>
      <c r="E70" s="4" t="s">
        <v>90</v>
      </c>
      <c r="F70" s="1">
        <v>5800</v>
      </c>
      <c r="G70">
        <v>4</v>
      </c>
      <c r="H70" t="str">
        <f>VLOOKUP(Table13[[#This Row],[Models]],Table1[[Model]:[Category]],2,)</f>
        <v>FeaturePhone</v>
      </c>
    </row>
    <row r="71" spans="1:8" x14ac:dyDescent="0.2">
      <c r="A71" s="4" t="s">
        <v>95</v>
      </c>
      <c r="B71" s="1">
        <v>53498</v>
      </c>
      <c r="C71">
        <v>7</v>
      </c>
      <c r="E71" s="4" t="s">
        <v>164</v>
      </c>
      <c r="F71" s="1">
        <v>4400</v>
      </c>
      <c r="G71">
        <v>2</v>
      </c>
      <c r="H71" t="str">
        <f>VLOOKUP(Table13[[#This Row],[Models]],Table1[[Model]:[Category]],2,)</f>
        <v>FeaturePhone</v>
      </c>
    </row>
    <row r="72" spans="1:8" x14ac:dyDescent="0.2">
      <c r="A72" s="4" t="s">
        <v>124</v>
      </c>
      <c r="B72" s="1">
        <v>22800</v>
      </c>
      <c r="C72">
        <v>3</v>
      </c>
      <c r="E72" s="4" t="s">
        <v>334</v>
      </c>
      <c r="F72" s="1">
        <v>4250</v>
      </c>
      <c r="G72">
        <v>3</v>
      </c>
      <c r="H72" t="str">
        <f>VLOOKUP(Table13[[#This Row],[Models]],Table1[[Model]:[Category]],2,)</f>
        <v>FeaturePhone</v>
      </c>
    </row>
    <row r="73" spans="1:8" x14ac:dyDescent="0.2">
      <c r="A73" s="4" t="s">
        <v>100</v>
      </c>
      <c r="B73" s="1">
        <v>82200</v>
      </c>
      <c r="C73">
        <v>12</v>
      </c>
      <c r="E73" s="4" t="s">
        <v>248</v>
      </c>
      <c r="F73" s="1">
        <v>4150</v>
      </c>
      <c r="G73">
        <v>3</v>
      </c>
      <c r="H73" t="str">
        <f>VLOOKUP(Table13[[#This Row],[Models]],Table1[[Model]:[Category]],2,)</f>
        <v>FeaturePhone</v>
      </c>
    </row>
    <row r="74" spans="1:8" x14ac:dyDescent="0.2">
      <c r="A74" s="4" t="s">
        <v>35</v>
      </c>
      <c r="B74" s="1">
        <v>12500</v>
      </c>
      <c r="C74">
        <v>1</v>
      </c>
      <c r="E74" s="4" t="s">
        <v>45</v>
      </c>
      <c r="F74" s="1">
        <v>3050</v>
      </c>
      <c r="G74">
        <v>2</v>
      </c>
      <c r="H74" t="str">
        <f>VLOOKUP(Table13[[#This Row],[Models]],Table1[[Model]:[Category]],2,)</f>
        <v>FeaturePhone</v>
      </c>
    </row>
    <row r="75" spans="1:8" x14ac:dyDescent="0.2">
      <c r="A75" s="4" t="s">
        <v>147</v>
      </c>
      <c r="B75" s="1">
        <v>54000</v>
      </c>
      <c r="C75">
        <v>4</v>
      </c>
      <c r="E75" s="4" t="s">
        <v>176</v>
      </c>
      <c r="F75" s="1">
        <v>3000</v>
      </c>
      <c r="G75">
        <v>2</v>
      </c>
      <c r="H75" t="str">
        <f>VLOOKUP(Table13[[#This Row],[Models]],Table1[[Model]:[Category]],2,)</f>
        <v>FeaturePhone</v>
      </c>
    </row>
    <row r="76" spans="1:8" x14ac:dyDescent="0.2">
      <c r="A76" s="4" t="s">
        <v>165</v>
      </c>
      <c r="B76" s="1">
        <v>175000</v>
      </c>
      <c r="C76">
        <v>14</v>
      </c>
      <c r="E76" s="4" t="s">
        <v>246</v>
      </c>
      <c r="F76" s="1">
        <v>3000</v>
      </c>
      <c r="G76">
        <v>2</v>
      </c>
      <c r="H76" t="str">
        <f>VLOOKUP(Table13[[#This Row],[Models]],Table1[[Model]:[Category]],2,)</f>
        <v>FeaturePhone</v>
      </c>
    </row>
    <row r="77" spans="1:8" x14ac:dyDescent="0.2">
      <c r="A77" s="4" t="s">
        <v>131</v>
      </c>
      <c r="B77" s="1">
        <v>59000</v>
      </c>
      <c r="C77">
        <v>5</v>
      </c>
      <c r="E77" s="4" t="s">
        <v>222</v>
      </c>
      <c r="F77" s="1">
        <v>2900</v>
      </c>
      <c r="G77">
        <v>2</v>
      </c>
      <c r="H77" t="str">
        <f>VLOOKUP(Table13[[#This Row],[Models]],Table1[[Model]:[Category]],2,)</f>
        <v>FeaturePhone</v>
      </c>
    </row>
    <row r="78" spans="1:8" x14ac:dyDescent="0.2">
      <c r="A78" s="4" t="s">
        <v>309</v>
      </c>
      <c r="B78" s="1">
        <v>15500</v>
      </c>
      <c r="C78">
        <v>1</v>
      </c>
      <c r="E78" s="4" t="s">
        <v>141</v>
      </c>
      <c r="F78" s="1">
        <v>2700</v>
      </c>
      <c r="G78">
        <v>3</v>
      </c>
      <c r="H78" t="str">
        <f>VLOOKUP(Table13[[#This Row],[Models]],Table1[[Model]:[Category]],2,)</f>
        <v>FeaturePhone</v>
      </c>
    </row>
    <row r="79" spans="1:8" x14ac:dyDescent="0.2">
      <c r="A79" s="4" t="s">
        <v>164</v>
      </c>
      <c r="B79" s="1">
        <v>4400</v>
      </c>
      <c r="C79">
        <v>2</v>
      </c>
      <c r="E79" s="4" t="s">
        <v>151</v>
      </c>
      <c r="F79" s="1">
        <v>2600</v>
      </c>
      <c r="G79">
        <v>2</v>
      </c>
      <c r="H79" t="str">
        <f>VLOOKUP(Table13[[#This Row],[Models]],Table1[[Model]:[Category]],2,)</f>
        <v>FeaturePhone</v>
      </c>
    </row>
    <row r="80" spans="1:8" x14ac:dyDescent="0.2">
      <c r="A80" s="4" t="s">
        <v>156</v>
      </c>
      <c r="B80" s="1">
        <v>37500</v>
      </c>
      <c r="C80">
        <v>3</v>
      </c>
      <c r="E80" s="4" t="s">
        <v>126</v>
      </c>
      <c r="F80" s="1">
        <v>2460</v>
      </c>
      <c r="G80">
        <v>2</v>
      </c>
      <c r="H80" t="str">
        <f>VLOOKUP(Table13[[#This Row],[Models]],Table1[[Model]:[Category]],2,)</f>
        <v>FeaturePhone</v>
      </c>
    </row>
    <row r="81" spans="1:8" x14ac:dyDescent="0.2">
      <c r="A81" s="4" t="s">
        <v>254</v>
      </c>
      <c r="B81" s="1">
        <v>25000</v>
      </c>
      <c r="C81">
        <v>2</v>
      </c>
      <c r="E81" s="4" t="s">
        <v>138</v>
      </c>
      <c r="F81" s="1">
        <v>2400</v>
      </c>
      <c r="G81">
        <v>2</v>
      </c>
      <c r="H81" t="str">
        <f>VLOOKUP(Table13[[#This Row],[Models]],Table1[[Model]:[Category]],2,)</f>
        <v>FeaturePhone</v>
      </c>
    </row>
    <row r="82" spans="1:8" x14ac:dyDescent="0.2">
      <c r="A82" s="4" t="s">
        <v>30</v>
      </c>
      <c r="B82" s="1">
        <v>23600</v>
      </c>
      <c r="C82">
        <v>2</v>
      </c>
      <c r="E82" s="4" t="s">
        <v>198</v>
      </c>
      <c r="F82" s="1">
        <v>2000</v>
      </c>
      <c r="G82">
        <v>2</v>
      </c>
      <c r="H82" t="str">
        <f>VLOOKUP(Table13[[#This Row],[Models]],Table1[[Model]:[Category]],2,)</f>
        <v>FeaturePhone</v>
      </c>
    </row>
    <row r="83" spans="1:8" x14ac:dyDescent="0.2">
      <c r="A83" s="4" t="s">
        <v>33</v>
      </c>
      <c r="B83" s="1">
        <v>43850</v>
      </c>
      <c r="C83">
        <v>31</v>
      </c>
      <c r="E83" s="4" t="s">
        <v>43</v>
      </c>
      <c r="F83" s="1">
        <v>2000</v>
      </c>
      <c r="G83">
        <v>2</v>
      </c>
      <c r="H83" t="str">
        <f>VLOOKUP(Table13[[#This Row],[Models]],Table1[[Model]:[Category]],2,)</f>
        <v>FeaturePhone</v>
      </c>
    </row>
    <row r="84" spans="1:8" x14ac:dyDescent="0.2">
      <c r="A84" s="4" t="s">
        <v>73</v>
      </c>
      <c r="B84" s="1">
        <v>13000</v>
      </c>
      <c r="C84">
        <v>2</v>
      </c>
      <c r="E84" s="4" t="s">
        <v>252</v>
      </c>
      <c r="F84" s="1">
        <v>1800</v>
      </c>
      <c r="G84">
        <v>2</v>
      </c>
      <c r="H84" t="str">
        <f>VLOOKUP(Table13[[#This Row],[Models]],Table1[[Model]:[Category]],2,)</f>
        <v>FeaturePhone</v>
      </c>
    </row>
    <row r="85" spans="1:8" x14ac:dyDescent="0.2">
      <c r="A85" s="4" t="s">
        <v>342</v>
      </c>
      <c r="B85" s="1">
        <v>43500</v>
      </c>
      <c r="C85">
        <v>3</v>
      </c>
      <c r="E85" s="4" t="s">
        <v>235</v>
      </c>
      <c r="F85" s="1">
        <v>1700</v>
      </c>
      <c r="G85">
        <v>2</v>
      </c>
      <c r="H85" t="str">
        <f>VLOOKUP(Table13[[#This Row],[Models]],Table1[[Model]:[Category]],2,)</f>
        <v>FeaturePhone</v>
      </c>
    </row>
    <row r="86" spans="1:8" x14ac:dyDescent="0.2">
      <c r="A86" s="4" t="s">
        <v>79</v>
      </c>
      <c r="B86" s="1">
        <v>202500</v>
      </c>
      <c r="C86">
        <v>12</v>
      </c>
      <c r="E86" s="4" t="s">
        <v>360</v>
      </c>
      <c r="F86" s="1">
        <v>1200</v>
      </c>
      <c r="G86">
        <v>1</v>
      </c>
      <c r="H86" t="str">
        <f>VLOOKUP(Table13[[#This Row],[Models]],Table1[[Model]:[Category]],2,)</f>
        <v>FeaturePhone</v>
      </c>
    </row>
    <row r="87" spans="1:8" x14ac:dyDescent="0.2">
      <c r="A87" s="4" t="s">
        <v>273</v>
      </c>
      <c r="B87" s="1">
        <v>42000</v>
      </c>
      <c r="C87">
        <v>2</v>
      </c>
      <c r="E87" s="4" t="s">
        <v>257</v>
      </c>
      <c r="F87" s="1">
        <v>1150</v>
      </c>
      <c r="G87">
        <v>1</v>
      </c>
      <c r="H87" t="str">
        <f>VLOOKUP(Table13[[#This Row],[Models]],Table1[[Model]:[Category]],2,)</f>
        <v>FeaturePhone</v>
      </c>
    </row>
    <row r="88" spans="1:8" x14ac:dyDescent="0.2">
      <c r="A88" s="4" t="s">
        <v>134</v>
      </c>
      <c r="B88" s="1">
        <v>114000</v>
      </c>
      <c r="C88">
        <v>7</v>
      </c>
      <c r="E88" s="4" t="s">
        <v>377</v>
      </c>
      <c r="F88" s="1">
        <v>1150</v>
      </c>
      <c r="G88">
        <v>1</v>
      </c>
      <c r="H88" t="str">
        <f>VLOOKUP(Table13[[#This Row],[Models]],Table1[[Model]:[Category]],2,)</f>
        <v>FeaturePhone</v>
      </c>
    </row>
    <row r="89" spans="1:8" x14ac:dyDescent="0.2">
      <c r="A89" s="4" t="s">
        <v>340</v>
      </c>
      <c r="B89" s="1">
        <v>84000</v>
      </c>
      <c r="C89">
        <v>3</v>
      </c>
      <c r="E89" s="4" t="s">
        <v>380</v>
      </c>
      <c r="F89" s="1">
        <v>1100</v>
      </c>
      <c r="G89">
        <v>1</v>
      </c>
      <c r="H89" t="str">
        <f>VLOOKUP(Table13[[#This Row],[Models]],Table1[[Model]:[Category]],2,)</f>
        <v>FeaturePhone</v>
      </c>
    </row>
    <row r="90" spans="1:8" x14ac:dyDescent="0.2">
      <c r="A90" s="4" t="s">
        <v>367</v>
      </c>
      <c r="B90" s="1">
        <v>12500</v>
      </c>
      <c r="C90">
        <v>1</v>
      </c>
      <c r="E90" s="4" t="s">
        <v>277</v>
      </c>
      <c r="F90" s="1">
        <v>1050</v>
      </c>
      <c r="G90">
        <v>1</v>
      </c>
      <c r="H90" t="str">
        <f>VLOOKUP(Table13[[#This Row],[Models]],Table1[[Model]:[Category]],2,)</f>
        <v>FeaturePhone</v>
      </c>
    </row>
    <row r="91" spans="1:8" x14ac:dyDescent="0.2">
      <c r="A91" s="4" t="s">
        <v>301</v>
      </c>
      <c r="B91" s="1">
        <v>18000</v>
      </c>
      <c r="C91">
        <v>1</v>
      </c>
      <c r="E91" s="4" t="s">
        <v>375</v>
      </c>
      <c r="F91" s="1">
        <v>1000</v>
      </c>
      <c r="G91">
        <v>1</v>
      </c>
      <c r="H91" t="str">
        <f>VLOOKUP(Table13[[#This Row],[Models]],Table1[[Model]:[Category]],2,)</f>
        <v>FeaturePhone</v>
      </c>
    </row>
    <row r="92" spans="1:8" x14ac:dyDescent="0.2">
      <c r="A92" s="4" t="s">
        <v>141</v>
      </c>
      <c r="B92" s="1">
        <v>2700</v>
      </c>
      <c r="C92">
        <v>3</v>
      </c>
      <c r="E92" s="4" t="s">
        <v>120</v>
      </c>
      <c r="F92" s="1">
        <v>950</v>
      </c>
      <c r="G92">
        <v>1</v>
      </c>
      <c r="H92" t="str">
        <f>VLOOKUP(Table13[[#This Row],[Models]],Table1[[Model]:[Category]],2,)</f>
        <v>FeaturePhone</v>
      </c>
    </row>
    <row r="93" spans="1:8" x14ac:dyDescent="0.2">
      <c r="A93" s="4" t="s">
        <v>392</v>
      </c>
      <c r="B93" s="1">
        <v>3384807</v>
      </c>
      <c r="C93">
        <v>418</v>
      </c>
      <c r="E93" s="11" t="s">
        <v>392</v>
      </c>
      <c r="F93" s="22">
        <v>3384807</v>
      </c>
      <c r="G93" s="12">
        <v>418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502AA-60B9-0848-B17E-5723F44BC767}">
  <sheetPr codeName="Sheet5"/>
  <dimension ref="A1:E19"/>
  <sheetViews>
    <sheetView workbookViewId="0">
      <selection activeCell="D1" sqref="D1:E18"/>
    </sheetView>
  </sheetViews>
  <sheetFormatPr baseColWidth="10" defaultRowHeight="16" x14ac:dyDescent="0.2"/>
  <cols>
    <col min="1" max="1" width="10.83203125" bestFit="1" customWidth="1"/>
    <col min="2" max="2" width="13.33203125" bestFit="1" customWidth="1"/>
    <col min="5" max="5" width="16.5" customWidth="1"/>
  </cols>
  <sheetData>
    <row r="1" spans="1:5" x14ac:dyDescent="0.2">
      <c r="A1" s="3" t="s">
        <v>407</v>
      </c>
      <c r="B1" t="s">
        <v>408</v>
      </c>
      <c r="D1" s="8" t="s">
        <v>407</v>
      </c>
      <c r="E1" s="8" t="s">
        <v>447</v>
      </c>
    </row>
    <row r="2" spans="1:5" x14ac:dyDescent="0.2">
      <c r="A2" s="4" t="s">
        <v>379</v>
      </c>
      <c r="B2">
        <v>1</v>
      </c>
      <c r="D2" s="4" t="s">
        <v>15</v>
      </c>
      <c r="E2">
        <v>109</v>
      </c>
    </row>
    <row r="3" spans="1:5" x14ac:dyDescent="0.2">
      <c r="A3" s="4" t="s">
        <v>150</v>
      </c>
      <c r="B3">
        <v>6</v>
      </c>
      <c r="D3" s="4" t="s">
        <v>10</v>
      </c>
      <c r="E3">
        <v>88</v>
      </c>
    </row>
    <row r="4" spans="1:5" x14ac:dyDescent="0.2">
      <c r="A4" s="4" t="s">
        <v>47</v>
      </c>
      <c r="B4">
        <v>13</v>
      </c>
      <c r="D4" s="4" t="s">
        <v>26</v>
      </c>
      <c r="E4">
        <v>49</v>
      </c>
    </row>
    <row r="5" spans="1:5" x14ac:dyDescent="0.2">
      <c r="A5" s="4" t="s">
        <v>26</v>
      </c>
      <c r="B5">
        <v>49</v>
      </c>
      <c r="D5" s="4" t="s">
        <v>29</v>
      </c>
      <c r="E5">
        <v>40</v>
      </c>
    </row>
    <row r="6" spans="1:5" x14ac:dyDescent="0.2">
      <c r="A6" s="4" t="s">
        <v>54</v>
      </c>
      <c r="B6">
        <v>8</v>
      </c>
      <c r="D6" s="4" t="s">
        <v>19</v>
      </c>
      <c r="E6">
        <v>38</v>
      </c>
    </row>
    <row r="7" spans="1:5" x14ac:dyDescent="0.2">
      <c r="A7" s="4" t="s">
        <v>42</v>
      </c>
      <c r="B7">
        <v>3</v>
      </c>
      <c r="D7" s="4" t="s">
        <v>78</v>
      </c>
      <c r="E7">
        <v>28</v>
      </c>
    </row>
    <row r="8" spans="1:5" x14ac:dyDescent="0.2">
      <c r="A8" s="4" t="s">
        <v>19</v>
      </c>
      <c r="B8">
        <v>38</v>
      </c>
      <c r="D8" s="4" t="s">
        <v>62</v>
      </c>
      <c r="E8">
        <v>15</v>
      </c>
    </row>
    <row r="9" spans="1:5" x14ac:dyDescent="0.2">
      <c r="A9" s="4" t="s">
        <v>62</v>
      </c>
      <c r="B9">
        <v>15</v>
      </c>
      <c r="D9" s="4" t="s">
        <v>47</v>
      </c>
      <c r="E9">
        <v>13</v>
      </c>
    </row>
    <row r="10" spans="1:5" x14ac:dyDescent="0.2">
      <c r="A10" s="4" t="s">
        <v>386</v>
      </c>
      <c r="B10">
        <v>1</v>
      </c>
      <c r="D10" s="4" t="s">
        <v>259</v>
      </c>
      <c r="E10">
        <v>11</v>
      </c>
    </row>
    <row r="11" spans="1:5" x14ac:dyDescent="0.2">
      <c r="A11" s="4" t="s">
        <v>306</v>
      </c>
      <c r="B11">
        <v>3</v>
      </c>
      <c r="D11" s="4" t="s">
        <v>54</v>
      </c>
      <c r="E11">
        <v>8</v>
      </c>
    </row>
    <row r="12" spans="1:5" x14ac:dyDescent="0.2">
      <c r="A12" s="4" t="s">
        <v>259</v>
      </c>
      <c r="B12">
        <v>11</v>
      </c>
      <c r="D12" s="4" t="s">
        <v>150</v>
      </c>
      <c r="E12">
        <v>6</v>
      </c>
    </row>
    <row r="13" spans="1:5" x14ac:dyDescent="0.2">
      <c r="A13" s="4" t="s">
        <v>10</v>
      </c>
      <c r="B13">
        <v>88</v>
      </c>
      <c r="D13" s="4" t="s">
        <v>42</v>
      </c>
      <c r="E13">
        <v>3</v>
      </c>
    </row>
    <row r="14" spans="1:5" x14ac:dyDescent="0.2">
      <c r="A14" s="4" t="s">
        <v>29</v>
      </c>
      <c r="B14">
        <v>40</v>
      </c>
      <c r="D14" s="4" t="s">
        <v>306</v>
      </c>
      <c r="E14">
        <v>3</v>
      </c>
    </row>
    <row r="15" spans="1:5" x14ac:dyDescent="0.2">
      <c r="A15" s="4" t="s">
        <v>72</v>
      </c>
      <c r="B15">
        <v>2</v>
      </c>
      <c r="D15" s="4" t="s">
        <v>140</v>
      </c>
      <c r="E15">
        <v>3</v>
      </c>
    </row>
    <row r="16" spans="1:5" x14ac:dyDescent="0.2">
      <c r="A16" s="4" t="s">
        <v>78</v>
      </c>
      <c r="B16">
        <v>28</v>
      </c>
      <c r="D16" s="4" t="s">
        <v>72</v>
      </c>
      <c r="E16">
        <v>2</v>
      </c>
    </row>
    <row r="17" spans="1:5" x14ac:dyDescent="0.2">
      <c r="A17" s="4" t="s">
        <v>15</v>
      </c>
      <c r="B17">
        <v>109</v>
      </c>
      <c r="D17" s="4" t="s">
        <v>379</v>
      </c>
      <c r="E17">
        <v>1</v>
      </c>
    </row>
    <row r="18" spans="1:5" x14ac:dyDescent="0.2">
      <c r="A18" s="4" t="s">
        <v>140</v>
      </c>
      <c r="B18">
        <v>3</v>
      </c>
      <c r="D18" s="4" t="s">
        <v>386</v>
      </c>
      <c r="E18">
        <v>1</v>
      </c>
    </row>
    <row r="19" spans="1:5" x14ac:dyDescent="0.2">
      <c r="A19" s="4" t="s">
        <v>392</v>
      </c>
      <c r="B19">
        <v>418</v>
      </c>
      <c r="D19" s="4"/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A4252-B58B-C247-826C-03BAE0D80D60}">
  <sheetPr codeName="Sheet6"/>
  <dimension ref="A1:E19"/>
  <sheetViews>
    <sheetView topLeftCell="C1" workbookViewId="0">
      <selection activeCell="D1" sqref="D1:E18"/>
    </sheetView>
  </sheetViews>
  <sheetFormatPr baseColWidth="10" defaultRowHeight="16" x14ac:dyDescent="0.2"/>
  <cols>
    <col min="1" max="1" width="10.83203125" bestFit="1" customWidth="1"/>
    <col min="2" max="2" width="13.33203125" bestFit="1" customWidth="1"/>
    <col min="4" max="4" width="15.1640625" customWidth="1"/>
    <col min="5" max="5" width="14.5" customWidth="1"/>
  </cols>
  <sheetData>
    <row r="1" spans="1:5" x14ac:dyDescent="0.2">
      <c r="A1" s="3" t="s">
        <v>407</v>
      </c>
      <c r="B1" t="s">
        <v>390</v>
      </c>
      <c r="D1" s="8" t="s">
        <v>407</v>
      </c>
      <c r="E1" s="8" t="s">
        <v>390</v>
      </c>
    </row>
    <row r="2" spans="1:5" x14ac:dyDescent="0.2">
      <c r="A2" s="4" t="s">
        <v>379</v>
      </c>
      <c r="B2" s="1">
        <v>1100</v>
      </c>
      <c r="D2" s="4" t="s">
        <v>10</v>
      </c>
      <c r="E2" s="1">
        <v>1176400</v>
      </c>
    </row>
    <row r="3" spans="1:5" x14ac:dyDescent="0.2">
      <c r="A3" s="4" t="s">
        <v>150</v>
      </c>
      <c r="B3" s="1">
        <v>6400</v>
      </c>
      <c r="D3" s="4" t="s">
        <v>15</v>
      </c>
      <c r="E3" s="1">
        <v>1077798</v>
      </c>
    </row>
    <row r="4" spans="1:5" x14ac:dyDescent="0.2">
      <c r="A4" s="4" t="s">
        <v>47</v>
      </c>
      <c r="B4" s="1">
        <v>108499</v>
      </c>
      <c r="D4" s="4" t="s">
        <v>78</v>
      </c>
      <c r="E4" s="1">
        <v>498500</v>
      </c>
    </row>
    <row r="5" spans="1:5" x14ac:dyDescent="0.2">
      <c r="A5" s="4" t="s">
        <v>26</v>
      </c>
      <c r="B5" s="1">
        <v>55960</v>
      </c>
      <c r="D5" s="4" t="s">
        <v>259</v>
      </c>
      <c r="E5" s="1">
        <v>144500</v>
      </c>
    </row>
    <row r="6" spans="1:5" x14ac:dyDescent="0.2">
      <c r="A6" s="4" t="s">
        <v>54</v>
      </c>
      <c r="B6" s="1">
        <v>10400</v>
      </c>
      <c r="D6" s="4" t="s">
        <v>29</v>
      </c>
      <c r="E6" s="1">
        <v>134350</v>
      </c>
    </row>
    <row r="7" spans="1:5" x14ac:dyDescent="0.2">
      <c r="A7" s="4" t="s">
        <v>42</v>
      </c>
      <c r="B7" s="1">
        <v>3200</v>
      </c>
      <c r="D7" s="4" t="s">
        <v>47</v>
      </c>
      <c r="E7" s="1">
        <v>108499</v>
      </c>
    </row>
    <row r="8" spans="1:5" x14ac:dyDescent="0.2">
      <c r="A8" s="4" t="s">
        <v>19</v>
      </c>
      <c r="B8" s="1">
        <v>42500</v>
      </c>
      <c r="D8" s="4" t="s">
        <v>306</v>
      </c>
      <c r="E8" s="1">
        <v>57000</v>
      </c>
    </row>
    <row r="9" spans="1:5" x14ac:dyDescent="0.2">
      <c r="A9" s="4" t="s">
        <v>62</v>
      </c>
      <c r="B9" s="1">
        <v>20500</v>
      </c>
      <c r="D9" s="4" t="s">
        <v>26</v>
      </c>
      <c r="E9" s="1">
        <v>55960</v>
      </c>
    </row>
    <row r="10" spans="1:5" x14ac:dyDescent="0.2">
      <c r="A10" s="4" t="s">
        <v>386</v>
      </c>
      <c r="B10" s="1">
        <v>32000</v>
      </c>
      <c r="D10" s="4" t="s">
        <v>19</v>
      </c>
      <c r="E10" s="1">
        <v>42500</v>
      </c>
    </row>
    <row r="11" spans="1:5" x14ac:dyDescent="0.2">
      <c r="A11" s="4" t="s">
        <v>306</v>
      </c>
      <c r="B11" s="1">
        <v>57000</v>
      </c>
      <c r="D11" s="4" t="s">
        <v>386</v>
      </c>
      <c r="E11" s="1">
        <v>32000</v>
      </c>
    </row>
    <row r="12" spans="1:5" x14ac:dyDescent="0.2">
      <c r="A12" s="4" t="s">
        <v>259</v>
      </c>
      <c r="B12" s="1">
        <v>144500</v>
      </c>
      <c r="D12" s="4" t="s">
        <v>62</v>
      </c>
      <c r="E12" s="1">
        <v>20500</v>
      </c>
    </row>
    <row r="13" spans="1:5" x14ac:dyDescent="0.2">
      <c r="A13" s="4" t="s">
        <v>10</v>
      </c>
      <c r="B13" s="1">
        <v>1176400</v>
      </c>
      <c r="D13" s="4" t="s">
        <v>72</v>
      </c>
      <c r="E13" s="1">
        <v>13000</v>
      </c>
    </row>
    <row r="14" spans="1:5" x14ac:dyDescent="0.2">
      <c r="A14" s="4" t="s">
        <v>29</v>
      </c>
      <c r="B14" s="1">
        <v>134350</v>
      </c>
      <c r="D14" s="4" t="s">
        <v>54</v>
      </c>
      <c r="E14" s="1">
        <v>10400</v>
      </c>
    </row>
    <row r="15" spans="1:5" x14ac:dyDescent="0.2">
      <c r="A15" s="4" t="s">
        <v>72</v>
      </c>
      <c r="B15" s="1">
        <v>13000</v>
      </c>
      <c r="D15" s="4" t="s">
        <v>150</v>
      </c>
      <c r="E15" s="1">
        <v>6400</v>
      </c>
    </row>
    <row r="16" spans="1:5" x14ac:dyDescent="0.2">
      <c r="A16" s="4" t="s">
        <v>78</v>
      </c>
      <c r="B16" s="1">
        <v>498500</v>
      </c>
      <c r="D16" s="4" t="s">
        <v>42</v>
      </c>
      <c r="E16" s="1">
        <v>3200</v>
      </c>
    </row>
    <row r="17" spans="1:5" x14ac:dyDescent="0.2">
      <c r="A17" s="4" t="s">
        <v>15</v>
      </c>
      <c r="B17" s="1">
        <v>1077798</v>
      </c>
      <c r="D17" s="4" t="s">
        <v>140</v>
      </c>
      <c r="E17" s="1">
        <v>2700</v>
      </c>
    </row>
    <row r="18" spans="1:5" x14ac:dyDescent="0.2">
      <c r="A18" s="4" t="s">
        <v>140</v>
      </c>
      <c r="B18" s="1">
        <v>2700</v>
      </c>
      <c r="D18" s="4" t="s">
        <v>379</v>
      </c>
      <c r="E18" s="1">
        <v>1100</v>
      </c>
    </row>
    <row r="19" spans="1:5" x14ac:dyDescent="0.2">
      <c r="A19" s="4" t="s">
        <v>392</v>
      </c>
      <c r="B19" s="1">
        <v>3384807</v>
      </c>
      <c r="D19" s="4"/>
      <c r="E19" s="1"/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B8BF-360F-F942-A977-BF8F657B8B21}">
  <sheetPr codeName="Sheet7"/>
  <dimension ref="A1:H20"/>
  <sheetViews>
    <sheetView topLeftCell="C1" workbookViewId="0">
      <selection activeCell="G38" sqref="G38"/>
    </sheetView>
  </sheetViews>
  <sheetFormatPr baseColWidth="10" defaultRowHeight="16" x14ac:dyDescent="0.2"/>
  <cols>
    <col min="1" max="1" width="10.83203125" bestFit="1" customWidth="1"/>
    <col min="2" max="2" width="12.5" bestFit="1" customWidth="1"/>
    <col min="3" max="3" width="11.1640625" bestFit="1" customWidth="1"/>
    <col min="5" max="5" width="6" customWidth="1"/>
    <col min="7" max="7" width="14.83203125" customWidth="1"/>
    <col min="8" max="8" width="13.5" customWidth="1"/>
  </cols>
  <sheetData>
    <row r="1" spans="1:8" x14ac:dyDescent="0.2">
      <c r="A1" s="3" t="s">
        <v>407</v>
      </c>
      <c r="B1" s="3" t="s">
        <v>409</v>
      </c>
    </row>
    <row r="2" spans="1:8" x14ac:dyDescent="0.2">
      <c r="A2" s="3" t="s">
        <v>407</v>
      </c>
      <c r="B2" t="s">
        <v>21</v>
      </c>
      <c r="C2" t="s">
        <v>12</v>
      </c>
      <c r="D2" t="s">
        <v>392</v>
      </c>
      <c r="F2" s="8" t="s">
        <v>407</v>
      </c>
      <c r="G2" s="8" t="s">
        <v>21</v>
      </c>
      <c r="H2" s="8" t="s">
        <v>12</v>
      </c>
    </row>
    <row r="3" spans="1:8" x14ac:dyDescent="0.2">
      <c r="A3" s="4" t="s">
        <v>379</v>
      </c>
      <c r="B3">
        <v>1</v>
      </c>
      <c r="D3">
        <v>1</v>
      </c>
      <c r="F3" s="4" t="s">
        <v>15</v>
      </c>
      <c r="H3">
        <v>109</v>
      </c>
    </row>
    <row r="4" spans="1:8" x14ac:dyDescent="0.2">
      <c r="A4" s="4" t="s">
        <v>150</v>
      </c>
      <c r="B4">
        <v>6</v>
      </c>
      <c r="D4">
        <v>6</v>
      </c>
      <c r="F4" s="4" t="s">
        <v>10</v>
      </c>
      <c r="H4">
        <v>88</v>
      </c>
    </row>
    <row r="5" spans="1:8" x14ac:dyDescent="0.2">
      <c r="A5" s="4" t="s">
        <v>47</v>
      </c>
      <c r="C5">
        <v>13</v>
      </c>
      <c r="D5">
        <v>13</v>
      </c>
      <c r="F5" s="4" t="s">
        <v>78</v>
      </c>
      <c r="H5">
        <v>28</v>
      </c>
    </row>
    <row r="6" spans="1:8" x14ac:dyDescent="0.2">
      <c r="A6" s="4" t="s">
        <v>26</v>
      </c>
      <c r="B6">
        <v>49</v>
      </c>
      <c r="D6">
        <v>49</v>
      </c>
      <c r="F6" s="4" t="s">
        <v>47</v>
      </c>
      <c r="H6">
        <v>13</v>
      </c>
    </row>
    <row r="7" spans="1:8" x14ac:dyDescent="0.2">
      <c r="A7" s="4" t="s">
        <v>54</v>
      </c>
      <c r="B7">
        <v>8</v>
      </c>
      <c r="D7">
        <v>8</v>
      </c>
      <c r="F7" s="4" t="s">
        <v>259</v>
      </c>
      <c r="H7">
        <v>11</v>
      </c>
    </row>
    <row r="8" spans="1:8" x14ac:dyDescent="0.2">
      <c r="A8" s="4" t="s">
        <v>42</v>
      </c>
      <c r="B8">
        <v>3</v>
      </c>
      <c r="D8">
        <v>3</v>
      </c>
      <c r="F8" s="4" t="s">
        <v>29</v>
      </c>
      <c r="G8">
        <v>33</v>
      </c>
      <c r="H8">
        <v>7</v>
      </c>
    </row>
    <row r="9" spans="1:8" x14ac:dyDescent="0.2">
      <c r="A9" s="4" t="s">
        <v>19</v>
      </c>
      <c r="B9">
        <v>38</v>
      </c>
      <c r="D9">
        <v>38</v>
      </c>
      <c r="F9" s="4" t="s">
        <v>306</v>
      </c>
      <c r="H9">
        <v>3</v>
      </c>
    </row>
    <row r="10" spans="1:8" x14ac:dyDescent="0.2">
      <c r="A10" s="4" t="s">
        <v>62</v>
      </c>
      <c r="B10">
        <v>15</v>
      </c>
      <c r="D10">
        <v>15</v>
      </c>
      <c r="F10" s="4" t="s">
        <v>72</v>
      </c>
      <c r="H10">
        <v>2</v>
      </c>
    </row>
    <row r="11" spans="1:8" x14ac:dyDescent="0.2">
      <c r="A11" s="4" t="s">
        <v>386</v>
      </c>
      <c r="C11">
        <v>1</v>
      </c>
      <c r="D11">
        <v>1</v>
      </c>
      <c r="F11" s="4" t="s">
        <v>386</v>
      </c>
      <c r="H11">
        <v>1</v>
      </c>
    </row>
    <row r="12" spans="1:8" x14ac:dyDescent="0.2">
      <c r="A12" s="4" t="s">
        <v>306</v>
      </c>
      <c r="C12">
        <v>3</v>
      </c>
      <c r="D12">
        <v>3</v>
      </c>
      <c r="F12" s="4" t="s">
        <v>26</v>
      </c>
      <c r="G12">
        <v>49</v>
      </c>
    </row>
    <row r="13" spans="1:8" x14ac:dyDescent="0.2">
      <c r="A13" s="4" t="s">
        <v>259</v>
      </c>
      <c r="C13">
        <v>11</v>
      </c>
      <c r="D13">
        <v>11</v>
      </c>
      <c r="F13" s="4" t="s">
        <v>19</v>
      </c>
      <c r="G13">
        <v>38</v>
      </c>
    </row>
    <row r="14" spans="1:8" x14ac:dyDescent="0.2">
      <c r="A14" s="4" t="s">
        <v>10</v>
      </c>
      <c r="C14">
        <v>88</v>
      </c>
      <c r="D14">
        <v>88</v>
      </c>
      <c r="F14" s="4" t="s">
        <v>62</v>
      </c>
      <c r="G14">
        <v>15</v>
      </c>
    </row>
    <row r="15" spans="1:8" x14ac:dyDescent="0.2">
      <c r="A15" s="4" t="s">
        <v>29</v>
      </c>
      <c r="B15">
        <v>33</v>
      </c>
      <c r="C15">
        <v>7</v>
      </c>
      <c r="D15">
        <v>40</v>
      </c>
      <c r="F15" s="4" t="s">
        <v>54</v>
      </c>
      <c r="G15">
        <v>8</v>
      </c>
    </row>
    <row r="16" spans="1:8" x14ac:dyDescent="0.2">
      <c r="A16" s="4" t="s">
        <v>72</v>
      </c>
      <c r="C16">
        <v>2</v>
      </c>
      <c r="D16">
        <v>2</v>
      </c>
      <c r="F16" s="4" t="s">
        <v>150</v>
      </c>
      <c r="G16">
        <v>6</v>
      </c>
    </row>
    <row r="17" spans="1:7" x14ac:dyDescent="0.2">
      <c r="A17" s="4" t="s">
        <v>78</v>
      </c>
      <c r="C17">
        <v>28</v>
      </c>
      <c r="D17">
        <v>28</v>
      </c>
      <c r="F17" s="4" t="s">
        <v>42</v>
      </c>
      <c r="G17">
        <v>3</v>
      </c>
    </row>
    <row r="18" spans="1:7" x14ac:dyDescent="0.2">
      <c r="A18" s="4" t="s">
        <v>15</v>
      </c>
      <c r="C18">
        <v>109</v>
      </c>
      <c r="D18">
        <v>109</v>
      </c>
      <c r="F18" s="4" t="s">
        <v>140</v>
      </c>
      <c r="G18">
        <v>3</v>
      </c>
    </row>
    <row r="19" spans="1:7" x14ac:dyDescent="0.2">
      <c r="A19" s="4" t="s">
        <v>140</v>
      </c>
      <c r="B19">
        <v>3</v>
      </c>
      <c r="D19">
        <v>3</v>
      </c>
      <c r="F19" s="4" t="s">
        <v>379</v>
      </c>
      <c r="G19">
        <v>1</v>
      </c>
    </row>
    <row r="20" spans="1:7" x14ac:dyDescent="0.2">
      <c r="A20" s="4" t="s">
        <v>392</v>
      </c>
      <c r="B20">
        <v>156</v>
      </c>
      <c r="C20">
        <v>262</v>
      </c>
      <c r="D20">
        <v>418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FF9A-DAFB-7E4A-93CB-CE81E5B61FC6}">
  <sheetPr codeName="Sheet8"/>
  <dimension ref="A3:S97"/>
  <sheetViews>
    <sheetView tabSelected="1" zoomScaleNormal="100" workbookViewId="0">
      <selection activeCell="O19" sqref="O19"/>
    </sheetView>
  </sheetViews>
  <sheetFormatPr baseColWidth="10" defaultRowHeight="16" x14ac:dyDescent="0.2"/>
  <cols>
    <col min="1" max="1" width="15.1640625" bestFit="1" customWidth="1"/>
    <col min="2" max="2" width="13.6640625" bestFit="1" customWidth="1"/>
    <col min="3" max="3" width="12" bestFit="1" customWidth="1"/>
    <col min="4" max="4" width="13" bestFit="1" customWidth="1"/>
    <col min="5" max="5" width="17.1640625" customWidth="1"/>
    <col min="6" max="8" width="13" bestFit="1" customWidth="1"/>
    <col min="9" max="9" width="10.83203125" bestFit="1" customWidth="1"/>
    <col min="10" max="10" width="11.83203125" bestFit="1" customWidth="1"/>
    <col min="11" max="11" width="20.33203125" customWidth="1"/>
    <col min="12" max="12" width="8" customWidth="1"/>
    <col min="13" max="13" width="11.83203125" customWidth="1"/>
    <col min="14" max="14" width="12.5" customWidth="1"/>
    <col min="15" max="15" width="12.83203125" customWidth="1"/>
    <col min="16" max="16" width="13.33203125" customWidth="1"/>
    <col min="17" max="17" width="12.5" customWidth="1"/>
    <col min="18" max="18" width="13" customWidth="1"/>
    <col min="19" max="106" width="10.83203125" bestFit="1" customWidth="1"/>
    <col min="107" max="107" width="13.6640625" bestFit="1" customWidth="1"/>
    <col min="108" max="108" width="12.5" bestFit="1" customWidth="1"/>
    <col min="109" max="109" width="13.6640625" bestFit="1" customWidth="1"/>
    <col min="110" max="110" width="12.5" bestFit="1" customWidth="1"/>
    <col min="111" max="111" width="13.6640625" bestFit="1" customWidth="1"/>
    <col min="112" max="112" width="12.5" bestFit="1" customWidth="1"/>
    <col min="113" max="113" width="13.6640625" bestFit="1" customWidth="1"/>
    <col min="114" max="114" width="12.5" bestFit="1" customWidth="1"/>
    <col min="115" max="115" width="13.6640625" bestFit="1" customWidth="1"/>
    <col min="116" max="116" width="12.5" bestFit="1" customWidth="1"/>
    <col min="117" max="117" width="13.6640625" bestFit="1" customWidth="1"/>
    <col min="118" max="118" width="12.5" bestFit="1" customWidth="1"/>
    <col min="119" max="119" width="13.6640625" bestFit="1" customWidth="1"/>
    <col min="120" max="120" width="12.5" bestFit="1" customWidth="1"/>
    <col min="121" max="121" width="13.6640625" bestFit="1" customWidth="1"/>
    <col min="122" max="122" width="17.33203125" bestFit="1" customWidth="1"/>
    <col min="123" max="123" width="18.5" bestFit="1" customWidth="1"/>
  </cols>
  <sheetData>
    <row r="3" spans="1:11" x14ac:dyDescent="0.2">
      <c r="A3" s="3" t="s">
        <v>418</v>
      </c>
      <c r="B3" t="s">
        <v>405</v>
      </c>
      <c r="D3" s="8" t="s">
        <v>419</v>
      </c>
      <c r="E3" s="8" t="s">
        <v>420</v>
      </c>
    </row>
    <row r="4" spans="1:11" x14ac:dyDescent="0.2">
      <c r="A4" s="4" t="s">
        <v>411</v>
      </c>
      <c r="B4">
        <v>156</v>
      </c>
      <c r="D4" s="6" t="s">
        <v>411</v>
      </c>
      <c r="E4" s="7">
        <v>156</v>
      </c>
    </row>
    <row r="5" spans="1:11" x14ac:dyDescent="0.2">
      <c r="A5" s="4" t="s">
        <v>412</v>
      </c>
      <c r="B5">
        <v>94</v>
      </c>
      <c r="D5" s="6" t="s">
        <v>412</v>
      </c>
      <c r="E5" s="7">
        <v>94</v>
      </c>
    </row>
    <row r="6" spans="1:11" x14ac:dyDescent="0.2">
      <c r="A6" s="4" t="s">
        <v>413</v>
      </c>
      <c r="B6">
        <v>105</v>
      </c>
      <c r="D6" s="6" t="s">
        <v>413</v>
      </c>
      <c r="E6" s="7">
        <v>105</v>
      </c>
      <c r="K6" s="4"/>
    </row>
    <row r="7" spans="1:11" x14ac:dyDescent="0.2">
      <c r="A7" s="4" t="s">
        <v>414</v>
      </c>
      <c r="B7">
        <v>51</v>
      </c>
      <c r="D7" s="6" t="s">
        <v>414</v>
      </c>
      <c r="E7" s="7">
        <v>51</v>
      </c>
      <c r="K7" s="4"/>
    </row>
    <row r="8" spans="1:11" x14ac:dyDescent="0.2">
      <c r="A8" s="4" t="s">
        <v>415</v>
      </c>
      <c r="B8">
        <v>2</v>
      </c>
      <c r="D8" s="6" t="s">
        <v>415</v>
      </c>
      <c r="E8" s="7">
        <v>2</v>
      </c>
      <c r="K8" s="4"/>
    </row>
    <row r="9" spans="1:11" x14ac:dyDescent="0.2">
      <c r="A9" s="4" t="s">
        <v>416</v>
      </c>
      <c r="B9">
        <v>6</v>
      </c>
      <c r="D9" s="6" t="s">
        <v>416</v>
      </c>
      <c r="E9" s="7">
        <v>6</v>
      </c>
      <c r="K9" s="4"/>
    </row>
    <row r="10" spans="1:11" x14ac:dyDescent="0.2">
      <c r="A10" s="4" t="s">
        <v>417</v>
      </c>
      <c r="B10">
        <v>4</v>
      </c>
      <c r="D10" s="13" t="s">
        <v>417</v>
      </c>
      <c r="E10" s="8">
        <v>4</v>
      </c>
      <c r="K10" s="4"/>
    </row>
    <row r="11" spans="1:11" x14ac:dyDescent="0.2">
      <c r="A11" s="4" t="s">
        <v>392</v>
      </c>
      <c r="B11">
        <v>418</v>
      </c>
      <c r="K11" s="4"/>
    </row>
    <row r="12" spans="1:11" x14ac:dyDescent="0.2">
      <c r="K12" s="4"/>
    </row>
    <row r="13" spans="1:11" x14ac:dyDescent="0.2">
      <c r="K13" s="4"/>
    </row>
    <row r="14" spans="1:11" x14ac:dyDescent="0.2">
      <c r="K14" s="4"/>
    </row>
    <row r="15" spans="1:11" x14ac:dyDescent="0.2">
      <c r="K15" s="4"/>
    </row>
    <row r="16" spans="1:11" x14ac:dyDescent="0.2">
      <c r="K16" s="4"/>
    </row>
    <row r="17" spans="11:11" x14ac:dyDescent="0.2">
      <c r="K17" s="4"/>
    </row>
    <row r="18" spans="11:11" x14ac:dyDescent="0.2">
      <c r="K18" s="4"/>
    </row>
    <row r="19" spans="11:11" x14ac:dyDescent="0.2">
      <c r="K19" s="4"/>
    </row>
    <row r="20" spans="11:11" x14ac:dyDescent="0.2">
      <c r="K20" s="4"/>
    </row>
    <row r="21" spans="11:11" x14ac:dyDescent="0.2">
      <c r="K21" s="4"/>
    </row>
    <row r="22" spans="11:11" x14ac:dyDescent="0.2">
      <c r="K22" s="4"/>
    </row>
    <row r="23" spans="11:11" x14ac:dyDescent="0.2">
      <c r="K23" s="4"/>
    </row>
    <row r="24" spans="11:11" x14ac:dyDescent="0.2">
      <c r="K24" s="4"/>
    </row>
    <row r="25" spans="11:11" x14ac:dyDescent="0.2">
      <c r="K25" s="4"/>
    </row>
    <row r="26" spans="11:11" x14ac:dyDescent="0.2">
      <c r="K26" s="4"/>
    </row>
    <row r="27" spans="11:11" x14ac:dyDescent="0.2">
      <c r="K27" s="4"/>
    </row>
    <row r="28" spans="11:11" x14ac:dyDescent="0.2">
      <c r="K28" s="4"/>
    </row>
    <row r="29" spans="11:11" x14ac:dyDescent="0.2">
      <c r="K29" s="4"/>
    </row>
    <row r="30" spans="11:11" x14ac:dyDescent="0.2">
      <c r="K30" s="4"/>
    </row>
    <row r="31" spans="11:11" x14ac:dyDescent="0.2">
      <c r="K31" s="4"/>
    </row>
    <row r="32" spans="11:11" x14ac:dyDescent="0.2">
      <c r="K32" s="4"/>
    </row>
    <row r="33" spans="11:11" x14ac:dyDescent="0.2">
      <c r="K33" s="4"/>
    </row>
    <row r="34" spans="11:11" x14ac:dyDescent="0.2">
      <c r="K34" s="4"/>
    </row>
    <row r="35" spans="11:11" x14ac:dyDescent="0.2">
      <c r="K35" s="4"/>
    </row>
    <row r="36" spans="11:11" x14ac:dyDescent="0.2">
      <c r="K36" s="4"/>
    </row>
    <row r="37" spans="11:11" x14ac:dyDescent="0.2">
      <c r="K37" s="4"/>
    </row>
    <row r="38" spans="11:11" x14ac:dyDescent="0.2">
      <c r="K38" s="4"/>
    </row>
    <row r="39" spans="11:11" x14ac:dyDescent="0.2">
      <c r="K39" s="4"/>
    </row>
    <row r="40" spans="11:11" x14ac:dyDescent="0.2">
      <c r="K40" s="4"/>
    </row>
    <row r="41" spans="11:11" x14ac:dyDescent="0.2">
      <c r="K41" s="4"/>
    </row>
    <row r="42" spans="11:11" x14ac:dyDescent="0.2">
      <c r="K42" s="4"/>
    </row>
    <row r="43" spans="11:11" x14ac:dyDescent="0.2">
      <c r="K43" s="4"/>
    </row>
    <row r="44" spans="11:11" x14ac:dyDescent="0.2">
      <c r="K44" s="4"/>
    </row>
    <row r="45" spans="11:11" x14ac:dyDescent="0.2">
      <c r="K45" s="4"/>
    </row>
    <row r="46" spans="11:11" x14ac:dyDescent="0.2">
      <c r="K46" s="4"/>
    </row>
    <row r="47" spans="11:11" x14ac:dyDescent="0.2">
      <c r="K47" s="4"/>
    </row>
    <row r="48" spans="11:11" x14ac:dyDescent="0.2">
      <c r="K48" s="4"/>
    </row>
    <row r="49" spans="11:11" x14ac:dyDescent="0.2">
      <c r="K49" s="4"/>
    </row>
    <row r="50" spans="11:11" x14ac:dyDescent="0.2">
      <c r="K50" s="4"/>
    </row>
    <row r="51" spans="11:11" x14ac:dyDescent="0.2">
      <c r="K51" s="4"/>
    </row>
    <row r="52" spans="11:11" x14ac:dyDescent="0.2">
      <c r="K52" s="4"/>
    </row>
    <row r="53" spans="11:11" x14ac:dyDescent="0.2">
      <c r="K53" s="4"/>
    </row>
    <row r="54" spans="11:11" x14ac:dyDescent="0.2">
      <c r="K54" s="4"/>
    </row>
    <row r="55" spans="11:11" x14ac:dyDescent="0.2">
      <c r="K55" s="4"/>
    </row>
    <row r="56" spans="11:11" x14ac:dyDescent="0.2">
      <c r="K56" s="4"/>
    </row>
    <row r="57" spans="11:11" x14ac:dyDescent="0.2">
      <c r="K57" s="4"/>
    </row>
    <row r="58" spans="11:11" x14ac:dyDescent="0.2">
      <c r="K58" s="4"/>
    </row>
    <row r="59" spans="11:11" x14ac:dyDescent="0.2">
      <c r="K59" s="4"/>
    </row>
    <row r="60" spans="11:11" x14ac:dyDescent="0.2">
      <c r="K60" s="4"/>
    </row>
    <row r="61" spans="11:11" x14ac:dyDescent="0.2">
      <c r="K61" s="4"/>
    </row>
    <row r="62" spans="11:11" x14ac:dyDescent="0.2">
      <c r="K62" s="4"/>
    </row>
    <row r="63" spans="11:11" x14ac:dyDescent="0.2">
      <c r="K63" s="4"/>
    </row>
    <row r="64" spans="11:11" x14ac:dyDescent="0.2">
      <c r="K64" s="4"/>
    </row>
    <row r="65" spans="11:11" x14ac:dyDescent="0.2">
      <c r="K65" s="4"/>
    </row>
    <row r="66" spans="11:11" x14ac:dyDescent="0.2">
      <c r="K66" s="4"/>
    </row>
    <row r="67" spans="11:11" x14ac:dyDescent="0.2">
      <c r="K67" s="4"/>
    </row>
    <row r="68" spans="11:11" x14ac:dyDescent="0.2">
      <c r="K68" s="4"/>
    </row>
    <row r="69" spans="11:11" x14ac:dyDescent="0.2">
      <c r="K69" s="4"/>
    </row>
    <row r="70" spans="11:11" x14ac:dyDescent="0.2">
      <c r="K70" s="4"/>
    </row>
    <row r="71" spans="11:11" x14ac:dyDescent="0.2">
      <c r="K71" s="4"/>
    </row>
    <row r="72" spans="11:11" x14ac:dyDescent="0.2">
      <c r="K72" s="4"/>
    </row>
    <row r="73" spans="11:11" x14ac:dyDescent="0.2">
      <c r="K73" s="4"/>
    </row>
    <row r="74" spans="11:11" x14ac:dyDescent="0.2">
      <c r="K74" s="4"/>
    </row>
    <row r="75" spans="11:11" x14ac:dyDescent="0.2">
      <c r="K75" s="4"/>
    </row>
    <row r="76" spans="11:11" x14ac:dyDescent="0.2">
      <c r="K76" s="4"/>
    </row>
    <row r="77" spans="11:11" x14ac:dyDescent="0.2">
      <c r="K77" s="4"/>
    </row>
    <row r="78" spans="11:11" x14ac:dyDescent="0.2">
      <c r="K78" s="4"/>
    </row>
    <row r="79" spans="11:11" x14ac:dyDescent="0.2">
      <c r="K79" s="4"/>
    </row>
    <row r="80" spans="11:11" x14ac:dyDescent="0.2">
      <c r="K80" s="4"/>
    </row>
    <row r="81" spans="11:11" x14ac:dyDescent="0.2">
      <c r="K81" s="4"/>
    </row>
    <row r="82" spans="11:11" x14ac:dyDescent="0.2">
      <c r="K82" s="4"/>
    </row>
    <row r="83" spans="11:11" x14ac:dyDescent="0.2">
      <c r="K83" s="4"/>
    </row>
    <row r="84" spans="11:11" x14ac:dyDescent="0.2">
      <c r="K84" s="4"/>
    </row>
    <row r="85" spans="11:11" x14ac:dyDescent="0.2">
      <c r="K85" s="4"/>
    </row>
    <row r="86" spans="11:11" x14ac:dyDescent="0.2">
      <c r="K86" s="4"/>
    </row>
    <row r="87" spans="11:11" x14ac:dyDescent="0.2">
      <c r="K87" s="4"/>
    </row>
    <row r="88" spans="11:11" x14ac:dyDescent="0.2">
      <c r="K88" s="4"/>
    </row>
    <row r="89" spans="11:11" x14ac:dyDescent="0.2">
      <c r="K89" s="4"/>
    </row>
    <row r="90" spans="11:11" x14ac:dyDescent="0.2">
      <c r="K90" s="4"/>
    </row>
    <row r="91" spans="11:11" x14ac:dyDescent="0.2">
      <c r="K91" s="4"/>
    </row>
    <row r="92" spans="11:11" x14ac:dyDescent="0.2">
      <c r="K92" s="4"/>
    </row>
    <row r="93" spans="11:11" x14ac:dyDescent="0.2">
      <c r="K93" s="4"/>
    </row>
    <row r="94" spans="11:11" x14ac:dyDescent="0.2">
      <c r="K94" s="4"/>
    </row>
    <row r="95" spans="11:11" x14ac:dyDescent="0.2">
      <c r="K95" s="4"/>
    </row>
    <row r="96" spans="11:11" x14ac:dyDescent="0.2">
      <c r="K96" s="4"/>
    </row>
    <row r="97" spans="11:19" x14ac:dyDescent="0.2">
      <c r="K97" s="11"/>
      <c r="L97" s="12"/>
      <c r="M97" s="12"/>
      <c r="N97" s="12"/>
      <c r="O97" s="12"/>
      <c r="P97" s="12"/>
      <c r="Q97" s="12"/>
      <c r="R97" s="12"/>
      <c r="S97" s="12"/>
    </row>
  </sheetData>
  <pageMargins left="0.7" right="0.7" top="0.75" bottom="0.75" header="0.3" footer="0.3"/>
  <ignoredErrors>
    <ignoredError sqref="D5:D10" numberStoredAsText="1"/>
  </ignoredErrors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1350-CBB9-2241-8238-5E40A3186C27}">
  <sheetPr codeName="Sheet9"/>
  <dimension ref="A1:E9"/>
  <sheetViews>
    <sheetView zoomScale="113" zoomScaleNormal="113" workbookViewId="0">
      <selection activeCell="D1" sqref="D1:E8"/>
    </sheetView>
  </sheetViews>
  <sheetFormatPr baseColWidth="10" defaultRowHeight="16" x14ac:dyDescent="0.2"/>
  <cols>
    <col min="1" max="1" width="16.33203125" bestFit="1" customWidth="1"/>
    <col min="2" max="2" width="13.6640625" bestFit="1" customWidth="1"/>
    <col min="4" max="4" width="17.6640625" customWidth="1"/>
    <col min="5" max="5" width="22.1640625" customWidth="1"/>
  </cols>
  <sheetData>
    <row r="1" spans="1:5" x14ac:dyDescent="0.2">
      <c r="A1" s="3" t="s">
        <v>427</v>
      </c>
      <c r="B1" t="s">
        <v>405</v>
      </c>
      <c r="D1" s="8" t="s">
        <v>427</v>
      </c>
      <c r="E1" s="8" t="s">
        <v>428</v>
      </c>
    </row>
    <row r="2" spans="1:5" x14ac:dyDescent="0.2">
      <c r="A2" s="4" t="s">
        <v>421</v>
      </c>
      <c r="B2">
        <v>200</v>
      </c>
      <c r="D2" s="14" t="s">
        <v>425</v>
      </c>
      <c r="E2" s="15">
        <v>3</v>
      </c>
    </row>
    <row r="3" spans="1:5" x14ac:dyDescent="0.2">
      <c r="A3" s="4" t="s">
        <v>426</v>
      </c>
      <c r="B3">
        <v>9</v>
      </c>
      <c r="D3" s="14" t="s">
        <v>424</v>
      </c>
      <c r="E3" s="15">
        <v>6</v>
      </c>
    </row>
    <row r="4" spans="1:5" x14ac:dyDescent="0.2">
      <c r="A4" s="4" t="s">
        <v>422</v>
      </c>
      <c r="B4">
        <v>36</v>
      </c>
      <c r="D4" s="14" t="s">
        <v>423</v>
      </c>
      <c r="E4" s="15">
        <v>8</v>
      </c>
    </row>
    <row r="5" spans="1:5" x14ac:dyDescent="0.2">
      <c r="A5" s="4" t="s">
        <v>425</v>
      </c>
      <c r="B5">
        <v>3</v>
      </c>
      <c r="D5" s="14" t="s">
        <v>426</v>
      </c>
      <c r="E5" s="15">
        <v>9</v>
      </c>
    </row>
    <row r="6" spans="1:5" x14ac:dyDescent="0.2">
      <c r="A6" s="4" t="s">
        <v>424</v>
      </c>
      <c r="B6">
        <v>6</v>
      </c>
      <c r="D6" s="14" t="s">
        <v>422</v>
      </c>
      <c r="E6" s="15">
        <v>36</v>
      </c>
    </row>
    <row r="7" spans="1:5" x14ac:dyDescent="0.2">
      <c r="A7" s="4" t="s">
        <v>423</v>
      </c>
      <c r="B7">
        <v>8</v>
      </c>
      <c r="D7" s="4" t="s">
        <v>421</v>
      </c>
      <c r="E7">
        <v>200</v>
      </c>
    </row>
    <row r="8" spans="1:5" x14ac:dyDescent="0.2">
      <c r="A8" s="4" t="s">
        <v>404</v>
      </c>
      <c r="B8">
        <v>156</v>
      </c>
      <c r="D8" s="4" t="s">
        <v>392</v>
      </c>
      <c r="E8">
        <f>SUM(E2:E7)</f>
        <v>262</v>
      </c>
    </row>
    <row r="9" spans="1:5" x14ac:dyDescent="0.2">
      <c r="A9" s="4" t="s">
        <v>392</v>
      </c>
      <c r="B9">
        <v>418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29D49-4C90-DD4B-B9D1-2B0007D1AE7F}">
  <sheetPr codeName="Sheet10"/>
  <dimension ref="A1:N17"/>
  <sheetViews>
    <sheetView workbookViewId="0">
      <selection activeCell="A28" sqref="A28"/>
    </sheetView>
  </sheetViews>
  <sheetFormatPr baseColWidth="10" defaultRowHeight="16" x14ac:dyDescent="0.2"/>
  <cols>
    <col min="1" max="1" width="24.6640625" customWidth="1"/>
    <col min="2" max="2" width="13.6640625" bestFit="1" customWidth="1"/>
    <col min="3" max="3" width="5" customWidth="1"/>
    <col min="4" max="4" width="24.1640625" customWidth="1"/>
    <col min="5" max="5" width="17.83203125" customWidth="1"/>
    <col min="6" max="6" width="5.5" customWidth="1"/>
    <col min="7" max="7" width="22" customWidth="1"/>
    <col min="8" max="8" width="10.83203125" bestFit="1" customWidth="1"/>
    <col min="9" max="9" width="5.1640625" customWidth="1"/>
    <col min="10" max="10" width="6.83203125" customWidth="1"/>
    <col min="11" max="11" width="6.83203125" bestFit="1" customWidth="1"/>
    <col min="12" max="12" width="4.5" customWidth="1"/>
    <col min="13" max="13" width="6.83203125" bestFit="1" customWidth="1"/>
    <col min="14" max="14" width="10.33203125" customWidth="1"/>
    <col min="15" max="15" width="7.83203125" bestFit="1" customWidth="1"/>
    <col min="16" max="16" width="9.1640625" bestFit="1" customWidth="1"/>
    <col min="17" max="17" width="11.6640625" bestFit="1" customWidth="1"/>
  </cols>
  <sheetData>
    <row r="1" spans="1:14" x14ac:dyDescent="0.2">
      <c r="A1" s="3" t="s">
        <v>429</v>
      </c>
      <c r="B1" t="s">
        <v>405</v>
      </c>
      <c r="D1" s="8" t="s">
        <v>446</v>
      </c>
      <c r="E1" s="8" t="s">
        <v>447</v>
      </c>
      <c r="G1" s="3" t="s">
        <v>436</v>
      </c>
      <c r="H1" s="3" t="s">
        <v>5</v>
      </c>
    </row>
    <row r="2" spans="1:14" x14ac:dyDescent="0.2">
      <c r="A2" s="4">
        <v>2</v>
      </c>
      <c r="B2">
        <v>33</v>
      </c>
      <c r="D2" s="17" t="s">
        <v>439</v>
      </c>
      <c r="E2" s="15">
        <v>3</v>
      </c>
      <c r="G2" s="3" t="s">
        <v>6</v>
      </c>
      <c r="H2">
        <v>2</v>
      </c>
      <c r="I2">
        <v>3</v>
      </c>
      <c r="J2">
        <v>4</v>
      </c>
      <c r="K2">
        <v>6</v>
      </c>
      <c r="L2">
        <v>8</v>
      </c>
      <c r="M2">
        <v>12</v>
      </c>
      <c r="N2" t="s">
        <v>392</v>
      </c>
    </row>
    <row r="3" spans="1:14" x14ac:dyDescent="0.2">
      <c r="A3" s="10">
        <v>32</v>
      </c>
      <c r="B3">
        <v>33</v>
      </c>
      <c r="D3" s="17" t="s">
        <v>445</v>
      </c>
      <c r="E3">
        <v>4</v>
      </c>
      <c r="G3" s="4">
        <v>32</v>
      </c>
      <c r="H3">
        <v>33</v>
      </c>
      <c r="I3">
        <v>14</v>
      </c>
      <c r="N3">
        <v>47</v>
      </c>
    </row>
    <row r="4" spans="1:14" x14ac:dyDescent="0.2">
      <c r="A4" s="4">
        <v>3</v>
      </c>
      <c r="B4">
        <v>17</v>
      </c>
      <c r="D4" s="16" t="s">
        <v>444</v>
      </c>
      <c r="E4">
        <v>6</v>
      </c>
      <c r="G4" s="4">
        <v>64</v>
      </c>
      <c r="I4">
        <v>3</v>
      </c>
      <c r="J4">
        <v>131</v>
      </c>
      <c r="K4">
        <v>12</v>
      </c>
      <c r="N4">
        <v>146</v>
      </c>
    </row>
    <row r="5" spans="1:14" x14ac:dyDescent="0.2">
      <c r="A5" s="10">
        <v>32</v>
      </c>
      <c r="B5">
        <v>14</v>
      </c>
      <c r="D5" s="16" t="s">
        <v>441</v>
      </c>
      <c r="E5">
        <v>11</v>
      </c>
      <c r="G5" s="4">
        <v>128</v>
      </c>
      <c r="J5">
        <v>11</v>
      </c>
      <c r="K5">
        <v>48</v>
      </c>
      <c r="L5">
        <v>6</v>
      </c>
      <c r="N5">
        <v>65</v>
      </c>
    </row>
    <row r="6" spans="1:14" x14ac:dyDescent="0.2">
      <c r="A6" s="10">
        <v>64</v>
      </c>
      <c r="B6">
        <v>3</v>
      </c>
      <c r="D6" s="16" t="s">
        <v>442</v>
      </c>
      <c r="E6">
        <v>12</v>
      </c>
      <c r="G6" s="4">
        <v>256</v>
      </c>
      <c r="M6">
        <v>4</v>
      </c>
      <c r="N6">
        <v>4</v>
      </c>
    </row>
    <row r="7" spans="1:14" x14ac:dyDescent="0.2">
      <c r="A7" s="4">
        <v>4</v>
      </c>
      <c r="B7">
        <v>142</v>
      </c>
      <c r="D7" s="18" t="s">
        <v>438</v>
      </c>
      <c r="E7">
        <v>14</v>
      </c>
      <c r="G7" s="4" t="s">
        <v>392</v>
      </c>
      <c r="H7">
        <v>33</v>
      </c>
      <c r="I7">
        <v>17</v>
      </c>
      <c r="J7">
        <v>142</v>
      </c>
      <c r="K7">
        <v>60</v>
      </c>
      <c r="L7">
        <v>6</v>
      </c>
      <c r="M7">
        <v>4</v>
      </c>
      <c r="N7">
        <v>262</v>
      </c>
    </row>
    <row r="8" spans="1:14" x14ac:dyDescent="0.2">
      <c r="A8" s="10">
        <v>64</v>
      </c>
      <c r="B8">
        <v>131</v>
      </c>
      <c r="D8" s="18" t="s">
        <v>437</v>
      </c>
      <c r="E8">
        <v>33</v>
      </c>
    </row>
    <row r="9" spans="1:14" x14ac:dyDescent="0.2">
      <c r="A9" s="10">
        <v>128</v>
      </c>
      <c r="B9">
        <v>11</v>
      </c>
      <c r="D9" s="16" t="s">
        <v>443</v>
      </c>
      <c r="E9">
        <v>48</v>
      </c>
      <c r="G9" s="5" t="s">
        <v>436</v>
      </c>
      <c r="H9" s="5" t="s">
        <v>430</v>
      </c>
      <c r="I9" s="5" t="s">
        <v>431</v>
      </c>
      <c r="J9" s="5" t="s">
        <v>432</v>
      </c>
      <c r="K9" s="5" t="s">
        <v>433</v>
      </c>
      <c r="L9" s="5" t="s">
        <v>434</v>
      </c>
      <c r="M9" s="5" t="s">
        <v>435</v>
      </c>
    </row>
    <row r="10" spans="1:14" x14ac:dyDescent="0.2">
      <c r="A10" s="4">
        <v>6</v>
      </c>
      <c r="B10">
        <v>60</v>
      </c>
      <c r="D10" s="16" t="s">
        <v>440</v>
      </c>
      <c r="E10">
        <v>131</v>
      </c>
      <c r="G10" s="4">
        <v>32</v>
      </c>
      <c r="H10">
        <v>33</v>
      </c>
      <c r="I10">
        <v>14</v>
      </c>
    </row>
    <row r="11" spans="1:14" x14ac:dyDescent="0.2">
      <c r="A11" s="10">
        <v>64</v>
      </c>
      <c r="B11">
        <v>12</v>
      </c>
      <c r="G11" s="4">
        <v>64</v>
      </c>
      <c r="I11">
        <v>3</v>
      </c>
      <c r="J11">
        <v>131</v>
      </c>
      <c r="K11">
        <v>12</v>
      </c>
    </row>
    <row r="12" spans="1:14" x14ac:dyDescent="0.2">
      <c r="A12" s="10">
        <v>128</v>
      </c>
      <c r="B12">
        <v>48</v>
      </c>
      <c r="G12" s="4">
        <v>128</v>
      </c>
      <c r="J12">
        <v>11</v>
      </c>
      <c r="K12">
        <v>48</v>
      </c>
      <c r="L12">
        <v>6</v>
      </c>
    </row>
    <row r="13" spans="1:14" x14ac:dyDescent="0.2">
      <c r="A13" s="4">
        <v>8</v>
      </c>
      <c r="B13">
        <v>6</v>
      </c>
      <c r="G13" s="4">
        <v>256</v>
      </c>
      <c r="M13">
        <v>4</v>
      </c>
    </row>
    <row r="14" spans="1:14" x14ac:dyDescent="0.2">
      <c r="A14" s="10">
        <v>128</v>
      </c>
      <c r="B14">
        <v>6</v>
      </c>
    </row>
    <row r="15" spans="1:14" x14ac:dyDescent="0.2">
      <c r="A15" s="4">
        <v>12</v>
      </c>
      <c r="B15">
        <v>4</v>
      </c>
    </row>
    <row r="16" spans="1:14" x14ac:dyDescent="0.2">
      <c r="A16" s="10">
        <v>256</v>
      </c>
      <c r="B16">
        <v>4</v>
      </c>
    </row>
    <row r="17" spans="1:2" x14ac:dyDescent="0.2">
      <c r="A17" s="4" t="s">
        <v>392</v>
      </c>
      <c r="B17">
        <v>262</v>
      </c>
    </row>
  </sheetData>
  <pageMargins left="0.7" right="0.7" top="0.75" bottom="0.75" header="0.3" footer="0.3"/>
  <drawing r:id="rId3"/>
  <tableParts count="2">
    <tablePart r:id="rId4"/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0E05-CFE2-974C-8896-8A1D95588DC1}">
  <sheetPr codeName="Sheet12"/>
  <dimension ref="A1:L153"/>
  <sheetViews>
    <sheetView topLeftCell="C1" zoomScale="75" zoomScaleNormal="64" workbookViewId="0">
      <selection activeCell="K1" sqref="K1:L8"/>
    </sheetView>
  </sheetViews>
  <sheetFormatPr baseColWidth="10" defaultRowHeight="16" x14ac:dyDescent="0.2"/>
  <cols>
    <col min="1" max="1" width="13" bestFit="1" customWidth="1"/>
    <col min="2" max="2" width="13.6640625" bestFit="1" customWidth="1"/>
    <col min="6" max="6" width="19" customWidth="1"/>
    <col min="8" max="8" width="13" bestFit="1" customWidth="1"/>
    <col min="9" max="9" width="26.6640625" bestFit="1" customWidth="1"/>
    <col min="11" max="11" width="12.5" customWidth="1"/>
    <col min="12" max="12" width="25.6640625" customWidth="1"/>
  </cols>
  <sheetData>
    <row r="1" spans="1:12" x14ac:dyDescent="0.2">
      <c r="A1" s="3" t="s">
        <v>391</v>
      </c>
      <c r="B1" t="s">
        <v>405</v>
      </c>
      <c r="E1" s="8" t="s">
        <v>450</v>
      </c>
      <c r="F1" s="8" t="s">
        <v>428</v>
      </c>
      <c r="H1" s="3" t="s">
        <v>391</v>
      </c>
      <c r="I1" t="s">
        <v>458</v>
      </c>
      <c r="K1" s="8" t="s">
        <v>459</v>
      </c>
      <c r="L1" s="8" t="s">
        <v>460</v>
      </c>
    </row>
    <row r="2" spans="1:12" x14ac:dyDescent="0.2">
      <c r="A2" s="20">
        <v>44757</v>
      </c>
      <c r="B2">
        <v>1</v>
      </c>
      <c r="D2" s="20">
        <v>44757</v>
      </c>
      <c r="E2" t="str">
        <f>CHOOSE(WEEKDAY(D2), "Sunday", "Monday", "Tuesday", "Wednesday", "Thursday", "Friday", "Saturday")</f>
        <v>Friday</v>
      </c>
      <c r="F2">
        <v>1</v>
      </c>
      <c r="H2" s="4" t="s">
        <v>451</v>
      </c>
      <c r="I2">
        <v>69</v>
      </c>
      <c r="K2" s="4" t="s">
        <v>451</v>
      </c>
      <c r="L2">
        <v>69</v>
      </c>
    </row>
    <row r="3" spans="1:12" x14ac:dyDescent="0.2">
      <c r="A3" s="20">
        <v>44758</v>
      </c>
      <c r="B3">
        <v>2</v>
      </c>
      <c r="D3" s="20">
        <v>44758</v>
      </c>
      <c r="E3" t="str">
        <f t="shared" ref="E3:E66" si="0">CHOOSE(WEEKDAY(D3), "Sunday", "Monday", "Tuesday", "Wednesday", "Thursday", "Friday", "Saturday")</f>
        <v>Saturday</v>
      </c>
      <c r="F3">
        <v>2</v>
      </c>
      <c r="H3" s="4" t="s">
        <v>452</v>
      </c>
      <c r="I3">
        <v>66</v>
      </c>
      <c r="K3" s="4" t="s">
        <v>452</v>
      </c>
      <c r="L3">
        <v>66</v>
      </c>
    </row>
    <row r="4" spans="1:12" x14ac:dyDescent="0.2">
      <c r="A4" s="20">
        <v>44761</v>
      </c>
      <c r="B4">
        <v>1</v>
      </c>
      <c r="D4" s="20">
        <v>44761</v>
      </c>
      <c r="E4" t="str">
        <f t="shared" si="0"/>
        <v>Tuesday</v>
      </c>
      <c r="F4">
        <v>1</v>
      </c>
      <c r="H4" s="4" t="s">
        <v>453</v>
      </c>
      <c r="I4">
        <v>56</v>
      </c>
      <c r="K4" s="4" t="s">
        <v>453</v>
      </c>
      <c r="L4">
        <v>56</v>
      </c>
    </row>
    <row r="5" spans="1:12" x14ac:dyDescent="0.2">
      <c r="A5" s="20">
        <v>44763</v>
      </c>
      <c r="B5">
        <v>1</v>
      </c>
      <c r="D5" s="20">
        <v>44763</v>
      </c>
      <c r="E5" t="str">
        <f t="shared" si="0"/>
        <v>Thursday</v>
      </c>
      <c r="F5">
        <v>1</v>
      </c>
      <c r="H5" s="4" t="s">
        <v>454</v>
      </c>
      <c r="I5">
        <v>59</v>
      </c>
      <c r="K5" s="4" t="s">
        <v>454</v>
      </c>
      <c r="L5">
        <v>59</v>
      </c>
    </row>
    <row r="6" spans="1:12" x14ac:dyDescent="0.2">
      <c r="A6" s="20">
        <v>44765</v>
      </c>
      <c r="B6">
        <v>2</v>
      </c>
      <c r="D6" s="20">
        <v>44765</v>
      </c>
      <c r="E6" t="str">
        <f t="shared" si="0"/>
        <v>Saturday</v>
      </c>
      <c r="F6">
        <v>2</v>
      </c>
      <c r="H6" s="4" t="s">
        <v>455</v>
      </c>
      <c r="I6">
        <v>61</v>
      </c>
      <c r="K6" s="4" t="s">
        <v>455</v>
      </c>
      <c r="L6">
        <v>61</v>
      </c>
    </row>
    <row r="7" spans="1:12" x14ac:dyDescent="0.2">
      <c r="A7" s="20">
        <v>44767</v>
      </c>
      <c r="B7">
        <v>1</v>
      </c>
      <c r="D7" s="20">
        <v>44767</v>
      </c>
      <c r="E7" t="str">
        <f t="shared" si="0"/>
        <v>Monday</v>
      </c>
      <c r="F7">
        <v>1</v>
      </c>
      <c r="H7" s="4" t="s">
        <v>456</v>
      </c>
      <c r="I7">
        <v>25</v>
      </c>
      <c r="K7" s="4" t="s">
        <v>456</v>
      </c>
      <c r="L7">
        <v>25</v>
      </c>
    </row>
    <row r="8" spans="1:12" x14ac:dyDescent="0.2">
      <c r="A8" s="20">
        <v>44768</v>
      </c>
      <c r="B8">
        <v>1</v>
      </c>
      <c r="D8" s="20">
        <v>44768</v>
      </c>
      <c r="E8" t="str">
        <f t="shared" si="0"/>
        <v>Tuesday</v>
      </c>
      <c r="F8">
        <v>1</v>
      </c>
      <c r="H8" s="4" t="s">
        <v>457</v>
      </c>
      <c r="I8">
        <v>82</v>
      </c>
      <c r="K8" s="4" t="s">
        <v>457</v>
      </c>
      <c r="L8">
        <v>82</v>
      </c>
    </row>
    <row r="9" spans="1:12" x14ac:dyDescent="0.2">
      <c r="A9" s="20">
        <v>44769</v>
      </c>
      <c r="B9">
        <v>2</v>
      </c>
      <c r="D9" s="20">
        <v>44769</v>
      </c>
      <c r="E9" t="str">
        <f t="shared" si="0"/>
        <v>Wednesday</v>
      </c>
      <c r="F9">
        <v>2</v>
      </c>
      <c r="H9" s="4" t="s">
        <v>392</v>
      </c>
      <c r="I9">
        <v>418</v>
      </c>
    </row>
    <row r="10" spans="1:12" x14ac:dyDescent="0.2">
      <c r="A10" s="20">
        <v>44770</v>
      </c>
      <c r="B10">
        <v>1</v>
      </c>
      <c r="D10" s="20">
        <v>44770</v>
      </c>
      <c r="E10" t="str">
        <f t="shared" si="0"/>
        <v>Thursday</v>
      </c>
      <c r="F10">
        <v>1</v>
      </c>
    </row>
    <row r="11" spans="1:12" x14ac:dyDescent="0.2">
      <c r="A11" s="20">
        <v>44773</v>
      </c>
      <c r="B11">
        <v>2</v>
      </c>
      <c r="D11" s="20">
        <v>44773</v>
      </c>
      <c r="E11" t="str">
        <f t="shared" si="0"/>
        <v>Sunday</v>
      </c>
      <c r="F11">
        <v>2</v>
      </c>
    </row>
    <row r="12" spans="1:12" x14ac:dyDescent="0.2">
      <c r="A12" s="20">
        <v>44774</v>
      </c>
      <c r="B12">
        <v>2</v>
      </c>
      <c r="D12" s="20">
        <v>44774</v>
      </c>
      <c r="E12" t="str">
        <f t="shared" si="0"/>
        <v>Monday</v>
      </c>
      <c r="F12">
        <v>2</v>
      </c>
    </row>
    <row r="13" spans="1:12" x14ac:dyDescent="0.2">
      <c r="A13" s="20">
        <v>44775</v>
      </c>
      <c r="B13">
        <v>2</v>
      </c>
      <c r="D13" s="20">
        <v>44775</v>
      </c>
      <c r="E13" t="str">
        <f t="shared" si="0"/>
        <v>Tuesday</v>
      </c>
      <c r="F13">
        <v>2</v>
      </c>
    </row>
    <row r="14" spans="1:12" x14ac:dyDescent="0.2">
      <c r="A14" s="20">
        <v>44776</v>
      </c>
      <c r="B14">
        <v>1</v>
      </c>
      <c r="D14" s="20">
        <v>44776</v>
      </c>
      <c r="E14" t="str">
        <f t="shared" si="0"/>
        <v>Wednesday</v>
      </c>
      <c r="F14">
        <v>1</v>
      </c>
    </row>
    <row r="15" spans="1:12" x14ac:dyDescent="0.2">
      <c r="A15" s="20">
        <v>44777</v>
      </c>
      <c r="B15">
        <v>5</v>
      </c>
      <c r="D15" s="20">
        <v>44777</v>
      </c>
      <c r="E15" t="str">
        <f t="shared" si="0"/>
        <v>Thursday</v>
      </c>
      <c r="F15">
        <v>5</v>
      </c>
    </row>
    <row r="16" spans="1:12" x14ac:dyDescent="0.2">
      <c r="A16" s="20">
        <v>44779</v>
      </c>
      <c r="B16">
        <v>2</v>
      </c>
      <c r="D16" s="20">
        <v>44779</v>
      </c>
      <c r="E16" t="str">
        <f t="shared" si="0"/>
        <v>Saturday</v>
      </c>
      <c r="F16">
        <v>2</v>
      </c>
    </row>
    <row r="17" spans="1:6" x14ac:dyDescent="0.2">
      <c r="A17" s="20">
        <v>44780</v>
      </c>
      <c r="B17">
        <v>2</v>
      </c>
      <c r="D17" s="20">
        <v>44780</v>
      </c>
      <c r="E17" t="str">
        <f t="shared" si="0"/>
        <v>Sunday</v>
      </c>
      <c r="F17">
        <v>2</v>
      </c>
    </row>
    <row r="18" spans="1:6" x14ac:dyDescent="0.2">
      <c r="A18" s="20">
        <v>44781</v>
      </c>
      <c r="B18">
        <v>4</v>
      </c>
      <c r="D18" s="20">
        <v>44781</v>
      </c>
      <c r="E18" t="str">
        <f t="shared" si="0"/>
        <v>Monday</v>
      </c>
      <c r="F18">
        <v>4</v>
      </c>
    </row>
    <row r="19" spans="1:6" x14ac:dyDescent="0.2">
      <c r="A19" s="20">
        <v>44782</v>
      </c>
      <c r="B19">
        <v>3</v>
      </c>
      <c r="D19" s="20">
        <v>44782</v>
      </c>
      <c r="E19" t="str">
        <f t="shared" si="0"/>
        <v>Tuesday</v>
      </c>
      <c r="F19">
        <v>3</v>
      </c>
    </row>
    <row r="20" spans="1:6" x14ac:dyDescent="0.2">
      <c r="A20" s="20">
        <v>44783</v>
      </c>
      <c r="B20">
        <v>4</v>
      </c>
      <c r="D20" s="20">
        <v>44783</v>
      </c>
      <c r="E20" t="str">
        <f t="shared" si="0"/>
        <v>Wednesday</v>
      </c>
      <c r="F20">
        <v>4</v>
      </c>
    </row>
    <row r="21" spans="1:6" x14ac:dyDescent="0.2">
      <c r="A21" s="20">
        <v>44784</v>
      </c>
      <c r="B21">
        <v>1</v>
      </c>
      <c r="D21" s="20">
        <v>44784</v>
      </c>
      <c r="E21" t="str">
        <f t="shared" si="0"/>
        <v>Thursday</v>
      </c>
      <c r="F21">
        <v>1</v>
      </c>
    </row>
    <row r="22" spans="1:6" x14ac:dyDescent="0.2">
      <c r="A22" s="20">
        <v>44785</v>
      </c>
      <c r="B22">
        <v>1</v>
      </c>
      <c r="D22" s="20">
        <v>44785</v>
      </c>
      <c r="E22" t="str">
        <f t="shared" si="0"/>
        <v>Friday</v>
      </c>
      <c r="F22">
        <v>1</v>
      </c>
    </row>
    <row r="23" spans="1:6" x14ac:dyDescent="0.2">
      <c r="A23" s="20">
        <v>44786</v>
      </c>
      <c r="B23">
        <v>2</v>
      </c>
      <c r="D23" s="20">
        <v>44786</v>
      </c>
      <c r="E23" t="str">
        <f t="shared" si="0"/>
        <v>Saturday</v>
      </c>
      <c r="F23">
        <v>2</v>
      </c>
    </row>
    <row r="24" spans="1:6" x14ac:dyDescent="0.2">
      <c r="A24" s="20">
        <v>44787</v>
      </c>
      <c r="B24">
        <v>4</v>
      </c>
      <c r="D24" s="20">
        <v>44787</v>
      </c>
      <c r="E24" t="str">
        <f t="shared" si="0"/>
        <v>Sunday</v>
      </c>
      <c r="F24">
        <v>4</v>
      </c>
    </row>
    <row r="25" spans="1:6" x14ac:dyDescent="0.2">
      <c r="A25" s="20">
        <v>44788</v>
      </c>
      <c r="B25">
        <v>5</v>
      </c>
      <c r="D25" s="20">
        <v>44788</v>
      </c>
      <c r="E25" t="str">
        <f t="shared" si="0"/>
        <v>Monday</v>
      </c>
      <c r="F25">
        <v>5</v>
      </c>
    </row>
    <row r="26" spans="1:6" x14ac:dyDescent="0.2">
      <c r="A26" s="20">
        <v>44789</v>
      </c>
      <c r="B26">
        <v>7</v>
      </c>
      <c r="D26" s="20">
        <v>44789</v>
      </c>
      <c r="E26" t="str">
        <f t="shared" si="0"/>
        <v>Tuesday</v>
      </c>
      <c r="F26">
        <v>7</v>
      </c>
    </row>
    <row r="27" spans="1:6" x14ac:dyDescent="0.2">
      <c r="A27" s="20">
        <v>44790</v>
      </c>
      <c r="B27">
        <v>2</v>
      </c>
      <c r="D27" s="20">
        <v>44790</v>
      </c>
      <c r="E27" t="str">
        <f t="shared" si="0"/>
        <v>Wednesday</v>
      </c>
      <c r="F27">
        <v>2</v>
      </c>
    </row>
    <row r="28" spans="1:6" x14ac:dyDescent="0.2">
      <c r="A28" s="20">
        <v>44791</v>
      </c>
      <c r="B28">
        <v>6</v>
      </c>
      <c r="D28" s="20">
        <v>44791</v>
      </c>
      <c r="E28" t="str">
        <f t="shared" si="0"/>
        <v>Thursday</v>
      </c>
      <c r="F28">
        <v>6</v>
      </c>
    </row>
    <row r="29" spans="1:6" x14ac:dyDescent="0.2">
      <c r="A29" s="20">
        <v>44792</v>
      </c>
      <c r="B29">
        <v>2</v>
      </c>
      <c r="D29" s="20">
        <v>44792</v>
      </c>
      <c r="E29" t="str">
        <f t="shared" si="0"/>
        <v>Friday</v>
      </c>
      <c r="F29">
        <v>2</v>
      </c>
    </row>
    <row r="30" spans="1:6" x14ac:dyDescent="0.2">
      <c r="A30" s="20">
        <v>44793</v>
      </c>
      <c r="B30">
        <v>7</v>
      </c>
      <c r="D30" s="20">
        <v>44793</v>
      </c>
      <c r="E30" t="str">
        <f t="shared" si="0"/>
        <v>Saturday</v>
      </c>
      <c r="F30">
        <v>7</v>
      </c>
    </row>
    <row r="31" spans="1:6" x14ac:dyDescent="0.2">
      <c r="A31" s="20">
        <v>44794</v>
      </c>
      <c r="B31">
        <v>3</v>
      </c>
      <c r="D31" s="20">
        <v>44794</v>
      </c>
      <c r="E31" t="str">
        <f t="shared" si="0"/>
        <v>Sunday</v>
      </c>
      <c r="F31">
        <v>3</v>
      </c>
    </row>
    <row r="32" spans="1:6" x14ac:dyDescent="0.2">
      <c r="A32" s="20">
        <v>44795</v>
      </c>
      <c r="B32">
        <v>1</v>
      </c>
      <c r="D32" s="20">
        <v>44795</v>
      </c>
      <c r="E32" t="str">
        <f t="shared" si="0"/>
        <v>Monday</v>
      </c>
      <c r="F32">
        <v>1</v>
      </c>
    </row>
    <row r="33" spans="1:6" x14ac:dyDescent="0.2">
      <c r="A33" s="20">
        <v>44796</v>
      </c>
      <c r="B33">
        <v>3</v>
      </c>
      <c r="D33" s="20">
        <v>44796</v>
      </c>
      <c r="E33" t="str">
        <f t="shared" si="0"/>
        <v>Tuesday</v>
      </c>
      <c r="F33">
        <v>3</v>
      </c>
    </row>
    <row r="34" spans="1:6" x14ac:dyDescent="0.2">
      <c r="A34" s="20">
        <v>44797</v>
      </c>
      <c r="B34">
        <v>4</v>
      </c>
      <c r="D34" s="20">
        <v>44797</v>
      </c>
      <c r="E34" t="str">
        <f t="shared" si="0"/>
        <v>Wednesday</v>
      </c>
      <c r="F34">
        <v>4</v>
      </c>
    </row>
    <row r="35" spans="1:6" x14ac:dyDescent="0.2">
      <c r="A35" s="20">
        <v>44799</v>
      </c>
      <c r="B35">
        <v>2</v>
      </c>
      <c r="D35" s="20">
        <v>44799</v>
      </c>
      <c r="E35" t="str">
        <f t="shared" si="0"/>
        <v>Friday</v>
      </c>
      <c r="F35">
        <v>2</v>
      </c>
    </row>
    <row r="36" spans="1:6" x14ac:dyDescent="0.2">
      <c r="A36" s="20">
        <v>44800</v>
      </c>
      <c r="B36">
        <v>4</v>
      </c>
      <c r="D36" s="20">
        <v>44800</v>
      </c>
      <c r="E36" t="str">
        <f t="shared" si="0"/>
        <v>Saturday</v>
      </c>
      <c r="F36">
        <v>4</v>
      </c>
    </row>
    <row r="37" spans="1:6" x14ac:dyDescent="0.2">
      <c r="A37" s="20">
        <v>44801</v>
      </c>
      <c r="B37">
        <v>7</v>
      </c>
      <c r="D37" s="20">
        <v>44801</v>
      </c>
      <c r="E37" t="str">
        <f t="shared" si="0"/>
        <v>Sunday</v>
      </c>
      <c r="F37">
        <v>7</v>
      </c>
    </row>
    <row r="38" spans="1:6" x14ac:dyDescent="0.2">
      <c r="A38" s="20">
        <v>44802</v>
      </c>
      <c r="B38">
        <v>3</v>
      </c>
      <c r="D38" s="20">
        <v>44802</v>
      </c>
      <c r="E38" t="str">
        <f t="shared" si="0"/>
        <v>Monday</v>
      </c>
      <c r="F38">
        <v>3</v>
      </c>
    </row>
    <row r="39" spans="1:6" x14ac:dyDescent="0.2">
      <c r="A39" s="20">
        <v>44803</v>
      </c>
      <c r="B39">
        <v>1</v>
      </c>
      <c r="D39" s="20">
        <v>44803</v>
      </c>
      <c r="E39" t="str">
        <f t="shared" si="0"/>
        <v>Tuesday</v>
      </c>
      <c r="F39">
        <v>1</v>
      </c>
    </row>
    <row r="40" spans="1:6" x14ac:dyDescent="0.2">
      <c r="A40" s="20">
        <v>44804</v>
      </c>
      <c r="B40">
        <v>4</v>
      </c>
      <c r="D40" s="20">
        <v>44804</v>
      </c>
      <c r="E40" t="str">
        <f t="shared" si="0"/>
        <v>Wednesday</v>
      </c>
      <c r="F40">
        <v>4</v>
      </c>
    </row>
    <row r="41" spans="1:6" x14ac:dyDescent="0.2">
      <c r="A41" s="20">
        <v>44805</v>
      </c>
      <c r="B41">
        <v>2</v>
      </c>
      <c r="D41" s="20">
        <v>44805</v>
      </c>
      <c r="E41" t="str">
        <f t="shared" si="0"/>
        <v>Thursday</v>
      </c>
      <c r="F41">
        <v>2</v>
      </c>
    </row>
    <row r="42" spans="1:6" x14ac:dyDescent="0.2">
      <c r="A42" s="20">
        <v>44806</v>
      </c>
      <c r="B42">
        <v>3</v>
      </c>
      <c r="D42" s="20">
        <v>44806</v>
      </c>
      <c r="E42" t="str">
        <f t="shared" si="0"/>
        <v>Friday</v>
      </c>
      <c r="F42">
        <v>3</v>
      </c>
    </row>
    <row r="43" spans="1:6" x14ac:dyDescent="0.2">
      <c r="A43" s="20">
        <v>44807</v>
      </c>
      <c r="B43">
        <v>3</v>
      </c>
      <c r="D43" s="20">
        <v>44807</v>
      </c>
      <c r="E43" t="str">
        <f t="shared" si="0"/>
        <v>Saturday</v>
      </c>
      <c r="F43">
        <v>3</v>
      </c>
    </row>
    <row r="44" spans="1:6" x14ac:dyDescent="0.2">
      <c r="A44" s="20">
        <v>44808</v>
      </c>
      <c r="B44">
        <v>3</v>
      </c>
      <c r="D44" s="20">
        <v>44808</v>
      </c>
      <c r="E44" t="str">
        <f t="shared" si="0"/>
        <v>Sunday</v>
      </c>
      <c r="F44">
        <v>3</v>
      </c>
    </row>
    <row r="45" spans="1:6" x14ac:dyDescent="0.2">
      <c r="A45" s="20">
        <v>44809</v>
      </c>
      <c r="B45">
        <v>2</v>
      </c>
      <c r="D45" s="20">
        <v>44809</v>
      </c>
      <c r="E45" t="str">
        <f t="shared" si="0"/>
        <v>Monday</v>
      </c>
      <c r="F45">
        <v>2</v>
      </c>
    </row>
    <row r="46" spans="1:6" x14ac:dyDescent="0.2">
      <c r="A46" s="20">
        <v>44810</v>
      </c>
      <c r="B46">
        <v>2</v>
      </c>
      <c r="D46" s="20">
        <v>44810</v>
      </c>
      <c r="E46" t="str">
        <f t="shared" si="0"/>
        <v>Tuesday</v>
      </c>
      <c r="F46">
        <v>2</v>
      </c>
    </row>
    <row r="47" spans="1:6" x14ac:dyDescent="0.2">
      <c r="A47" s="20">
        <v>44811</v>
      </c>
      <c r="B47">
        <v>2</v>
      </c>
      <c r="D47" s="20">
        <v>44811</v>
      </c>
      <c r="E47" t="str">
        <f t="shared" si="0"/>
        <v>Wednesday</v>
      </c>
      <c r="F47">
        <v>2</v>
      </c>
    </row>
    <row r="48" spans="1:6" x14ac:dyDescent="0.2">
      <c r="A48" s="20">
        <v>44812</v>
      </c>
      <c r="B48">
        <v>4</v>
      </c>
      <c r="D48" s="20">
        <v>44812</v>
      </c>
      <c r="E48" t="str">
        <f t="shared" si="0"/>
        <v>Thursday</v>
      </c>
      <c r="F48">
        <v>4</v>
      </c>
    </row>
    <row r="49" spans="1:6" x14ac:dyDescent="0.2">
      <c r="A49" s="20">
        <v>44813</v>
      </c>
      <c r="B49">
        <v>1</v>
      </c>
      <c r="D49" s="20">
        <v>44813</v>
      </c>
      <c r="E49" t="str">
        <f t="shared" si="0"/>
        <v>Friday</v>
      </c>
      <c r="F49">
        <v>1</v>
      </c>
    </row>
    <row r="50" spans="1:6" x14ac:dyDescent="0.2">
      <c r="A50" s="20">
        <v>44814</v>
      </c>
      <c r="B50">
        <v>3</v>
      </c>
      <c r="D50" s="20">
        <v>44814</v>
      </c>
      <c r="E50" t="str">
        <f t="shared" si="0"/>
        <v>Saturday</v>
      </c>
      <c r="F50">
        <v>3</v>
      </c>
    </row>
    <row r="51" spans="1:6" x14ac:dyDescent="0.2">
      <c r="A51" s="20">
        <v>44815</v>
      </c>
      <c r="B51">
        <v>2</v>
      </c>
      <c r="D51" s="20">
        <v>44815</v>
      </c>
      <c r="E51" t="str">
        <f t="shared" si="0"/>
        <v>Sunday</v>
      </c>
      <c r="F51">
        <v>2</v>
      </c>
    </row>
    <row r="52" spans="1:6" x14ac:dyDescent="0.2">
      <c r="A52" s="20">
        <v>44816</v>
      </c>
      <c r="B52">
        <v>2</v>
      </c>
      <c r="D52" s="20">
        <v>44816</v>
      </c>
      <c r="E52" t="str">
        <f t="shared" si="0"/>
        <v>Monday</v>
      </c>
      <c r="F52">
        <v>2</v>
      </c>
    </row>
    <row r="53" spans="1:6" x14ac:dyDescent="0.2">
      <c r="A53" s="20">
        <v>44817</v>
      </c>
      <c r="B53">
        <v>5</v>
      </c>
      <c r="D53" s="20">
        <v>44817</v>
      </c>
      <c r="E53" t="str">
        <f t="shared" si="0"/>
        <v>Tuesday</v>
      </c>
      <c r="F53">
        <v>5</v>
      </c>
    </row>
    <row r="54" spans="1:6" x14ac:dyDescent="0.2">
      <c r="A54" s="20">
        <v>44818</v>
      </c>
      <c r="B54">
        <v>1</v>
      </c>
      <c r="D54" s="20">
        <v>44818</v>
      </c>
      <c r="E54" t="str">
        <f t="shared" si="0"/>
        <v>Wednesday</v>
      </c>
      <c r="F54">
        <v>1</v>
      </c>
    </row>
    <row r="55" spans="1:6" x14ac:dyDescent="0.2">
      <c r="A55" s="20">
        <v>44819</v>
      </c>
      <c r="B55">
        <v>3</v>
      </c>
      <c r="D55" s="20">
        <v>44819</v>
      </c>
      <c r="E55" t="str">
        <f t="shared" si="0"/>
        <v>Thursday</v>
      </c>
      <c r="F55">
        <v>3</v>
      </c>
    </row>
    <row r="56" spans="1:6" x14ac:dyDescent="0.2">
      <c r="A56" s="20">
        <v>44820</v>
      </c>
      <c r="B56">
        <v>1</v>
      </c>
      <c r="D56" s="20">
        <v>44820</v>
      </c>
      <c r="E56" t="str">
        <f t="shared" si="0"/>
        <v>Friday</v>
      </c>
      <c r="F56">
        <v>1</v>
      </c>
    </row>
    <row r="57" spans="1:6" x14ac:dyDescent="0.2">
      <c r="A57" s="20">
        <v>44821</v>
      </c>
      <c r="B57">
        <v>3</v>
      </c>
      <c r="D57" s="20">
        <v>44821</v>
      </c>
      <c r="E57" t="str">
        <f t="shared" si="0"/>
        <v>Saturday</v>
      </c>
      <c r="F57">
        <v>3</v>
      </c>
    </row>
    <row r="58" spans="1:6" x14ac:dyDescent="0.2">
      <c r="A58" s="20">
        <v>44822</v>
      </c>
      <c r="B58">
        <v>5</v>
      </c>
      <c r="D58" s="20">
        <v>44822</v>
      </c>
      <c r="E58" t="str">
        <f t="shared" si="0"/>
        <v>Sunday</v>
      </c>
      <c r="F58">
        <v>5</v>
      </c>
    </row>
    <row r="59" spans="1:6" x14ac:dyDescent="0.2">
      <c r="A59" s="20">
        <v>44823</v>
      </c>
      <c r="B59">
        <v>2</v>
      </c>
      <c r="D59" s="20">
        <v>44823</v>
      </c>
      <c r="E59" t="str">
        <f t="shared" si="0"/>
        <v>Monday</v>
      </c>
      <c r="F59">
        <v>2</v>
      </c>
    </row>
    <row r="60" spans="1:6" x14ac:dyDescent="0.2">
      <c r="A60" s="20">
        <v>44824</v>
      </c>
      <c r="B60">
        <v>2</v>
      </c>
      <c r="D60" s="20">
        <v>44824</v>
      </c>
      <c r="E60" t="str">
        <f t="shared" si="0"/>
        <v>Tuesday</v>
      </c>
      <c r="F60">
        <v>2</v>
      </c>
    </row>
    <row r="61" spans="1:6" x14ac:dyDescent="0.2">
      <c r="A61" s="20">
        <v>44825</v>
      </c>
      <c r="B61">
        <v>4</v>
      </c>
      <c r="D61" s="20">
        <v>44825</v>
      </c>
      <c r="E61" t="str">
        <f t="shared" si="0"/>
        <v>Wednesday</v>
      </c>
      <c r="F61">
        <v>4</v>
      </c>
    </row>
    <row r="62" spans="1:6" x14ac:dyDescent="0.2">
      <c r="A62" s="20">
        <v>44826</v>
      </c>
      <c r="B62">
        <v>5</v>
      </c>
      <c r="D62" s="20">
        <v>44826</v>
      </c>
      <c r="E62" t="str">
        <f t="shared" si="0"/>
        <v>Thursday</v>
      </c>
      <c r="F62">
        <v>5</v>
      </c>
    </row>
    <row r="63" spans="1:6" x14ac:dyDescent="0.2">
      <c r="A63" s="20">
        <v>44827</v>
      </c>
      <c r="B63">
        <v>2</v>
      </c>
      <c r="D63" s="20">
        <v>44827</v>
      </c>
      <c r="E63" t="str">
        <f t="shared" si="0"/>
        <v>Friday</v>
      </c>
      <c r="F63">
        <v>2</v>
      </c>
    </row>
    <row r="64" spans="1:6" x14ac:dyDescent="0.2">
      <c r="A64" s="20">
        <v>44828</v>
      </c>
      <c r="B64">
        <v>6</v>
      </c>
      <c r="D64" s="20">
        <v>44828</v>
      </c>
      <c r="E64" t="str">
        <f t="shared" si="0"/>
        <v>Saturday</v>
      </c>
      <c r="F64">
        <v>6</v>
      </c>
    </row>
    <row r="65" spans="1:6" x14ac:dyDescent="0.2">
      <c r="A65" s="20">
        <v>44829</v>
      </c>
      <c r="B65">
        <v>5</v>
      </c>
      <c r="D65" s="20">
        <v>44829</v>
      </c>
      <c r="E65" t="str">
        <f t="shared" si="0"/>
        <v>Sunday</v>
      </c>
      <c r="F65">
        <v>5</v>
      </c>
    </row>
    <row r="66" spans="1:6" x14ac:dyDescent="0.2">
      <c r="A66" s="20">
        <v>44830</v>
      </c>
      <c r="B66">
        <v>4</v>
      </c>
      <c r="D66" s="20">
        <v>44830</v>
      </c>
      <c r="E66" t="str">
        <f t="shared" si="0"/>
        <v>Monday</v>
      </c>
      <c r="F66">
        <v>4</v>
      </c>
    </row>
    <row r="67" spans="1:6" x14ac:dyDescent="0.2">
      <c r="A67" s="20">
        <v>44831</v>
      </c>
      <c r="B67">
        <v>2</v>
      </c>
      <c r="D67" s="20">
        <v>44831</v>
      </c>
      <c r="E67" t="str">
        <f t="shared" ref="E67:E130" si="1">CHOOSE(WEEKDAY(D67), "Sunday", "Monday", "Tuesday", "Wednesday", "Thursday", "Friday", "Saturday")</f>
        <v>Tuesday</v>
      </c>
      <c r="F67">
        <v>2</v>
      </c>
    </row>
    <row r="68" spans="1:6" x14ac:dyDescent="0.2">
      <c r="A68" s="20">
        <v>44832</v>
      </c>
      <c r="B68">
        <v>6</v>
      </c>
      <c r="D68" s="20">
        <v>44832</v>
      </c>
      <c r="E68" t="str">
        <f t="shared" si="1"/>
        <v>Wednesday</v>
      </c>
      <c r="F68">
        <v>6</v>
      </c>
    </row>
    <row r="69" spans="1:6" x14ac:dyDescent="0.2">
      <c r="A69" s="20">
        <v>44833</v>
      </c>
      <c r="B69">
        <v>3</v>
      </c>
      <c r="D69" s="20">
        <v>44833</v>
      </c>
      <c r="E69" t="str">
        <f t="shared" si="1"/>
        <v>Thursday</v>
      </c>
      <c r="F69">
        <v>3</v>
      </c>
    </row>
    <row r="70" spans="1:6" x14ac:dyDescent="0.2">
      <c r="A70" s="20">
        <v>44834</v>
      </c>
      <c r="B70">
        <v>1</v>
      </c>
      <c r="D70" s="20">
        <v>44834</v>
      </c>
      <c r="E70" t="str">
        <f t="shared" si="1"/>
        <v>Friday</v>
      </c>
      <c r="F70">
        <v>1</v>
      </c>
    </row>
    <row r="71" spans="1:6" x14ac:dyDescent="0.2">
      <c r="A71" s="20">
        <v>44835</v>
      </c>
      <c r="B71">
        <v>3</v>
      </c>
      <c r="D71" s="20">
        <v>44835</v>
      </c>
      <c r="E71" t="str">
        <f t="shared" si="1"/>
        <v>Saturday</v>
      </c>
      <c r="F71">
        <v>3</v>
      </c>
    </row>
    <row r="72" spans="1:6" x14ac:dyDescent="0.2">
      <c r="A72" s="20">
        <v>44836</v>
      </c>
      <c r="B72">
        <v>3</v>
      </c>
      <c r="D72" s="20">
        <v>44836</v>
      </c>
      <c r="E72" t="str">
        <f t="shared" si="1"/>
        <v>Sunday</v>
      </c>
      <c r="F72">
        <v>3</v>
      </c>
    </row>
    <row r="73" spans="1:6" x14ac:dyDescent="0.2">
      <c r="A73" s="20">
        <v>44839</v>
      </c>
      <c r="B73">
        <v>1</v>
      </c>
      <c r="D73" s="20">
        <v>44839</v>
      </c>
      <c r="E73" t="str">
        <f t="shared" si="1"/>
        <v>Wednesday</v>
      </c>
      <c r="F73">
        <v>1</v>
      </c>
    </row>
    <row r="74" spans="1:6" x14ac:dyDescent="0.2">
      <c r="A74" s="20">
        <v>44840</v>
      </c>
      <c r="B74">
        <v>1</v>
      </c>
      <c r="D74" s="20">
        <v>44840</v>
      </c>
      <c r="E74" t="str">
        <f t="shared" si="1"/>
        <v>Thursday</v>
      </c>
      <c r="F74">
        <v>1</v>
      </c>
    </row>
    <row r="75" spans="1:6" x14ac:dyDescent="0.2">
      <c r="A75" s="20">
        <v>44841</v>
      </c>
      <c r="B75">
        <v>1</v>
      </c>
      <c r="D75" s="20">
        <v>44841</v>
      </c>
      <c r="E75" t="str">
        <f t="shared" si="1"/>
        <v>Friday</v>
      </c>
      <c r="F75">
        <v>1</v>
      </c>
    </row>
    <row r="76" spans="1:6" x14ac:dyDescent="0.2">
      <c r="A76" s="20">
        <v>44842</v>
      </c>
      <c r="B76">
        <v>2</v>
      </c>
      <c r="D76" s="20">
        <v>44842</v>
      </c>
      <c r="E76" t="str">
        <f t="shared" si="1"/>
        <v>Saturday</v>
      </c>
      <c r="F76">
        <v>2</v>
      </c>
    </row>
    <row r="77" spans="1:6" x14ac:dyDescent="0.2">
      <c r="A77" s="20">
        <v>44843</v>
      </c>
      <c r="B77">
        <v>4</v>
      </c>
      <c r="D77" s="20">
        <v>44843</v>
      </c>
      <c r="E77" t="str">
        <f t="shared" si="1"/>
        <v>Sunday</v>
      </c>
      <c r="F77">
        <v>4</v>
      </c>
    </row>
    <row r="78" spans="1:6" x14ac:dyDescent="0.2">
      <c r="A78" s="20">
        <v>44844</v>
      </c>
      <c r="B78">
        <v>2</v>
      </c>
      <c r="D78" s="20">
        <v>44844</v>
      </c>
      <c r="E78" t="str">
        <f t="shared" si="1"/>
        <v>Monday</v>
      </c>
      <c r="F78">
        <v>2</v>
      </c>
    </row>
    <row r="79" spans="1:6" x14ac:dyDescent="0.2">
      <c r="A79" s="20">
        <v>44846</v>
      </c>
      <c r="B79">
        <v>1</v>
      </c>
      <c r="D79" s="20">
        <v>44846</v>
      </c>
      <c r="E79" t="str">
        <f t="shared" si="1"/>
        <v>Wednesday</v>
      </c>
      <c r="F79">
        <v>1</v>
      </c>
    </row>
    <row r="80" spans="1:6" x14ac:dyDescent="0.2">
      <c r="A80" s="20">
        <v>44847</v>
      </c>
      <c r="B80">
        <v>2</v>
      </c>
      <c r="D80" s="20">
        <v>44847</v>
      </c>
      <c r="E80" t="str">
        <f t="shared" si="1"/>
        <v>Thursday</v>
      </c>
      <c r="F80">
        <v>2</v>
      </c>
    </row>
    <row r="81" spans="1:6" x14ac:dyDescent="0.2">
      <c r="A81" s="20">
        <v>44849</v>
      </c>
      <c r="B81">
        <v>4</v>
      </c>
      <c r="D81" s="20">
        <v>44849</v>
      </c>
      <c r="E81" t="str">
        <f t="shared" si="1"/>
        <v>Saturday</v>
      </c>
      <c r="F81">
        <v>4</v>
      </c>
    </row>
    <row r="82" spans="1:6" x14ac:dyDescent="0.2">
      <c r="A82" s="20">
        <v>44850</v>
      </c>
      <c r="B82">
        <v>3</v>
      </c>
      <c r="D82" s="20">
        <v>44850</v>
      </c>
      <c r="E82" t="str">
        <f t="shared" si="1"/>
        <v>Sunday</v>
      </c>
      <c r="F82">
        <v>3</v>
      </c>
    </row>
    <row r="83" spans="1:6" x14ac:dyDescent="0.2">
      <c r="A83" s="20">
        <v>44851</v>
      </c>
      <c r="B83">
        <v>3</v>
      </c>
      <c r="D83" s="20">
        <v>44851</v>
      </c>
      <c r="E83" t="str">
        <f t="shared" si="1"/>
        <v>Monday</v>
      </c>
      <c r="F83">
        <v>3</v>
      </c>
    </row>
    <row r="84" spans="1:6" x14ac:dyDescent="0.2">
      <c r="A84" s="20">
        <v>44852</v>
      </c>
      <c r="B84">
        <v>1</v>
      </c>
      <c r="D84" s="20">
        <v>44852</v>
      </c>
      <c r="E84" t="str">
        <f t="shared" si="1"/>
        <v>Tuesday</v>
      </c>
      <c r="F84">
        <v>1</v>
      </c>
    </row>
    <row r="85" spans="1:6" x14ac:dyDescent="0.2">
      <c r="A85" s="20">
        <v>44853</v>
      </c>
      <c r="B85">
        <v>4</v>
      </c>
      <c r="D85" s="20">
        <v>44853</v>
      </c>
      <c r="E85" t="str">
        <f t="shared" si="1"/>
        <v>Wednesday</v>
      </c>
      <c r="F85">
        <v>4</v>
      </c>
    </row>
    <row r="86" spans="1:6" x14ac:dyDescent="0.2">
      <c r="A86" s="20">
        <v>44854</v>
      </c>
      <c r="B86">
        <v>3</v>
      </c>
      <c r="D86" s="20">
        <v>44854</v>
      </c>
      <c r="E86" t="str">
        <f t="shared" si="1"/>
        <v>Thursday</v>
      </c>
      <c r="F86">
        <v>3</v>
      </c>
    </row>
    <row r="87" spans="1:6" x14ac:dyDescent="0.2">
      <c r="A87" s="20">
        <v>44855</v>
      </c>
      <c r="B87">
        <v>2</v>
      </c>
      <c r="D87" s="20">
        <v>44855</v>
      </c>
      <c r="E87" t="str">
        <f t="shared" si="1"/>
        <v>Friday</v>
      </c>
      <c r="F87">
        <v>2</v>
      </c>
    </row>
    <row r="88" spans="1:6" x14ac:dyDescent="0.2">
      <c r="A88" s="20">
        <v>44856</v>
      </c>
      <c r="B88">
        <v>8</v>
      </c>
      <c r="D88" s="20">
        <v>44856</v>
      </c>
      <c r="E88" t="str">
        <f t="shared" si="1"/>
        <v>Saturday</v>
      </c>
      <c r="F88">
        <v>8</v>
      </c>
    </row>
    <row r="89" spans="1:6" x14ac:dyDescent="0.2">
      <c r="A89" s="20">
        <v>44857</v>
      </c>
      <c r="B89">
        <v>7</v>
      </c>
      <c r="D89" s="20">
        <v>44857</v>
      </c>
      <c r="E89" t="str">
        <f t="shared" si="1"/>
        <v>Sunday</v>
      </c>
      <c r="F89">
        <v>7</v>
      </c>
    </row>
    <row r="90" spans="1:6" x14ac:dyDescent="0.2">
      <c r="A90" s="20">
        <v>44858</v>
      </c>
      <c r="B90">
        <v>3</v>
      </c>
      <c r="D90" s="20">
        <v>44858</v>
      </c>
      <c r="E90" t="str">
        <f t="shared" si="1"/>
        <v>Monday</v>
      </c>
      <c r="F90">
        <v>3</v>
      </c>
    </row>
    <row r="91" spans="1:6" x14ac:dyDescent="0.2">
      <c r="A91" s="20">
        <v>44859</v>
      </c>
      <c r="B91">
        <v>2</v>
      </c>
      <c r="D91" s="20">
        <v>44859</v>
      </c>
      <c r="E91" t="str">
        <f t="shared" si="1"/>
        <v>Tuesday</v>
      </c>
      <c r="F91">
        <v>2</v>
      </c>
    </row>
    <row r="92" spans="1:6" x14ac:dyDescent="0.2">
      <c r="A92" s="20">
        <v>44860</v>
      </c>
      <c r="B92">
        <v>1</v>
      </c>
      <c r="D92" s="20">
        <v>44860</v>
      </c>
      <c r="E92" t="str">
        <f t="shared" si="1"/>
        <v>Wednesday</v>
      </c>
      <c r="F92">
        <v>1</v>
      </c>
    </row>
    <row r="93" spans="1:6" x14ac:dyDescent="0.2">
      <c r="A93" s="20">
        <v>44861</v>
      </c>
      <c r="B93">
        <v>3</v>
      </c>
      <c r="D93" s="20">
        <v>44861</v>
      </c>
      <c r="E93" t="str">
        <f t="shared" si="1"/>
        <v>Thursday</v>
      </c>
      <c r="F93">
        <v>3</v>
      </c>
    </row>
    <row r="94" spans="1:6" x14ac:dyDescent="0.2">
      <c r="A94" s="20">
        <v>44863</v>
      </c>
      <c r="B94">
        <v>3</v>
      </c>
      <c r="D94" s="20">
        <v>44863</v>
      </c>
      <c r="E94" t="str">
        <f t="shared" si="1"/>
        <v>Saturday</v>
      </c>
      <c r="F94">
        <v>3</v>
      </c>
    </row>
    <row r="95" spans="1:6" x14ac:dyDescent="0.2">
      <c r="A95" s="20">
        <v>44865</v>
      </c>
      <c r="B95">
        <v>1</v>
      </c>
      <c r="D95" s="20">
        <v>44865</v>
      </c>
      <c r="E95" t="str">
        <f t="shared" si="1"/>
        <v>Monday</v>
      </c>
      <c r="F95">
        <v>1</v>
      </c>
    </row>
    <row r="96" spans="1:6" x14ac:dyDescent="0.2">
      <c r="A96" s="20">
        <v>44866</v>
      </c>
      <c r="B96">
        <v>5</v>
      </c>
      <c r="D96" s="20">
        <v>44866</v>
      </c>
      <c r="E96" t="str">
        <f t="shared" si="1"/>
        <v>Tuesday</v>
      </c>
      <c r="F96">
        <v>5</v>
      </c>
    </row>
    <row r="97" spans="1:6" x14ac:dyDescent="0.2">
      <c r="A97" s="20">
        <v>44867</v>
      </c>
      <c r="B97">
        <v>1</v>
      </c>
      <c r="D97" s="20">
        <v>44867</v>
      </c>
      <c r="E97" t="str">
        <f t="shared" si="1"/>
        <v>Wednesday</v>
      </c>
      <c r="F97">
        <v>1</v>
      </c>
    </row>
    <row r="98" spans="1:6" x14ac:dyDescent="0.2">
      <c r="A98" s="20">
        <v>44868</v>
      </c>
      <c r="B98">
        <v>3</v>
      </c>
      <c r="D98" s="20">
        <v>44868</v>
      </c>
      <c r="E98" t="str">
        <f t="shared" si="1"/>
        <v>Thursday</v>
      </c>
      <c r="F98">
        <v>3</v>
      </c>
    </row>
    <row r="99" spans="1:6" x14ac:dyDescent="0.2">
      <c r="A99" s="20">
        <v>44870</v>
      </c>
      <c r="B99">
        <v>2</v>
      </c>
      <c r="D99" s="20">
        <v>44870</v>
      </c>
      <c r="E99" t="str">
        <f t="shared" si="1"/>
        <v>Saturday</v>
      </c>
      <c r="F99">
        <v>2</v>
      </c>
    </row>
    <row r="100" spans="1:6" x14ac:dyDescent="0.2">
      <c r="A100" s="20">
        <v>44871</v>
      </c>
      <c r="B100">
        <v>4</v>
      </c>
      <c r="D100" s="20">
        <v>44871</v>
      </c>
      <c r="E100" t="str">
        <f t="shared" si="1"/>
        <v>Sunday</v>
      </c>
      <c r="F100">
        <v>4</v>
      </c>
    </row>
    <row r="101" spans="1:6" x14ac:dyDescent="0.2">
      <c r="A101" s="20">
        <v>44872</v>
      </c>
      <c r="B101">
        <v>3</v>
      </c>
      <c r="D101" s="20">
        <v>44872</v>
      </c>
      <c r="E101" t="str">
        <f t="shared" si="1"/>
        <v>Monday</v>
      </c>
      <c r="F101">
        <v>3</v>
      </c>
    </row>
    <row r="102" spans="1:6" x14ac:dyDescent="0.2">
      <c r="A102" s="20">
        <v>44873</v>
      </c>
      <c r="B102">
        <v>3</v>
      </c>
      <c r="D102" s="20">
        <v>44873</v>
      </c>
      <c r="E102" t="str">
        <f t="shared" si="1"/>
        <v>Tuesday</v>
      </c>
      <c r="F102">
        <v>3</v>
      </c>
    </row>
    <row r="103" spans="1:6" x14ac:dyDescent="0.2">
      <c r="A103" s="20">
        <v>44874</v>
      </c>
      <c r="B103">
        <v>3</v>
      </c>
      <c r="D103" s="20">
        <v>44874</v>
      </c>
      <c r="E103" t="str">
        <f t="shared" si="1"/>
        <v>Wednesday</v>
      </c>
      <c r="F103">
        <v>3</v>
      </c>
    </row>
    <row r="104" spans="1:6" x14ac:dyDescent="0.2">
      <c r="A104" s="20">
        <v>44875</v>
      </c>
      <c r="B104">
        <v>4</v>
      </c>
      <c r="D104" s="20">
        <v>44875</v>
      </c>
      <c r="E104" t="str">
        <f t="shared" si="1"/>
        <v>Thursday</v>
      </c>
      <c r="F104">
        <v>4</v>
      </c>
    </row>
    <row r="105" spans="1:6" x14ac:dyDescent="0.2">
      <c r="A105" s="20">
        <v>44876</v>
      </c>
      <c r="B105">
        <v>2</v>
      </c>
      <c r="D105" s="20">
        <v>44876</v>
      </c>
      <c r="E105" t="str">
        <f t="shared" si="1"/>
        <v>Friday</v>
      </c>
      <c r="F105">
        <v>2</v>
      </c>
    </row>
    <row r="106" spans="1:6" x14ac:dyDescent="0.2">
      <c r="A106" s="20">
        <v>44877</v>
      </c>
      <c r="B106">
        <v>1</v>
      </c>
      <c r="D106" s="20">
        <v>44877</v>
      </c>
      <c r="E106" t="str">
        <f t="shared" si="1"/>
        <v>Saturday</v>
      </c>
      <c r="F106">
        <v>1</v>
      </c>
    </row>
    <row r="107" spans="1:6" x14ac:dyDescent="0.2">
      <c r="A107" s="20">
        <v>44878</v>
      </c>
      <c r="B107">
        <v>2</v>
      </c>
      <c r="D107" s="20">
        <v>44878</v>
      </c>
      <c r="E107" t="str">
        <f t="shared" si="1"/>
        <v>Sunday</v>
      </c>
      <c r="F107">
        <v>2</v>
      </c>
    </row>
    <row r="108" spans="1:6" x14ac:dyDescent="0.2">
      <c r="A108" s="20">
        <v>44879</v>
      </c>
      <c r="B108">
        <v>7</v>
      </c>
      <c r="D108" s="20">
        <v>44879</v>
      </c>
      <c r="E108" t="str">
        <f t="shared" si="1"/>
        <v>Monday</v>
      </c>
      <c r="F108">
        <v>7</v>
      </c>
    </row>
    <row r="109" spans="1:6" x14ac:dyDescent="0.2">
      <c r="A109" s="20">
        <v>44880</v>
      </c>
      <c r="B109">
        <v>3</v>
      </c>
      <c r="D109" s="20">
        <v>44880</v>
      </c>
      <c r="E109" t="str">
        <f t="shared" si="1"/>
        <v>Tuesday</v>
      </c>
      <c r="F109">
        <v>3</v>
      </c>
    </row>
    <row r="110" spans="1:6" x14ac:dyDescent="0.2">
      <c r="A110" s="20">
        <v>44881</v>
      </c>
      <c r="B110">
        <v>2</v>
      </c>
      <c r="D110" s="20">
        <v>44881</v>
      </c>
      <c r="E110" t="str">
        <f t="shared" si="1"/>
        <v>Wednesday</v>
      </c>
      <c r="F110">
        <v>2</v>
      </c>
    </row>
    <row r="111" spans="1:6" x14ac:dyDescent="0.2">
      <c r="A111" s="20">
        <v>44882</v>
      </c>
      <c r="B111">
        <v>1</v>
      </c>
      <c r="D111" s="20">
        <v>44882</v>
      </c>
      <c r="E111" t="str">
        <f t="shared" si="1"/>
        <v>Thursday</v>
      </c>
      <c r="F111">
        <v>1</v>
      </c>
    </row>
    <row r="112" spans="1:6" x14ac:dyDescent="0.2">
      <c r="A112" s="20">
        <v>44883</v>
      </c>
      <c r="B112">
        <v>1</v>
      </c>
      <c r="D112" s="20">
        <v>44883</v>
      </c>
      <c r="E112" t="str">
        <f t="shared" si="1"/>
        <v>Friday</v>
      </c>
      <c r="F112">
        <v>1</v>
      </c>
    </row>
    <row r="113" spans="1:6" x14ac:dyDescent="0.2">
      <c r="A113" s="20">
        <v>44884</v>
      </c>
      <c r="B113">
        <v>2</v>
      </c>
      <c r="D113" s="20">
        <v>44884</v>
      </c>
      <c r="E113" t="str">
        <f t="shared" si="1"/>
        <v>Saturday</v>
      </c>
      <c r="F113">
        <v>2</v>
      </c>
    </row>
    <row r="114" spans="1:6" x14ac:dyDescent="0.2">
      <c r="A114" s="20">
        <v>44885</v>
      </c>
      <c r="B114">
        <v>3</v>
      </c>
      <c r="D114" s="20">
        <v>44885</v>
      </c>
      <c r="E114" t="str">
        <f t="shared" si="1"/>
        <v>Sunday</v>
      </c>
      <c r="F114">
        <v>3</v>
      </c>
    </row>
    <row r="115" spans="1:6" x14ac:dyDescent="0.2">
      <c r="A115" s="20">
        <v>44886</v>
      </c>
      <c r="B115">
        <v>6</v>
      </c>
      <c r="D115" s="20">
        <v>44886</v>
      </c>
      <c r="E115" t="str">
        <f t="shared" si="1"/>
        <v>Monday</v>
      </c>
      <c r="F115">
        <v>6</v>
      </c>
    </row>
    <row r="116" spans="1:6" x14ac:dyDescent="0.2">
      <c r="A116" s="20">
        <v>44887</v>
      </c>
      <c r="B116">
        <v>4</v>
      </c>
      <c r="D116" s="20">
        <v>44887</v>
      </c>
      <c r="E116" t="str">
        <f t="shared" si="1"/>
        <v>Tuesday</v>
      </c>
      <c r="F116">
        <v>4</v>
      </c>
    </row>
    <row r="117" spans="1:6" x14ac:dyDescent="0.2">
      <c r="A117" s="20">
        <v>44888</v>
      </c>
      <c r="B117">
        <v>3</v>
      </c>
      <c r="D117" s="20">
        <v>44888</v>
      </c>
      <c r="E117" t="str">
        <f t="shared" si="1"/>
        <v>Wednesday</v>
      </c>
      <c r="F117">
        <v>3</v>
      </c>
    </row>
    <row r="118" spans="1:6" x14ac:dyDescent="0.2">
      <c r="A118" s="20">
        <v>44889</v>
      </c>
      <c r="B118">
        <v>2</v>
      </c>
      <c r="D118" s="20">
        <v>44889</v>
      </c>
      <c r="E118" t="str">
        <f t="shared" si="1"/>
        <v>Thursday</v>
      </c>
      <c r="F118">
        <v>2</v>
      </c>
    </row>
    <row r="119" spans="1:6" x14ac:dyDescent="0.2">
      <c r="A119" s="20">
        <v>44890</v>
      </c>
      <c r="B119">
        <v>1</v>
      </c>
      <c r="D119" s="20">
        <v>44890</v>
      </c>
      <c r="E119" t="str">
        <f t="shared" si="1"/>
        <v>Friday</v>
      </c>
      <c r="F119">
        <v>1</v>
      </c>
    </row>
    <row r="120" spans="1:6" x14ac:dyDescent="0.2">
      <c r="A120" s="20">
        <v>44891</v>
      </c>
      <c r="B120">
        <v>4</v>
      </c>
      <c r="D120" s="20">
        <v>44891</v>
      </c>
      <c r="E120" t="str">
        <f t="shared" si="1"/>
        <v>Saturday</v>
      </c>
      <c r="F120">
        <v>4</v>
      </c>
    </row>
    <row r="121" spans="1:6" x14ac:dyDescent="0.2">
      <c r="A121" s="20">
        <v>44892</v>
      </c>
      <c r="B121">
        <v>2</v>
      </c>
      <c r="D121" s="20">
        <v>44892</v>
      </c>
      <c r="E121" t="str">
        <f t="shared" si="1"/>
        <v>Sunday</v>
      </c>
      <c r="F121">
        <v>2</v>
      </c>
    </row>
    <row r="122" spans="1:6" x14ac:dyDescent="0.2">
      <c r="A122" s="20">
        <v>44893</v>
      </c>
      <c r="B122">
        <v>2</v>
      </c>
      <c r="D122" s="20">
        <v>44893</v>
      </c>
      <c r="E122" t="str">
        <f t="shared" si="1"/>
        <v>Monday</v>
      </c>
      <c r="F122">
        <v>2</v>
      </c>
    </row>
    <row r="123" spans="1:6" x14ac:dyDescent="0.2">
      <c r="A123" s="20">
        <v>44895</v>
      </c>
      <c r="B123">
        <v>1</v>
      </c>
      <c r="D123" s="20">
        <v>44895</v>
      </c>
      <c r="E123" t="str">
        <f t="shared" si="1"/>
        <v>Wednesday</v>
      </c>
      <c r="F123">
        <v>1</v>
      </c>
    </row>
    <row r="124" spans="1:6" x14ac:dyDescent="0.2">
      <c r="A124" s="20">
        <v>44896</v>
      </c>
      <c r="B124">
        <v>3</v>
      </c>
      <c r="D124" s="20">
        <v>44896</v>
      </c>
      <c r="E124" t="str">
        <f t="shared" si="1"/>
        <v>Thursday</v>
      </c>
      <c r="F124">
        <v>3</v>
      </c>
    </row>
    <row r="125" spans="1:6" x14ac:dyDescent="0.2">
      <c r="A125" s="20">
        <v>44897</v>
      </c>
      <c r="B125">
        <v>2</v>
      </c>
      <c r="D125" s="20">
        <v>44897</v>
      </c>
      <c r="E125" t="str">
        <f t="shared" si="1"/>
        <v>Friday</v>
      </c>
      <c r="F125">
        <v>2</v>
      </c>
    </row>
    <row r="126" spans="1:6" x14ac:dyDescent="0.2">
      <c r="A126" s="20">
        <v>44898</v>
      </c>
      <c r="B126">
        <v>5</v>
      </c>
      <c r="D126" s="20">
        <v>44898</v>
      </c>
      <c r="E126" t="str">
        <f t="shared" si="1"/>
        <v>Saturday</v>
      </c>
      <c r="F126">
        <v>5</v>
      </c>
    </row>
    <row r="127" spans="1:6" x14ac:dyDescent="0.2">
      <c r="A127" s="20">
        <v>44899</v>
      </c>
      <c r="B127">
        <v>3</v>
      </c>
      <c r="D127" s="20">
        <v>44899</v>
      </c>
      <c r="E127" t="str">
        <f t="shared" si="1"/>
        <v>Sunday</v>
      </c>
      <c r="F127">
        <v>3</v>
      </c>
    </row>
    <row r="128" spans="1:6" x14ac:dyDescent="0.2">
      <c r="A128" s="20">
        <v>44900</v>
      </c>
      <c r="B128">
        <v>5</v>
      </c>
      <c r="D128" s="20">
        <v>44900</v>
      </c>
      <c r="E128" t="str">
        <f t="shared" si="1"/>
        <v>Monday</v>
      </c>
      <c r="F128">
        <v>5</v>
      </c>
    </row>
    <row r="129" spans="1:6" x14ac:dyDescent="0.2">
      <c r="A129" s="20">
        <v>44901</v>
      </c>
      <c r="B129">
        <v>4</v>
      </c>
      <c r="D129" s="20">
        <v>44901</v>
      </c>
      <c r="E129" t="str">
        <f t="shared" si="1"/>
        <v>Tuesday</v>
      </c>
      <c r="F129">
        <v>4</v>
      </c>
    </row>
    <row r="130" spans="1:6" x14ac:dyDescent="0.2">
      <c r="A130" s="20">
        <v>44902</v>
      </c>
      <c r="B130">
        <v>4</v>
      </c>
      <c r="D130" s="20">
        <v>44902</v>
      </c>
      <c r="E130" t="str">
        <f t="shared" si="1"/>
        <v>Wednesday</v>
      </c>
      <c r="F130">
        <v>4</v>
      </c>
    </row>
    <row r="131" spans="1:6" x14ac:dyDescent="0.2">
      <c r="A131" s="20">
        <v>44903</v>
      </c>
      <c r="B131">
        <v>2</v>
      </c>
      <c r="D131" s="20">
        <v>44903</v>
      </c>
      <c r="E131" t="str">
        <f t="shared" ref="E131:E152" si="2">CHOOSE(WEEKDAY(D131), "Sunday", "Monday", "Tuesday", "Wednesday", "Thursday", "Friday", "Saturday")</f>
        <v>Thursday</v>
      </c>
      <c r="F131">
        <v>2</v>
      </c>
    </row>
    <row r="132" spans="1:6" x14ac:dyDescent="0.2">
      <c r="A132" s="20">
        <v>44905</v>
      </c>
      <c r="B132">
        <v>3</v>
      </c>
      <c r="D132" s="20">
        <v>44905</v>
      </c>
      <c r="E132" t="str">
        <f t="shared" si="2"/>
        <v>Saturday</v>
      </c>
      <c r="F132">
        <v>3</v>
      </c>
    </row>
    <row r="133" spans="1:6" x14ac:dyDescent="0.2">
      <c r="A133" s="20">
        <v>44906</v>
      </c>
      <c r="B133">
        <v>1</v>
      </c>
      <c r="D133" s="20">
        <v>44906</v>
      </c>
      <c r="E133" t="str">
        <f t="shared" si="2"/>
        <v>Sunday</v>
      </c>
      <c r="F133">
        <v>1</v>
      </c>
    </row>
    <row r="134" spans="1:6" x14ac:dyDescent="0.2">
      <c r="A134" s="20">
        <v>44907</v>
      </c>
      <c r="B134">
        <v>5</v>
      </c>
      <c r="D134" s="20">
        <v>44907</v>
      </c>
      <c r="E134" t="str">
        <f t="shared" si="2"/>
        <v>Monday</v>
      </c>
      <c r="F134">
        <v>5</v>
      </c>
    </row>
    <row r="135" spans="1:6" x14ac:dyDescent="0.2">
      <c r="A135" s="20">
        <v>44908</v>
      </c>
      <c r="B135">
        <v>1</v>
      </c>
      <c r="D135" s="20">
        <v>44908</v>
      </c>
      <c r="E135" t="str">
        <f t="shared" si="2"/>
        <v>Tuesday</v>
      </c>
      <c r="F135">
        <v>1</v>
      </c>
    </row>
    <row r="136" spans="1:6" x14ac:dyDescent="0.2">
      <c r="A136" s="20">
        <v>44909</v>
      </c>
      <c r="B136">
        <v>2</v>
      </c>
      <c r="D136" s="20">
        <v>44909</v>
      </c>
      <c r="E136" t="str">
        <f t="shared" si="2"/>
        <v>Wednesday</v>
      </c>
      <c r="F136">
        <v>2</v>
      </c>
    </row>
    <row r="137" spans="1:6" x14ac:dyDescent="0.2">
      <c r="A137" s="20">
        <v>44910</v>
      </c>
      <c r="B137">
        <v>1</v>
      </c>
      <c r="D137" s="20">
        <v>44910</v>
      </c>
      <c r="E137" t="str">
        <f t="shared" si="2"/>
        <v>Thursday</v>
      </c>
      <c r="F137">
        <v>1</v>
      </c>
    </row>
    <row r="138" spans="1:6" x14ac:dyDescent="0.2">
      <c r="A138" s="20">
        <v>44911</v>
      </c>
      <c r="B138">
        <v>1</v>
      </c>
      <c r="D138" s="20">
        <v>44911</v>
      </c>
      <c r="E138" t="str">
        <f t="shared" si="2"/>
        <v>Friday</v>
      </c>
      <c r="F138">
        <v>1</v>
      </c>
    </row>
    <row r="139" spans="1:6" x14ac:dyDescent="0.2">
      <c r="A139" s="20">
        <v>44912</v>
      </c>
      <c r="B139">
        <v>4</v>
      </c>
      <c r="D139" s="20">
        <v>44912</v>
      </c>
      <c r="E139" t="str">
        <f t="shared" si="2"/>
        <v>Saturday</v>
      </c>
      <c r="F139">
        <v>4</v>
      </c>
    </row>
    <row r="140" spans="1:6" x14ac:dyDescent="0.2">
      <c r="A140" s="20">
        <v>44913</v>
      </c>
      <c r="B140">
        <v>2</v>
      </c>
      <c r="D140" s="20">
        <v>44913</v>
      </c>
      <c r="E140" t="str">
        <f t="shared" si="2"/>
        <v>Sunday</v>
      </c>
      <c r="F140">
        <v>2</v>
      </c>
    </row>
    <row r="141" spans="1:6" x14ac:dyDescent="0.2">
      <c r="A141" s="20">
        <v>44914</v>
      </c>
      <c r="B141">
        <v>2</v>
      </c>
      <c r="D141" s="20">
        <v>44914</v>
      </c>
      <c r="E141" t="str">
        <f t="shared" si="2"/>
        <v>Monday</v>
      </c>
      <c r="F141">
        <v>2</v>
      </c>
    </row>
    <row r="142" spans="1:6" x14ac:dyDescent="0.2">
      <c r="A142" s="20">
        <v>44915</v>
      </c>
      <c r="B142">
        <v>1</v>
      </c>
      <c r="D142" s="20">
        <v>44915</v>
      </c>
      <c r="E142" t="str">
        <f t="shared" si="2"/>
        <v>Tuesday</v>
      </c>
      <c r="F142">
        <v>1</v>
      </c>
    </row>
    <row r="143" spans="1:6" x14ac:dyDescent="0.2">
      <c r="A143" s="20">
        <v>44916</v>
      </c>
      <c r="B143">
        <v>2</v>
      </c>
      <c r="D143" s="20">
        <v>44916</v>
      </c>
      <c r="E143" t="str">
        <f t="shared" si="2"/>
        <v>Wednesday</v>
      </c>
      <c r="F143">
        <v>2</v>
      </c>
    </row>
    <row r="144" spans="1:6" x14ac:dyDescent="0.2">
      <c r="A144" s="20">
        <v>44917</v>
      </c>
      <c r="B144">
        <v>3</v>
      </c>
      <c r="D144" s="20">
        <v>44917</v>
      </c>
      <c r="E144" t="str">
        <f t="shared" si="2"/>
        <v>Thursday</v>
      </c>
      <c r="F144">
        <v>3</v>
      </c>
    </row>
    <row r="145" spans="1:6" x14ac:dyDescent="0.2">
      <c r="A145" s="20">
        <v>44918</v>
      </c>
      <c r="B145">
        <v>1</v>
      </c>
      <c r="D145" s="20">
        <v>44918</v>
      </c>
      <c r="E145" t="str">
        <f t="shared" si="2"/>
        <v>Friday</v>
      </c>
      <c r="F145">
        <v>1</v>
      </c>
    </row>
    <row r="146" spans="1:6" x14ac:dyDescent="0.2">
      <c r="A146" s="20">
        <v>44919</v>
      </c>
      <c r="B146">
        <v>1</v>
      </c>
      <c r="D146" s="20">
        <v>44919</v>
      </c>
      <c r="E146" t="str">
        <f t="shared" si="2"/>
        <v>Saturday</v>
      </c>
      <c r="F146">
        <v>1</v>
      </c>
    </row>
    <row r="147" spans="1:6" x14ac:dyDescent="0.2">
      <c r="A147" s="20">
        <v>44920</v>
      </c>
      <c r="B147">
        <v>2</v>
      </c>
      <c r="D147" s="20">
        <v>44920</v>
      </c>
      <c r="E147" t="str">
        <f t="shared" si="2"/>
        <v>Sunday</v>
      </c>
      <c r="F147">
        <v>2</v>
      </c>
    </row>
    <row r="148" spans="1:6" x14ac:dyDescent="0.2">
      <c r="A148" s="20">
        <v>44921</v>
      </c>
      <c r="B148">
        <v>1</v>
      </c>
      <c r="D148" s="20">
        <v>44921</v>
      </c>
      <c r="E148" t="str">
        <f t="shared" si="2"/>
        <v>Monday</v>
      </c>
      <c r="F148">
        <v>1</v>
      </c>
    </row>
    <row r="149" spans="1:6" x14ac:dyDescent="0.2">
      <c r="A149" s="20">
        <v>44922</v>
      </c>
      <c r="B149">
        <v>3</v>
      </c>
      <c r="D149" s="20">
        <v>44922</v>
      </c>
      <c r="E149" t="str">
        <f t="shared" si="2"/>
        <v>Tuesday</v>
      </c>
      <c r="F149">
        <v>3</v>
      </c>
    </row>
    <row r="150" spans="1:6" x14ac:dyDescent="0.2">
      <c r="A150" s="20">
        <v>44923</v>
      </c>
      <c r="B150">
        <v>4</v>
      </c>
      <c r="D150" s="20">
        <v>44923</v>
      </c>
      <c r="E150" t="str">
        <f t="shared" si="2"/>
        <v>Wednesday</v>
      </c>
      <c r="F150">
        <v>4</v>
      </c>
    </row>
    <row r="151" spans="1:6" x14ac:dyDescent="0.2">
      <c r="A151" s="20">
        <v>44924</v>
      </c>
      <c r="B151">
        <v>2</v>
      </c>
      <c r="D151" s="20">
        <v>44924</v>
      </c>
      <c r="E151" t="str">
        <f t="shared" si="2"/>
        <v>Thursday</v>
      </c>
      <c r="F151">
        <v>2</v>
      </c>
    </row>
    <row r="152" spans="1:6" x14ac:dyDescent="0.2">
      <c r="A152" s="20">
        <v>44926</v>
      </c>
      <c r="B152">
        <v>6</v>
      </c>
      <c r="D152" s="20">
        <v>44926</v>
      </c>
      <c r="E152" t="str">
        <f t="shared" si="2"/>
        <v>Saturday</v>
      </c>
      <c r="F152">
        <v>6</v>
      </c>
    </row>
    <row r="153" spans="1:6" x14ac:dyDescent="0.2">
      <c r="A153" s="20" t="s">
        <v>392</v>
      </c>
      <c r="B153">
        <v>418</v>
      </c>
      <c r="D153" s="21" t="s">
        <v>392</v>
      </c>
      <c r="F153" s="12">
        <v>418</v>
      </c>
    </row>
  </sheetData>
  <pageMargins left="0.7" right="0.7" top="0.75" bottom="0.75" header="0.3" footer="0.3"/>
  <drawing r:id="rId3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EFA2F-FDBD-B34E-8031-DBEDC2F4631D}">
  <sheetPr codeName="Sheet11"/>
  <dimension ref="A1:E8"/>
  <sheetViews>
    <sheetView workbookViewId="0">
      <selection activeCell="P48" sqref="P48"/>
    </sheetView>
  </sheetViews>
  <sheetFormatPr baseColWidth="10" defaultRowHeight="16" x14ac:dyDescent="0.2"/>
  <cols>
    <col min="1" max="1" width="13" bestFit="1" customWidth="1"/>
    <col min="2" max="2" width="13.33203125" bestFit="1" customWidth="1"/>
    <col min="3" max="3" width="13.6640625" bestFit="1" customWidth="1"/>
    <col min="5" max="5" width="18" customWidth="1"/>
  </cols>
  <sheetData>
    <row r="1" spans="1:5" x14ac:dyDescent="0.2">
      <c r="A1" s="3" t="s">
        <v>448</v>
      </c>
      <c r="B1" t="s">
        <v>390</v>
      </c>
      <c r="D1" s="5" t="s">
        <v>448</v>
      </c>
      <c r="E1" s="19" t="s">
        <v>449</v>
      </c>
    </row>
    <row r="2" spans="1:5" x14ac:dyDescent="0.2">
      <c r="A2" s="4" t="s">
        <v>395</v>
      </c>
      <c r="B2" s="1">
        <v>110599</v>
      </c>
      <c r="D2" s="4" t="s">
        <v>395</v>
      </c>
      <c r="E2" s="1">
        <v>110599</v>
      </c>
    </row>
    <row r="3" spans="1:5" x14ac:dyDescent="0.2">
      <c r="A3" s="4" t="s">
        <v>396</v>
      </c>
      <c r="B3" s="1">
        <v>569410</v>
      </c>
      <c r="D3" s="4" t="s">
        <v>396</v>
      </c>
      <c r="E3" s="1">
        <v>569410</v>
      </c>
    </row>
    <row r="4" spans="1:5" x14ac:dyDescent="0.2">
      <c r="A4" s="4" t="s">
        <v>397</v>
      </c>
      <c r="B4" s="1">
        <v>668200</v>
      </c>
      <c r="D4" s="4" t="s">
        <v>397</v>
      </c>
      <c r="E4" s="1">
        <v>668200</v>
      </c>
    </row>
    <row r="5" spans="1:5" x14ac:dyDescent="0.2">
      <c r="A5" s="4" t="s">
        <v>398</v>
      </c>
      <c r="B5" s="1">
        <v>620450</v>
      </c>
      <c r="D5" s="4" t="s">
        <v>398</v>
      </c>
      <c r="E5" s="1">
        <v>620450</v>
      </c>
    </row>
    <row r="6" spans="1:5" x14ac:dyDescent="0.2">
      <c r="A6" s="4" t="s">
        <v>399</v>
      </c>
      <c r="B6" s="1">
        <v>686448</v>
      </c>
      <c r="D6" s="4" t="s">
        <v>399</v>
      </c>
      <c r="E6" s="1">
        <v>686448</v>
      </c>
    </row>
    <row r="7" spans="1:5" x14ac:dyDescent="0.2">
      <c r="A7" s="4" t="s">
        <v>400</v>
      </c>
      <c r="B7" s="1">
        <v>729700</v>
      </c>
      <c r="D7" s="4" t="s">
        <v>400</v>
      </c>
      <c r="E7" s="1">
        <v>729700</v>
      </c>
    </row>
    <row r="8" spans="1:5" x14ac:dyDescent="0.2">
      <c r="A8" s="4" t="s">
        <v>392</v>
      </c>
      <c r="B8" s="1">
        <v>3384807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2488-43B9-6148-BF25-7C128E80408C}">
  <sheetPr codeName="Sheet13"/>
  <dimension ref="A3:N42"/>
  <sheetViews>
    <sheetView topLeftCell="A2" workbookViewId="0">
      <selection activeCell="A26" sqref="A26"/>
    </sheetView>
  </sheetViews>
  <sheetFormatPr baseColWidth="10" defaultRowHeight="16" x14ac:dyDescent="0.2"/>
  <cols>
    <col min="1" max="1" width="10.83203125" bestFit="1" customWidth="1"/>
    <col min="2" max="2" width="12.83203125" bestFit="1" customWidth="1"/>
    <col min="3" max="4" width="11.5" bestFit="1" customWidth="1"/>
    <col min="5" max="5" width="12.1640625" bestFit="1" customWidth="1"/>
    <col min="6" max="6" width="13.5" bestFit="1" customWidth="1"/>
    <col min="7" max="7" width="13" bestFit="1" customWidth="1"/>
    <col min="8" max="8" width="11.5" bestFit="1" customWidth="1"/>
    <col min="9" max="9" width="7.1640625" bestFit="1" customWidth="1"/>
    <col min="10" max="10" width="10.5" bestFit="1" customWidth="1"/>
    <col min="11" max="11" width="8.83203125" bestFit="1" customWidth="1"/>
    <col min="12" max="12" width="14.6640625" bestFit="1" customWidth="1"/>
    <col min="13" max="13" width="13" bestFit="1" customWidth="1"/>
    <col min="14" max="14" width="11.5" bestFit="1" customWidth="1"/>
    <col min="15" max="15" width="12.33203125" bestFit="1" customWidth="1"/>
    <col min="16" max="16" width="8.83203125" bestFit="1" customWidth="1"/>
    <col min="17" max="17" width="10.83203125" bestFit="1" customWidth="1"/>
    <col min="18" max="18" width="12.6640625" bestFit="1" customWidth="1"/>
    <col min="19" max="19" width="10.6640625" bestFit="1" customWidth="1"/>
    <col min="20" max="20" width="15" bestFit="1" customWidth="1"/>
    <col min="21" max="21" width="12.6640625" bestFit="1" customWidth="1"/>
    <col min="22" max="22" width="11.1640625" bestFit="1" customWidth="1"/>
    <col min="23" max="23" width="13.5" bestFit="1" customWidth="1"/>
    <col min="24" max="25" width="6.1640625" bestFit="1" customWidth="1"/>
    <col min="26" max="26" width="11.6640625" bestFit="1" customWidth="1"/>
    <col min="27" max="27" width="11.5" bestFit="1" customWidth="1"/>
    <col min="28" max="28" width="7.6640625" bestFit="1" customWidth="1"/>
    <col min="29" max="29" width="10" bestFit="1" customWidth="1"/>
    <col min="30" max="30" width="9.1640625" bestFit="1" customWidth="1"/>
    <col min="31" max="31" width="9.6640625" bestFit="1" customWidth="1"/>
    <col min="32" max="32" width="13.1640625" bestFit="1" customWidth="1"/>
    <col min="33" max="33" width="12" bestFit="1" customWidth="1"/>
    <col min="34" max="34" width="13.5" bestFit="1" customWidth="1"/>
    <col min="35" max="35" width="12.1640625" bestFit="1" customWidth="1"/>
    <col min="36" max="36" width="10.5" bestFit="1" customWidth="1"/>
    <col min="37" max="37" width="12.33203125" bestFit="1" customWidth="1"/>
    <col min="38" max="38" width="14" bestFit="1" customWidth="1"/>
    <col min="39" max="39" width="10.5" bestFit="1" customWidth="1"/>
    <col min="40" max="40" width="10.33203125" bestFit="1" customWidth="1"/>
    <col min="41" max="41" width="11.6640625" bestFit="1" customWidth="1"/>
    <col min="42" max="42" width="13" bestFit="1" customWidth="1"/>
    <col min="43" max="43" width="10.6640625" bestFit="1" customWidth="1"/>
    <col min="44" max="44" width="13.33203125" bestFit="1" customWidth="1"/>
    <col min="45" max="45" width="10.83203125" bestFit="1" customWidth="1"/>
    <col min="46" max="46" width="12.1640625" bestFit="1" customWidth="1"/>
    <col min="47" max="47" width="16.5" bestFit="1" customWidth="1"/>
    <col min="48" max="48" width="10" bestFit="1" customWidth="1"/>
    <col min="49" max="49" width="10.5" bestFit="1" customWidth="1"/>
    <col min="50" max="50" width="8.33203125" bestFit="1" customWidth="1"/>
    <col min="51" max="51" width="9.1640625" bestFit="1" customWidth="1"/>
    <col min="52" max="52" width="11.83203125" bestFit="1" customWidth="1"/>
    <col min="53" max="53" width="8.33203125" bestFit="1" customWidth="1"/>
    <col min="54" max="54" width="11" bestFit="1" customWidth="1"/>
    <col min="55" max="55" width="10.1640625" bestFit="1" customWidth="1"/>
    <col min="56" max="56" width="11.6640625" bestFit="1" customWidth="1"/>
    <col min="57" max="57" width="10.1640625" bestFit="1" customWidth="1"/>
    <col min="58" max="58" width="8.6640625" bestFit="1" customWidth="1"/>
    <col min="59" max="59" width="9.6640625" bestFit="1" customWidth="1"/>
    <col min="60" max="60" width="12.6640625" bestFit="1" customWidth="1"/>
    <col min="61" max="61" width="14.1640625" bestFit="1" customWidth="1"/>
    <col min="62" max="62" width="11.1640625" bestFit="1" customWidth="1"/>
    <col min="63" max="63" width="10.33203125" bestFit="1" customWidth="1"/>
    <col min="64" max="64" width="12" bestFit="1" customWidth="1"/>
    <col min="65" max="65" width="12.6640625" bestFit="1" customWidth="1"/>
    <col min="66" max="66" width="13.1640625" bestFit="1" customWidth="1"/>
    <col min="67" max="67" width="7.1640625" bestFit="1" customWidth="1"/>
    <col min="68" max="68" width="10.83203125" bestFit="1" customWidth="1"/>
    <col min="69" max="69" width="13.83203125" bestFit="1" customWidth="1"/>
    <col min="70" max="70" width="11.83203125" bestFit="1" customWidth="1"/>
    <col min="71" max="71" width="14.33203125" bestFit="1" customWidth="1"/>
    <col min="72" max="72" width="15.33203125" bestFit="1" customWidth="1"/>
    <col min="73" max="73" width="18" bestFit="1" customWidth="1"/>
    <col min="74" max="74" width="14.1640625" bestFit="1" customWidth="1"/>
    <col min="75" max="75" width="16.83203125" bestFit="1" customWidth="1"/>
    <col min="76" max="76" width="15.6640625" bestFit="1" customWidth="1"/>
    <col min="77" max="77" width="18.33203125" bestFit="1" customWidth="1"/>
    <col min="78" max="78" width="14.33203125" bestFit="1" customWidth="1"/>
    <col min="79" max="79" width="17" bestFit="1" customWidth="1"/>
    <col min="80" max="80" width="12.6640625" bestFit="1" customWidth="1"/>
    <col min="81" max="81" width="6.1640625" bestFit="1" customWidth="1"/>
    <col min="82" max="82" width="15.1640625" bestFit="1" customWidth="1"/>
    <col min="83" max="83" width="14.5" bestFit="1" customWidth="1"/>
    <col min="84" max="84" width="17.1640625" bestFit="1" customWidth="1"/>
    <col min="85" max="85" width="16.1640625" bestFit="1" customWidth="1"/>
    <col min="86" max="86" width="18.83203125" bestFit="1" customWidth="1"/>
    <col min="87" max="87" width="12.6640625" bestFit="1" customWidth="1"/>
    <col min="88" max="88" width="15.1640625" bestFit="1" customWidth="1"/>
    <col min="89" max="89" width="12.5" bestFit="1" customWidth="1"/>
    <col min="90" max="90" width="15" bestFit="1" customWidth="1"/>
    <col min="91" max="91" width="13.83203125" bestFit="1" customWidth="1"/>
    <col min="92" max="92" width="16.5" bestFit="1" customWidth="1"/>
    <col min="93" max="93" width="15.1640625" bestFit="1" customWidth="1"/>
    <col min="94" max="94" width="17.83203125" bestFit="1" customWidth="1"/>
    <col min="95" max="95" width="12.83203125" bestFit="1" customWidth="1"/>
    <col min="96" max="96" width="15.33203125" bestFit="1" customWidth="1"/>
    <col min="97" max="97" width="15.5" bestFit="1" customWidth="1"/>
    <col min="98" max="98" width="6.1640625" bestFit="1" customWidth="1"/>
    <col min="99" max="99" width="18.1640625" bestFit="1" customWidth="1"/>
    <col min="100" max="100" width="13" bestFit="1" customWidth="1"/>
    <col min="101" max="101" width="6.1640625" bestFit="1" customWidth="1"/>
    <col min="102" max="102" width="15.5" bestFit="1" customWidth="1"/>
    <col min="103" max="103" width="14.33203125" bestFit="1" customWidth="1"/>
    <col min="104" max="104" width="17" bestFit="1" customWidth="1"/>
    <col min="105" max="105" width="18.6640625" bestFit="1" customWidth="1"/>
    <col min="106" max="106" width="21.1640625" bestFit="1" customWidth="1"/>
    <col min="107" max="107" width="12.1640625" bestFit="1" customWidth="1"/>
    <col min="108" max="108" width="6.1640625" bestFit="1" customWidth="1"/>
    <col min="109" max="109" width="14.6640625" bestFit="1" customWidth="1"/>
    <col min="110" max="110" width="12.6640625" bestFit="1" customWidth="1"/>
    <col min="111" max="111" width="15.1640625" bestFit="1" customWidth="1"/>
    <col min="112" max="112" width="10.5" bestFit="1" customWidth="1"/>
    <col min="113" max="113" width="13" bestFit="1" customWidth="1"/>
    <col min="114" max="114" width="11.33203125" bestFit="1" customWidth="1"/>
    <col min="115" max="115" width="13.83203125" bestFit="1" customWidth="1"/>
    <col min="116" max="116" width="14" bestFit="1" customWidth="1"/>
    <col min="117" max="117" width="16.6640625" bestFit="1" customWidth="1"/>
    <col min="118" max="118" width="10.5" bestFit="1" customWidth="1"/>
    <col min="119" max="119" width="6.1640625" bestFit="1" customWidth="1"/>
    <col min="120" max="120" width="13" bestFit="1" customWidth="1"/>
    <col min="121" max="121" width="13.1640625" bestFit="1" customWidth="1"/>
    <col min="122" max="122" width="15.6640625" bestFit="1" customWidth="1"/>
    <col min="123" max="123" width="12.33203125" bestFit="1" customWidth="1"/>
    <col min="124" max="124" width="14.83203125" bestFit="1" customWidth="1"/>
    <col min="125" max="125" width="13.83203125" bestFit="1" customWidth="1"/>
    <col min="126" max="126" width="16.5" bestFit="1" customWidth="1"/>
    <col min="127" max="127" width="12.33203125" bestFit="1" customWidth="1"/>
    <col min="128" max="128" width="14.83203125" bestFit="1" customWidth="1"/>
    <col min="129" max="129" width="10.83203125" bestFit="1" customWidth="1"/>
    <col min="130" max="130" width="13.33203125" bestFit="1" customWidth="1"/>
    <col min="131" max="131" width="11.83203125" bestFit="1" customWidth="1"/>
    <col min="132" max="132" width="14.33203125" bestFit="1" customWidth="1"/>
    <col min="133" max="133" width="14.83203125" bestFit="1" customWidth="1"/>
    <col min="134" max="134" width="17.5" bestFit="1" customWidth="1"/>
    <col min="135" max="135" width="16.33203125" bestFit="1" customWidth="1"/>
    <col min="136" max="136" width="6.1640625" bestFit="1" customWidth="1"/>
    <col min="137" max="137" width="19" bestFit="1" customWidth="1"/>
    <col min="138" max="138" width="13.33203125" bestFit="1" customWidth="1"/>
    <col min="139" max="139" width="15.83203125" bestFit="1" customWidth="1"/>
    <col min="140" max="140" width="12.5" bestFit="1" customWidth="1"/>
    <col min="141" max="141" width="15" bestFit="1" customWidth="1"/>
    <col min="142" max="142" width="14.1640625" bestFit="1" customWidth="1"/>
    <col min="143" max="143" width="6.1640625" bestFit="1" customWidth="1"/>
    <col min="144" max="144" width="16.83203125" bestFit="1" customWidth="1"/>
    <col min="145" max="145" width="14.83203125" bestFit="1" customWidth="1"/>
    <col min="146" max="146" width="17.5" bestFit="1" customWidth="1"/>
    <col min="147" max="147" width="15.33203125" bestFit="1" customWidth="1"/>
    <col min="148" max="148" width="18" bestFit="1" customWidth="1"/>
    <col min="149" max="149" width="9.1640625" bestFit="1" customWidth="1"/>
    <col min="150" max="150" width="11.6640625" bestFit="1" customWidth="1"/>
    <col min="151" max="151" width="10.83203125" bestFit="1" customWidth="1"/>
    <col min="152" max="152" width="21.1640625" bestFit="1" customWidth="1"/>
    <col min="153" max="153" width="14" bestFit="1" customWidth="1"/>
    <col min="154" max="154" width="16.6640625" bestFit="1" customWidth="1"/>
    <col min="155" max="155" width="10.5" bestFit="1" customWidth="1"/>
    <col min="156" max="156" width="13" bestFit="1" customWidth="1"/>
    <col min="157" max="157" width="14.83203125" bestFit="1" customWidth="1"/>
    <col min="158" max="158" width="17.5" bestFit="1" customWidth="1"/>
    <col min="159" max="159" width="16.33203125" bestFit="1" customWidth="1"/>
    <col min="160" max="160" width="19" bestFit="1" customWidth="1"/>
    <col min="161" max="161" width="12.5" bestFit="1" customWidth="1"/>
    <col min="162" max="162" width="15" bestFit="1" customWidth="1"/>
    <col min="163" max="163" width="14.83203125" bestFit="1" customWidth="1"/>
    <col min="164" max="164" width="17.5" bestFit="1" customWidth="1"/>
    <col min="165" max="165" width="8.1640625" bestFit="1" customWidth="1"/>
    <col min="166" max="166" width="12.1640625" bestFit="1" customWidth="1"/>
    <col min="167" max="167" width="14.6640625" bestFit="1" customWidth="1"/>
    <col min="168" max="168" width="12.6640625" bestFit="1" customWidth="1"/>
    <col min="169" max="169" width="15.1640625" bestFit="1" customWidth="1"/>
    <col min="170" max="170" width="13.33203125" bestFit="1" customWidth="1"/>
    <col min="171" max="171" width="15.83203125" bestFit="1" customWidth="1"/>
    <col min="172" max="172" width="7.1640625" bestFit="1" customWidth="1"/>
    <col min="173" max="173" width="7.83203125" bestFit="1" customWidth="1"/>
    <col min="174" max="174" width="10.33203125" bestFit="1" customWidth="1"/>
    <col min="175" max="175" width="15.33203125" bestFit="1" customWidth="1"/>
    <col min="176" max="176" width="18" bestFit="1" customWidth="1"/>
    <col min="177" max="177" width="7.83203125" bestFit="1" customWidth="1"/>
    <col min="178" max="178" width="9.1640625" bestFit="1" customWidth="1"/>
    <col min="179" max="180" width="11.6640625" bestFit="1" customWidth="1"/>
  </cols>
  <sheetData>
    <row r="3" spans="1:14" x14ac:dyDescent="0.2">
      <c r="A3" s="3" t="s">
        <v>393</v>
      </c>
      <c r="B3" t="s">
        <v>394</v>
      </c>
      <c r="G3" s="3" t="s">
        <v>391</v>
      </c>
      <c r="H3" t="s">
        <v>390</v>
      </c>
      <c r="M3" s="3" t="s">
        <v>391</v>
      </c>
      <c r="N3" t="s">
        <v>390</v>
      </c>
    </row>
    <row r="4" spans="1:14" x14ac:dyDescent="0.2">
      <c r="A4" s="4" t="s">
        <v>15</v>
      </c>
      <c r="B4">
        <v>109</v>
      </c>
      <c r="G4" s="4" t="s">
        <v>10</v>
      </c>
      <c r="H4">
        <v>1176400</v>
      </c>
      <c r="M4" s="4" t="s">
        <v>395</v>
      </c>
      <c r="N4">
        <v>110599</v>
      </c>
    </row>
    <row r="5" spans="1:14" x14ac:dyDescent="0.2">
      <c r="A5" s="4" t="s">
        <v>10</v>
      </c>
      <c r="B5">
        <v>88</v>
      </c>
      <c r="G5" s="4" t="s">
        <v>15</v>
      </c>
      <c r="H5">
        <v>1077798</v>
      </c>
      <c r="M5" s="4" t="s">
        <v>396</v>
      </c>
      <c r="N5">
        <v>569410</v>
      </c>
    </row>
    <row r="6" spans="1:14" x14ac:dyDescent="0.2">
      <c r="A6" s="4" t="s">
        <v>26</v>
      </c>
      <c r="B6">
        <v>49</v>
      </c>
      <c r="G6" s="4" t="s">
        <v>78</v>
      </c>
      <c r="H6">
        <v>498500</v>
      </c>
      <c r="M6" s="4" t="s">
        <v>397</v>
      </c>
      <c r="N6">
        <v>668200</v>
      </c>
    </row>
    <row r="7" spans="1:14" x14ac:dyDescent="0.2">
      <c r="A7" s="4" t="s">
        <v>29</v>
      </c>
      <c r="B7">
        <v>40</v>
      </c>
      <c r="G7" s="4" t="s">
        <v>259</v>
      </c>
      <c r="H7">
        <v>144500</v>
      </c>
      <c r="M7" s="4" t="s">
        <v>398</v>
      </c>
      <c r="N7">
        <v>620450</v>
      </c>
    </row>
    <row r="8" spans="1:14" x14ac:dyDescent="0.2">
      <c r="A8" s="4" t="s">
        <v>19</v>
      </c>
      <c r="B8">
        <v>38</v>
      </c>
      <c r="G8" s="4" t="s">
        <v>29</v>
      </c>
      <c r="H8">
        <v>134350</v>
      </c>
      <c r="M8" s="4" t="s">
        <v>399</v>
      </c>
      <c r="N8">
        <v>686448</v>
      </c>
    </row>
    <row r="9" spans="1:14" x14ac:dyDescent="0.2">
      <c r="A9" s="4" t="s">
        <v>78</v>
      </c>
      <c r="B9">
        <v>28</v>
      </c>
      <c r="G9" s="4" t="s">
        <v>47</v>
      </c>
      <c r="H9">
        <v>108499</v>
      </c>
      <c r="M9" s="4" t="s">
        <v>400</v>
      </c>
      <c r="N9">
        <v>729700</v>
      </c>
    </row>
    <row r="10" spans="1:14" x14ac:dyDescent="0.2">
      <c r="A10" s="4" t="s">
        <v>62</v>
      </c>
      <c r="B10">
        <v>15</v>
      </c>
      <c r="G10" s="4" t="s">
        <v>306</v>
      </c>
      <c r="H10">
        <v>57000</v>
      </c>
      <c r="M10" s="4" t="s">
        <v>392</v>
      </c>
      <c r="N10">
        <v>3384807</v>
      </c>
    </row>
    <row r="11" spans="1:14" x14ac:dyDescent="0.2">
      <c r="A11" s="4" t="s">
        <v>47</v>
      </c>
      <c r="B11">
        <v>13</v>
      </c>
      <c r="G11" s="4" t="s">
        <v>26</v>
      </c>
      <c r="H11">
        <v>55960</v>
      </c>
    </row>
    <row r="12" spans="1:14" x14ac:dyDescent="0.2">
      <c r="A12" s="4" t="s">
        <v>259</v>
      </c>
      <c r="B12">
        <v>11</v>
      </c>
      <c r="G12" s="4" t="s">
        <v>19</v>
      </c>
      <c r="H12">
        <v>42500</v>
      </c>
    </row>
    <row r="13" spans="1:14" x14ac:dyDescent="0.2">
      <c r="A13" s="4" t="s">
        <v>54</v>
      </c>
      <c r="B13">
        <v>8</v>
      </c>
      <c r="G13" s="4" t="s">
        <v>386</v>
      </c>
      <c r="H13">
        <v>32000</v>
      </c>
    </row>
    <row r="14" spans="1:14" x14ac:dyDescent="0.2">
      <c r="A14" s="4" t="s">
        <v>150</v>
      </c>
      <c r="B14">
        <v>6</v>
      </c>
      <c r="G14" s="4" t="s">
        <v>62</v>
      </c>
      <c r="H14">
        <v>20500</v>
      </c>
    </row>
    <row r="15" spans="1:14" x14ac:dyDescent="0.2">
      <c r="A15" s="4" t="s">
        <v>42</v>
      </c>
      <c r="B15">
        <v>3</v>
      </c>
      <c r="G15" s="4" t="s">
        <v>72</v>
      </c>
      <c r="H15">
        <v>13000</v>
      </c>
    </row>
    <row r="16" spans="1:14" x14ac:dyDescent="0.2">
      <c r="A16" s="4" t="s">
        <v>140</v>
      </c>
      <c r="B16">
        <v>3</v>
      </c>
      <c r="G16" s="4" t="s">
        <v>54</v>
      </c>
      <c r="H16">
        <v>10400</v>
      </c>
    </row>
    <row r="17" spans="1:8" x14ac:dyDescent="0.2">
      <c r="A17" s="4" t="s">
        <v>306</v>
      </c>
      <c r="B17">
        <v>3</v>
      </c>
      <c r="G17" s="4" t="s">
        <v>150</v>
      </c>
      <c r="H17">
        <v>6400</v>
      </c>
    </row>
    <row r="18" spans="1:8" x14ac:dyDescent="0.2">
      <c r="A18" s="4" t="s">
        <v>72</v>
      </c>
      <c r="B18">
        <v>2</v>
      </c>
      <c r="G18" s="4" t="s">
        <v>42</v>
      </c>
      <c r="H18">
        <v>3200</v>
      </c>
    </row>
    <row r="19" spans="1:8" x14ac:dyDescent="0.2">
      <c r="A19" s="4" t="s">
        <v>379</v>
      </c>
      <c r="B19">
        <v>1</v>
      </c>
      <c r="G19" s="4" t="s">
        <v>140</v>
      </c>
      <c r="H19">
        <v>2700</v>
      </c>
    </row>
    <row r="20" spans="1:8" x14ac:dyDescent="0.2">
      <c r="A20" s="4" t="s">
        <v>386</v>
      </c>
      <c r="B20">
        <v>1</v>
      </c>
      <c r="G20" s="4" t="s">
        <v>379</v>
      </c>
      <c r="H20">
        <v>1100</v>
      </c>
    </row>
    <row r="21" spans="1:8" x14ac:dyDescent="0.2">
      <c r="A21" s="4" t="s">
        <v>392</v>
      </c>
      <c r="B21">
        <v>418</v>
      </c>
      <c r="G21" s="4" t="s">
        <v>392</v>
      </c>
      <c r="H21">
        <v>3384807</v>
      </c>
    </row>
    <row r="26" spans="1:8" x14ac:dyDescent="0.2">
      <c r="A26" s="3" t="s">
        <v>8</v>
      </c>
      <c r="B26" t="s">
        <v>394</v>
      </c>
      <c r="C26" t="s">
        <v>390</v>
      </c>
    </row>
    <row r="27" spans="1:8" x14ac:dyDescent="0.2">
      <c r="A27" s="4" t="s">
        <v>21</v>
      </c>
      <c r="B27">
        <v>156</v>
      </c>
      <c r="C27">
        <v>191010</v>
      </c>
    </row>
    <row r="28" spans="1:8" x14ac:dyDescent="0.2">
      <c r="A28" s="4" t="s">
        <v>12</v>
      </c>
      <c r="B28">
        <v>262</v>
      </c>
      <c r="C28">
        <v>3193797</v>
      </c>
    </row>
    <row r="29" spans="1:8" x14ac:dyDescent="0.2">
      <c r="A29" s="4" t="s">
        <v>392</v>
      </c>
      <c r="B29">
        <v>418</v>
      </c>
      <c r="C29">
        <v>3384807</v>
      </c>
    </row>
    <row r="35" spans="1:3" x14ac:dyDescent="0.2">
      <c r="A35" s="5" t="s">
        <v>4</v>
      </c>
      <c r="B35" s="5" t="s">
        <v>394</v>
      </c>
      <c r="C35" s="5" t="s">
        <v>390</v>
      </c>
    </row>
    <row r="36" spans="1:3" x14ac:dyDescent="0.2">
      <c r="A36" s="6" t="s">
        <v>21</v>
      </c>
      <c r="B36" s="7">
        <v>156</v>
      </c>
      <c r="C36" s="7">
        <v>191010</v>
      </c>
    </row>
    <row r="37" spans="1:3" x14ac:dyDescent="0.2">
      <c r="A37" s="6" t="s">
        <v>12</v>
      </c>
      <c r="B37" s="7">
        <v>262</v>
      </c>
      <c r="C37" s="7">
        <v>3193797</v>
      </c>
    </row>
    <row r="40" spans="1:3" x14ac:dyDescent="0.2">
      <c r="A40" s="5" t="s">
        <v>4</v>
      </c>
      <c r="B40" s="5" t="s">
        <v>390</v>
      </c>
    </row>
    <row r="41" spans="1:3" x14ac:dyDescent="0.2">
      <c r="A41" s="6" t="s">
        <v>21</v>
      </c>
      <c r="B41" s="7">
        <v>191010</v>
      </c>
    </row>
    <row r="42" spans="1:3" x14ac:dyDescent="0.2">
      <c r="A42" s="6" t="s">
        <v>12</v>
      </c>
      <c r="B42" s="7">
        <v>3193797</v>
      </c>
    </row>
  </sheetData>
  <sortState xmlns:xlrd2="http://schemas.microsoft.com/office/spreadsheetml/2017/richdata2" ref="A3:B23">
    <sortCondition ref="A4"/>
  </sortState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Cleaned_Sales_Data</vt:lpstr>
      <vt:lpstr>Top10SellingModelsByRevenue</vt:lpstr>
      <vt:lpstr>Top10SellingModelsByVolume</vt:lpstr>
      <vt:lpstr>RevenueVsUnitsSold</vt:lpstr>
      <vt:lpstr>SalesVolumeDistByBrands</vt:lpstr>
      <vt:lpstr>SalesRevenueDistByBrand</vt:lpstr>
      <vt:lpstr>SalesDistByBrandAndCategory</vt:lpstr>
      <vt:lpstr>#ofProductsSoldAtDiffPriceRange</vt:lpstr>
      <vt:lpstr>TopSellingColorByVolume</vt:lpstr>
      <vt:lpstr>TopSellingRAMROMCombinations</vt:lpstr>
      <vt:lpstr>SalesTrendByWeekdays</vt:lpstr>
      <vt:lpstr>RevenueTrendByMonth</vt:lpstr>
      <vt:lpstr>Analysis&amp;Charts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Quadri</dc:creator>
  <cp:lastModifiedBy>Azhar Quadri</cp:lastModifiedBy>
  <dcterms:created xsi:type="dcterms:W3CDTF">2024-11-07T19:22:20Z</dcterms:created>
  <dcterms:modified xsi:type="dcterms:W3CDTF">2024-12-29T13:09:42Z</dcterms:modified>
</cp:coreProperties>
</file>