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zhari\Telkom\Semester 8\"/>
    </mc:Choice>
  </mc:AlternateContent>
  <xr:revisionPtr revIDLastSave="0" documentId="10_ncr:100000_{0CC6475E-FAC2-46FE-A6FC-A7B3289669F0}" xr6:coauthVersionLast="31" xr6:coauthVersionMax="31" xr10:uidLastSave="{00000000-0000-0000-0000-000000000000}"/>
  <bookViews>
    <workbookView xWindow="0" yWindow="0" windowWidth="20490" windowHeight="7515" firstSheet="2" activeTab="7" xr2:uid="{00000000-000D-0000-FFFF-FFFF00000000}"/>
  </bookViews>
  <sheets>
    <sheet name="Hasil Pencarian" sheetId="1" r:id="rId1"/>
    <sheet name="Evaluasi (30)" sheetId="2" r:id="rId2"/>
    <sheet name="Evaluasi (45)" sheetId="3" r:id="rId3"/>
    <sheet name="Evaluasi (60)" sheetId="4" r:id="rId4"/>
    <sheet name="MAP" sheetId="5" r:id="rId5"/>
    <sheet name="comp. Quran.com" sheetId="6" r:id="rId6"/>
    <sheet name="AP compQuran.com" sheetId="7" r:id="rId7"/>
    <sheet name="Sheet1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7" l="1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4" i="2"/>
  <c r="H32" i="6"/>
  <c r="G32" i="6"/>
  <c r="H31" i="6"/>
  <c r="G31" i="6"/>
  <c r="H30" i="6"/>
  <c r="G30" i="6"/>
  <c r="H29" i="6"/>
  <c r="G29" i="6"/>
  <c r="H28" i="6"/>
  <c r="G28" i="6"/>
  <c r="I28" i="6" s="1"/>
  <c r="H27" i="6"/>
  <c r="I27" i="6" s="1"/>
  <c r="G27" i="6"/>
  <c r="H26" i="6"/>
  <c r="G26" i="6"/>
  <c r="H25" i="6"/>
  <c r="G25" i="6"/>
  <c r="H24" i="6"/>
  <c r="G24" i="6"/>
  <c r="H23" i="6"/>
  <c r="G23" i="6"/>
  <c r="H22" i="6"/>
  <c r="G22" i="6"/>
  <c r="I22" i="6" s="1"/>
  <c r="H21" i="6"/>
  <c r="G21" i="6"/>
  <c r="I21" i="6" s="1"/>
  <c r="H20" i="6"/>
  <c r="G20" i="6"/>
  <c r="I20" i="6" s="1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I5" i="6" s="1"/>
  <c r="H4" i="6"/>
  <c r="G4" i="6"/>
  <c r="I4" i="6" s="1"/>
  <c r="H3" i="6"/>
  <c r="G3" i="6"/>
  <c r="I32" i="6" l="1"/>
  <c r="I31" i="6"/>
  <c r="I30" i="6"/>
  <c r="I29" i="6"/>
  <c r="I26" i="6"/>
  <c r="I25" i="6"/>
  <c r="I24" i="6"/>
  <c r="I23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H33" i="6"/>
  <c r="G33" i="6"/>
  <c r="I3" i="6"/>
  <c r="G24" i="4"/>
  <c r="I33" i="6" l="1"/>
  <c r="D34" i="5"/>
  <c r="E34" i="5"/>
  <c r="C34" i="5"/>
  <c r="I19" i="4" l="1"/>
  <c r="I31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G14" i="4"/>
  <c r="I14" i="4" s="1"/>
  <c r="G15" i="4"/>
  <c r="I15" i="4" s="1"/>
  <c r="G16" i="4"/>
  <c r="I16" i="4" s="1"/>
  <c r="G17" i="4"/>
  <c r="G18" i="4"/>
  <c r="I18" i="4" s="1"/>
  <c r="G19" i="4"/>
  <c r="G20" i="4"/>
  <c r="I20" i="4" s="1"/>
  <c r="G21" i="4"/>
  <c r="I21" i="4" s="1"/>
  <c r="G22" i="4"/>
  <c r="I22" i="4" s="1"/>
  <c r="G23" i="4"/>
  <c r="I23" i="4" s="1"/>
  <c r="G25" i="4"/>
  <c r="G26" i="4"/>
  <c r="I26" i="4" s="1"/>
  <c r="G27" i="4"/>
  <c r="I27" i="4" s="1"/>
  <c r="G28" i="4"/>
  <c r="G29" i="4"/>
  <c r="G30" i="4"/>
  <c r="I30" i="4" s="1"/>
  <c r="G31" i="4"/>
  <c r="G32" i="4"/>
  <c r="G33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3" i="2"/>
  <c r="I33" i="2" s="1"/>
  <c r="H33" i="2"/>
  <c r="H32" i="2"/>
  <c r="G32" i="2"/>
  <c r="I32" i="2" s="1"/>
  <c r="H31" i="2"/>
  <c r="G31" i="2"/>
  <c r="I31" i="2" s="1"/>
  <c r="G30" i="2"/>
  <c r="H30" i="2"/>
  <c r="I30" i="2" s="1"/>
  <c r="G29" i="2"/>
  <c r="I29" i="2" s="1"/>
  <c r="H29" i="2"/>
  <c r="H28" i="2"/>
  <c r="G28" i="2"/>
  <c r="I28" i="2" s="1"/>
  <c r="H27" i="2"/>
  <c r="G27" i="2"/>
  <c r="I27" i="2" s="1"/>
  <c r="H26" i="2"/>
  <c r="G26" i="2"/>
  <c r="I26" i="2" s="1"/>
  <c r="H25" i="2"/>
  <c r="G25" i="2"/>
  <c r="H24" i="2"/>
  <c r="G24" i="2"/>
  <c r="I24" i="2" s="1"/>
  <c r="G23" i="2"/>
  <c r="H23" i="2"/>
  <c r="H22" i="2"/>
  <c r="G22" i="2"/>
  <c r="I22" i="2" s="1"/>
  <c r="H21" i="2"/>
  <c r="G21" i="2"/>
  <c r="H20" i="2"/>
  <c r="G20" i="2"/>
  <c r="I20" i="2" s="1"/>
  <c r="H19" i="2"/>
  <c r="G19" i="2"/>
  <c r="I19" i="2" s="1"/>
  <c r="G18" i="2"/>
  <c r="H18" i="2"/>
  <c r="I18" i="2" s="1"/>
  <c r="G17" i="2"/>
  <c r="I17" i="2" s="1"/>
  <c r="H17" i="2"/>
  <c r="H16" i="2"/>
  <c r="G16" i="2"/>
  <c r="H15" i="2"/>
  <c r="G15" i="2"/>
  <c r="H14" i="2"/>
  <c r="G14" i="2"/>
  <c r="I33" i="4" l="1"/>
  <c r="I29" i="4"/>
  <c r="I25" i="4"/>
  <c r="I32" i="4"/>
  <c r="I28" i="4"/>
  <c r="I17" i="4"/>
  <c r="I23" i="2"/>
  <c r="I16" i="2"/>
  <c r="I21" i="2"/>
  <c r="I25" i="2"/>
  <c r="I14" i="2"/>
  <c r="I24" i="4"/>
  <c r="I15" i="2"/>
  <c r="H5" i="4"/>
  <c r="H6" i="4"/>
  <c r="H7" i="4"/>
  <c r="H8" i="4"/>
  <c r="H9" i="4"/>
  <c r="H10" i="4"/>
  <c r="H11" i="4"/>
  <c r="H12" i="4"/>
  <c r="I12" i="4" s="1"/>
  <c r="H13" i="4"/>
  <c r="G5" i="4"/>
  <c r="I5" i="4" s="1"/>
  <c r="G6" i="4"/>
  <c r="G7" i="4"/>
  <c r="G8" i="4"/>
  <c r="G9" i="4"/>
  <c r="I9" i="4" s="1"/>
  <c r="G10" i="4"/>
  <c r="G11" i="4"/>
  <c r="G12" i="4"/>
  <c r="G13" i="4"/>
  <c r="I13" i="4" s="1"/>
  <c r="H5" i="3"/>
  <c r="I5" i="3" s="1"/>
  <c r="H6" i="3"/>
  <c r="H7" i="3"/>
  <c r="H8" i="3"/>
  <c r="H9" i="3"/>
  <c r="I9" i="3" s="1"/>
  <c r="H10" i="3"/>
  <c r="H11" i="3"/>
  <c r="I11" i="3" s="1"/>
  <c r="H12" i="3"/>
  <c r="H13" i="3"/>
  <c r="I13" i="3" s="1"/>
  <c r="G5" i="3"/>
  <c r="G6" i="3"/>
  <c r="I6" i="3" s="1"/>
  <c r="G7" i="3"/>
  <c r="G8" i="3"/>
  <c r="I8" i="3" s="1"/>
  <c r="G9" i="3"/>
  <c r="G10" i="3"/>
  <c r="I10" i="3" s="1"/>
  <c r="G11" i="3"/>
  <c r="G12" i="3"/>
  <c r="I12" i="3" s="1"/>
  <c r="G13" i="3"/>
  <c r="H5" i="2"/>
  <c r="H6" i="2"/>
  <c r="H7" i="2"/>
  <c r="H8" i="2"/>
  <c r="H9" i="2"/>
  <c r="H10" i="2"/>
  <c r="I10" i="2" s="1"/>
  <c r="H11" i="2"/>
  <c r="H12" i="2"/>
  <c r="H13" i="2"/>
  <c r="G5" i="2"/>
  <c r="I5" i="2" s="1"/>
  <c r="G6" i="2"/>
  <c r="I6" i="2" s="1"/>
  <c r="G7" i="2"/>
  <c r="I7" i="2" s="1"/>
  <c r="G8" i="2"/>
  <c r="G9" i="2"/>
  <c r="I9" i="2" s="1"/>
  <c r="G10" i="2"/>
  <c r="G11" i="2"/>
  <c r="I11" i="2" s="1"/>
  <c r="G12" i="2"/>
  <c r="G13" i="2"/>
  <c r="I13" i="2" s="1"/>
  <c r="I10" i="4" l="1"/>
  <c r="I6" i="4"/>
  <c r="I11" i="4"/>
  <c r="I7" i="4"/>
  <c r="I8" i="4"/>
  <c r="I7" i="3"/>
  <c r="I12" i="2"/>
  <c r="I8" i="2"/>
  <c r="H4" i="4"/>
  <c r="H34" i="4" s="1"/>
  <c r="G4" i="4"/>
  <c r="G34" i="4" s="1"/>
  <c r="H4" i="3"/>
  <c r="H34" i="3" s="1"/>
  <c r="G4" i="3"/>
  <c r="G34" i="3" s="1"/>
  <c r="H4" i="2"/>
  <c r="H34" i="2" s="1"/>
  <c r="G4" i="2"/>
  <c r="I4" i="2" l="1"/>
  <c r="G34" i="2"/>
  <c r="I34" i="2" s="1"/>
  <c r="I4" i="4"/>
  <c r="I34" i="4" s="1"/>
  <c r="I4" i="3"/>
  <c r="I34" i="3" s="1"/>
</calcChain>
</file>

<file path=xl/sharedStrings.xml><?xml version="1.0" encoding="utf-8"?>
<sst xmlns="http://schemas.openxmlformats.org/spreadsheetml/2006/main" count="1495" uniqueCount="642">
  <si>
    <t>No.</t>
  </si>
  <si>
    <t>Kata Kunci (Query)</t>
  </si>
  <si>
    <t>Potongan Frasa yg Mirip dengan Query (Eng)</t>
  </si>
  <si>
    <t>Letak Ayat</t>
  </si>
  <si>
    <t>1.</t>
  </si>
  <si>
    <t>Those who are successful (kata kunci : success, bentuk : frasa)</t>
  </si>
  <si>
    <t xml:space="preserve">2:5 </t>
  </si>
  <si>
    <t>those will be the successful</t>
  </si>
  <si>
    <t>3:104 7:157</t>
  </si>
  <si>
    <t>they who will be the successful</t>
  </si>
  <si>
    <t xml:space="preserve">7:8 30:38 </t>
  </si>
  <si>
    <t>those who are the successful</t>
  </si>
  <si>
    <t>9:88 31:5</t>
  </si>
  <si>
    <t>they who are the successful</t>
  </si>
  <si>
    <t>23:102</t>
  </si>
  <si>
    <t>those are the successful</t>
  </si>
  <si>
    <t>24:51</t>
  </si>
  <si>
    <t>among the successful</t>
  </si>
  <si>
    <t>28:67</t>
  </si>
  <si>
    <t>they are the successful</t>
  </si>
  <si>
    <t>58:22</t>
  </si>
  <si>
    <t>those who will be the successful</t>
  </si>
  <si>
    <t>59:9 64:16</t>
  </si>
  <si>
    <t>60.61; 56.41</t>
  </si>
  <si>
    <t>52.63; 47.62</t>
  </si>
  <si>
    <t>61.54; 61.54</t>
  </si>
  <si>
    <t>64.71</t>
  </si>
  <si>
    <t>66.67</t>
  </si>
  <si>
    <t>32.79</t>
  </si>
  <si>
    <t>56.41; 56.41</t>
  </si>
  <si>
    <t>Hasil Pencarian LCS Kata Frasa</t>
  </si>
  <si>
    <t>75.0</t>
  </si>
  <si>
    <t>x</t>
  </si>
  <si>
    <t>3:130(45.24); 5:90(46.15); 5:100(66.67);</t>
  </si>
  <si>
    <t>61.54</t>
  </si>
  <si>
    <t>60.61; x</t>
  </si>
  <si>
    <t>5:100(66.67);</t>
  </si>
  <si>
    <t>Query</t>
  </si>
  <si>
    <t>TP</t>
  </si>
  <si>
    <t>FP</t>
  </si>
  <si>
    <t>FN</t>
  </si>
  <si>
    <t>TN</t>
  </si>
  <si>
    <t>P</t>
  </si>
  <si>
    <t>R</t>
  </si>
  <si>
    <t>F-1</t>
  </si>
  <si>
    <t>Those who are successful</t>
  </si>
  <si>
    <t>2:30 (32.0); 3:130(45.24); 4:141(40.0); 5:90(46.15); 5:100(66.67); 8:45(30.65); 9:20(41.18); 11:88(30.0); 23:44(39.02); 23:111(39.02); 59:20(44.44)</t>
  </si>
  <si>
    <t>3.</t>
  </si>
  <si>
    <t>those who were given the Scripture (kata kunci : Scripture, bentuk : frasa, 2:144)</t>
  </si>
  <si>
    <t>those who had been given the "scripture"</t>
  </si>
  <si>
    <t>those who have been given the Scripture</t>
  </si>
  <si>
    <t>those who were given the Scripture</t>
  </si>
  <si>
    <t>Those to whom We gave the Scripture</t>
  </si>
  <si>
    <t>those who were given a portion of the Scripture</t>
  </si>
  <si>
    <t>O you who were given the Scripture</t>
  </si>
  <si>
    <t>the ones who were given the Scripture</t>
  </si>
  <si>
    <t>Those to whom We have given the Scripture</t>
  </si>
  <si>
    <t>2:101</t>
  </si>
  <si>
    <t>2:144</t>
  </si>
  <si>
    <t>2:145 3:19 3:20 3:100 3:186 3:187 4:131 5:5 9:29 57:16 74:31 98:4</t>
  </si>
  <si>
    <t>2:146</t>
  </si>
  <si>
    <t>3:23 4:51 4:44</t>
  </si>
  <si>
    <t>4:47</t>
  </si>
  <si>
    <t>5:57</t>
  </si>
  <si>
    <t>6:20 13:36</t>
  </si>
  <si>
    <t>36.78</t>
  </si>
  <si>
    <t>70.83;  52.31; 52.31</t>
  </si>
  <si>
    <t>88.24</t>
  </si>
  <si>
    <t>37.08; x</t>
  </si>
  <si>
    <t xml:space="preserve">2:213(33.33); 4:54(31.82); 5:48(30.77); 11:110(56.52); 19:30(46.15); 34:44(38.1); 40:53(41.46); 41:45(59.09); 74:52(31.65) </t>
  </si>
  <si>
    <t>x;x</t>
  </si>
  <si>
    <t>11:110(56.52); 19:30(46.15); 41:45(59.09);</t>
  </si>
  <si>
    <t>90.0</t>
  </si>
  <si>
    <t>70.83; x; x</t>
  </si>
  <si>
    <t>x; x</t>
  </si>
  <si>
    <t>-</t>
  </si>
  <si>
    <t>2.</t>
  </si>
  <si>
    <t>those are the companions of paradise (kata kunci : companion, paradise, bentuk : frasa, 2:82)</t>
  </si>
  <si>
    <t>those are the companions of paradise</t>
  </si>
  <si>
    <t>those are companions of paradise</t>
  </si>
  <si>
    <t>the companions of paradise</t>
  </si>
  <si>
    <t>2:82 7:42 11:23 46:14</t>
  </si>
  <si>
    <t>10:26</t>
  </si>
  <si>
    <t>25:24 36:55 46:16 59:20 7:44 7:46 7:50</t>
  </si>
  <si>
    <t>88.89</t>
  </si>
  <si>
    <t>72.22; 80.56; 68.09; 49.3; 39.19; 66.67; 50.0</t>
  </si>
  <si>
    <t>72.22; 80.56; 68.09; 49.3; x; 66.67; 50.0</t>
  </si>
  <si>
    <t>72.22; 80.56; 68.09; x; x; 66.67; x</t>
  </si>
  <si>
    <t>4.</t>
  </si>
  <si>
    <t>bringers of good tidings (kata kunci : good tidings, bentuk : frasa, 4:165)</t>
  </si>
  <si>
    <t>bringer of good tidings</t>
  </si>
  <si>
    <t>bringers of good tidings</t>
  </si>
  <si>
    <t>2:213 4:165 6:47 18:56 30:46</t>
  </si>
  <si>
    <t>2:119 5:19 7:188 11:2 17:105 25:56 33:3 34:28 35:24 48:8</t>
  </si>
  <si>
    <t>40.35; 37.1; x; 38.33; 46.94; 46.94; x; x; 31.08; 31.51</t>
  </si>
  <si>
    <t>x; x; x; x; 46.94; 46.94; x; x; x; x</t>
  </si>
  <si>
    <t>5.</t>
  </si>
  <si>
    <t>those who were arrogant (kata kunci : arrogant, bentuk: frasa, 7:76)</t>
  </si>
  <si>
    <t>ones who were arrogant</t>
  </si>
  <si>
    <t>those who were arrogant</t>
  </si>
  <si>
    <t>they were arrogant</t>
  </si>
  <si>
    <t>those who are arrogant</t>
  </si>
  <si>
    <t>they are arrogant</t>
  </si>
  <si>
    <t>those who had been arrogant</t>
  </si>
  <si>
    <t>7:75 7:88</t>
  </si>
  <si>
    <t xml:space="preserve">7:76 14:21 34:31 34:32 34:33 </t>
  </si>
  <si>
    <t>7:133 23:46 29:39 41:15</t>
  </si>
  <si>
    <t>7:146</t>
  </si>
  <si>
    <t>16:22 41:38 63:5</t>
  </si>
  <si>
    <t>40:47 40:48</t>
  </si>
  <si>
    <t>x; 39.29</t>
  </si>
  <si>
    <t>34.0; 34.69; 48.57; x</t>
  </si>
  <si>
    <t>65.22; 60.0; x</t>
  </si>
  <si>
    <t>39.62; 58.33</t>
  </si>
  <si>
    <t>you were arrogant</t>
  </si>
  <si>
    <t>2:87 45:31</t>
  </si>
  <si>
    <t>69.57; 30.91</t>
  </si>
  <si>
    <t>they are not arrogant</t>
  </si>
  <si>
    <t>5:82 16:49 32:15</t>
  </si>
  <si>
    <t>x; 57.69; 57.69</t>
  </si>
  <si>
    <t>4:34(41.67); 4:172(34.0); 4:173(46.94); 6:93(47.83); 7:13(35.56); 7:40(39.29); 7:88(39.29); 16:23(56.67); 16:29(36.0); 23:46(34.69); 23:67(36.0); 28:39(56.52); 37:35(60.87); 38:75(56.0); 39:59(50.0); 39:60(36.0); 39:72(36.96); 40:76(36.96); 41:38(60.0); 45:31(30.91); 71:7(36.59); 74:23(47.22)</t>
  </si>
  <si>
    <t>69.57; x</t>
  </si>
  <si>
    <t>x; x; 48.57; x</t>
  </si>
  <si>
    <t>x; 58.33</t>
  </si>
  <si>
    <t>x; x; x; x</t>
  </si>
  <si>
    <t>x; x; x</t>
  </si>
  <si>
    <t>4:173(46.94); 6:93(47.83); 16:23(56.67); 28:39(56.52); 37:35(60.87); 38:75(56.0); 39:59(50.0); 41:38(60.0); 74:23(47.22)</t>
  </si>
  <si>
    <t xml:space="preserve">37:35(60.87); 41:38(60.0); </t>
  </si>
  <si>
    <t>6.</t>
  </si>
  <si>
    <t>the corrupters (kata kunci : corrupt, 3:63)</t>
  </si>
  <si>
    <t>they who are the corrupters</t>
  </si>
  <si>
    <t>the corrupter</t>
  </si>
  <si>
    <t>the corrupters</t>
  </si>
  <si>
    <t>corrupters</t>
  </si>
  <si>
    <t>2:12</t>
  </si>
  <si>
    <t>2:220</t>
  </si>
  <si>
    <t>5:64 10:81 18:94 28:77 38:28</t>
  </si>
  <si>
    <t>37.14; 31.82; x; 41.94; x</t>
  </si>
  <si>
    <t>3:63 7:87 7:104 7:143 10:41 10:91 27:14 28:4</t>
  </si>
  <si>
    <t>2:11(31.58); 2:60(42.86); 2:251(33.33); 7:74(42.86); 11:85(42.86); 26:183(42.86); 29:36(42.86); 89:12(30.56)</t>
  </si>
  <si>
    <t>x; x; x; x; x</t>
  </si>
  <si>
    <t>7.</t>
  </si>
  <si>
    <t>those who are the losers (kata kunci: loser, bentuk: frasa, 2:27)</t>
  </si>
  <si>
    <t>those who are the losers</t>
  </si>
  <si>
    <t>they who are the losers</t>
  </si>
  <si>
    <t>they have become losers</t>
  </si>
  <si>
    <t>they who were the losers</t>
  </si>
  <si>
    <t>they [all] were losers</t>
  </si>
  <si>
    <t>they will be the losers</t>
  </si>
  <si>
    <t>those are the losers</t>
  </si>
  <si>
    <t>2:27 7:178 8:37 29:52 39:63</t>
  </si>
  <si>
    <t>5:53</t>
  </si>
  <si>
    <t>7:92</t>
  </si>
  <si>
    <t>58:19</t>
  </si>
  <si>
    <t>63:9</t>
  </si>
  <si>
    <t>73.33; 64.71</t>
  </si>
  <si>
    <t>2:121 9:69</t>
  </si>
  <si>
    <t>57.14</t>
  </si>
  <si>
    <t>65.62</t>
  </si>
  <si>
    <t>58.33</t>
  </si>
  <si>
    <t>80.77</t>
  </si>
  <si>
    <t>among the losers</t>
  </si>
  <si>
    <t>who will be the losers</t>
  </si>
  <si>
    <t>46:18 41:25</t>
  </si>
  <si>
    <t>2:64 3:85 5:5 5:30 7:23 7:149 11:47 41:23</t>
  </si>
  <si>
    <t>16:109</t>
  </si>
  <si>
    <t>48.65; 60.0; 60.0; 40.0; 48.57; 48.57; 55.56; 45.95</t>
  </si>
  <si>
    <t>70.83</t>
  </si>
  <si>
    <t>3:149(41.18); 7:90(60.0); 11:22(33.33); 12:14(62.5); 21:70(45.95); 23:34(60.0); 27:5(40.0); 37:141(43.9); 39:65(43.9)</t>
  </si>
  <si>
    <t>7:90(60.0); 12:14(62.5); 21:70(45.95); 23:34(60.0);</t>
  </si>
  <si>
    <t>x; 60.0; 60.0; x; x; x; x; x</t>
  </si>
  <si>
    <t>7:90(60.0); 23:34(60.0);</t>
  </si>
  <si>
    <t>8.</t>
  </si>
  <si>
    <t>those who believe and do righteous deeds (kata kunci : righteous deeds, bentuk: frasa, 2:25)</t>
  </si>
  <si>
    <t>those who believe and do righteous deeds</t>
  </si>
  <si>
    <t>they who believe and do righteous deeds</t>
  </si>
  <si>
    <t>those who believe and did righteous deeds</t>
  </si>
  <si>
    <t>the ones who believe and do righteous deeds</t>
  </si>
  <si>
    <t>those who believe and do righteousness</t>
  </si>
  <si>
    <t>those who believed and did righteous deeds</t>
  </si>
  <si>
    <t>those who have believed and done righteous deeds</t>
  </si>
  <si>
    <t>they who have believed and done righteous deeds</t>
  </si>
  <si>
    <t>the believers who do righteous deeds</t>
  </si>
  <si>
    <t>one who believe and does righteousness</t>
  </si>
  <si>
    <t>they who believed and did righteous deeds</t>
  </si>
  <si>
    <t>those who have believed among you and done righteous deeds</t>
  </si>
  <si>
    <t>those [poets] who believe and do righteous deeds</t>
  </si>
  <si>
    <t>those who had believed and done righteous deeds</t>
  </si>
  <si>
    <t>one who has believed and done righteousness</t>
  </si>
  <si>
    <t>His servants who believe and do righteous deeds</t>
  </si>
  <si>
    <t>2:82</t>
  </si>
  <si>
    <t>3:57 4:173</t>
  </si>
  <si>
    <t>4:122</t>
  </si>
  <si>
    <t>5:93</t>
  </si>
  <si>
    <t>7:42 14:23 32:19 45:30</t>
  </si>
  <si>
    <t>11:23 98:7</t>
  </si>
  <si>
    <t>18:2</t>
  </si>
  <si>
    <t>18:88</t>
  </si>
  <si>
    <t>22:56</t>
  </si>
  <si>
    <t>24:55</t>
  </si>
  <si>
    <t>26:227</t>
  </si>
  <si>
    <t>30:15</t>
  </si>
  <si>
    <t>34:37</t>
  </si>
  <si>
    <t>42:23</t>
  </si>
  <si>
    <t>86.36</t>
  </si>
  <si>
    <t>73.58; 73.58</t>
  </si>
  <si>
    <t>81.25</t>
  </si>
  <si>
    <t>35.0</t>
  </si>
  <si>
    <t>82.98; 39.0; 79.59; 75.0</t>
  </si>
  <si>
    <t>10:4 10:9 13:29 18:30 18:107 19:96 22:50 29:58 30:45 42:23 42:26 45:21 47:12 85:11 103:3</t>
  </si>
  <si>
    <t>32.26; 80.0; 81.63; 80.0; 80.0; 75.47; 75.47; 47.06; 42.11; 31.75; 37.38; 38.83; 43.01; 31.75</t>
  </si>
  <si>
    <t>44.19; 77.55</t>
  </si>
  <si>
    <t>46.25</t>
  </si>
  <si>
    <t>31.01</t>
  </si>
  <si>
    <t>68.97</t>
  </si>
  <si>
    <t>42.11</t>
  </si>
  <si>
    <t xml:space="preserve">3:114(52.5*3); 4:124(65.0*2); 18:30*2;  20:75(53.73); 20:112(46.55); 21:94(49.09); 25:70(65.0*2); 40:40(35.0);  </t>
  </si>
  <si>
    <t>x; 80.0; 81.63; 80.0; 80.0; 75.47; 75.47; 47.06; x; x; x; x; x; x</t>
  </si>
  <si>
    <t>x; 77.55</t>
  </si>
  <si>
    <t>82.98; x; 79.59; 75.0</t>
  </si>
  <si>
    <t>3:114(52.5*3); 4:124(65.0*2); 18:30*2;  20:75(53.73); 20:112(46.55); 21:94(49.09); 25:70(65.0*2);</t>
  </si>
  <si>
    <t>x; 80.0; 81.63; 80.0; 80.0; 75.47; 75.47; x; x; x; x; x; x; x</t>
  </si>
  <si>
    <t>4:124(65.0*2); 18:30*2; 25:70(65.0*2);</t>
  </si>
  <si>
    <t>9.</t>
  </si>
  <si>
    <t>those are the companions of the fire (kata kunci : companion, fire, bentuk : frasa, 2:81)</t>
  </si>
  <si>
    <t>those will be companions of the fire</t>
  </si>
  <si>
    <t>those are the companions of the fire</t>
  </si>
  <si>
    <t>the companions of hellfire</t>
  </si>
  <si>
    <t>those are the companions of Hellfire</t>
  </si>
  <si>
    <t>the companions of the fire</t>
  </si>
  <si>
    <t>they are the companions of Hellfire</t>
  </si>
  <si>
    <t>they are companions of Hellfire</t>
  </si>
  <si>
    <t>you are of the companions of the fire</t>
  </si>
  <si>
    <t>they are companions of the fire</t>
  </si>
  <si>
    <t>the transgressors will be companions of the fire</t>
  </si>
  <si>
    <t>2:39</t>
  </si>
  <si>
    <t>2:81 2:217 2:257 2:275 3:116 7:36 10:27 13:5 58:17 64:10</t>
  </si>
  <si>
    <t>2:119</t>
  </si>
  <si>
    <t>5:10 22:51 57:19</t>
  </si>
  <si>
    <t>5:29 7:44 7:47 7:50 59:20</t>
  </si>
  <si>
    <t>5:86</t>
  </si>
  <si>
    <t>9:113</t>
  </si>
  <si>
    <t>39:8</t>
  </si>
  <si>
    <t>40:6</t>
  </si>
  <si>
    <t>40:43</t>
  </si>
  <si>
    <t>83.78</t>
  </si>
  <si>
    <t>32.38; 47.3; 53.12; 41.43; 46.48</t>
  </si>
  <si>
    <t>84.21</t>
  </si>
  <si>
    <t>65.31</t>
  </si>
  <si>
    <t>10.</t>
  </si>
  <si>
    <t>x; 47.3; 53.12; x; 46.48</t>
  </si>
  <si>
    <t>establish prayer (bentuk : frasa, 2:3)</t>
  </si>
  <si>
    <t>establish prayer</t>
  </si>
  <si>
    <t>establishes prayer</t>
  </si>
  <si>
    <t>establish [regular] prayer</t>
  </si>
  <si>
    <t>establishers of prayer</t>
  </si>
  <si>
    <t>establisher of prayer</t>
  </si>
  <si>
    <t>establishment of prayer</t>
  </si>
  <si>
    <t>established prayer</t>
  </si>
  <si>
    <t>2:177</t>
  </si>
  <si>
    <t>4:103</t>
  </si>
  <si>
    <t>4:162 22:35</t>
  </si>
  <si>
    <t>14:40</t>
  </si>
  <si>
    <t>21:73</t>
  </si>
  <si>
    <t>35:18 42:38</t>
  </si>
  <si>
    <t>35.56</t>
  </si>
  <si>
    <t>48.48</t>
  </si>
  <si>
    <t>Hasil yg tidak diharapkan (FP)</t>
  </si>
  <si>
    <t>2:3 2:43 2:83 2:110 2:277 4:77 5:12 5:55 6:72 7:170 8:3 9:5 9:11 9:18 9:71 10:87 11:114 13:22 14:31 14:37 20:14 22:41 22:78 24:56 27:3 29:45 30:31 31:4 31:17 33:33 35:29 58:13 73:20 98:5 (34)</t>
  </si>
  <si>
    <t>2:25 2:277 4:57 5:9 22:14 22:23 29:7 29:9 31:8 34:4 35:7 38:24 38:28 40:58 41:8 47:2 48:29 65:11 84:25 95:6 (20)</t>
  </si>
  <si>
    <t>11.</t>
  </si>
  <si>
    <t>who are stingy (stingy, 57:24)</t>
  </si>
  <si>
    <t>who are stingy</t>
  </si>
  <si>
    <t>they were stingy</t>
  </si>
  <si>
    <t xml:space="preserve">[Those] who are stingy </t>
  </si>
  <si>
    <t>4:37</t>
  </si>
  <si>
    <t>9:76</t>
  </si>
  <si>
    <t>57:24</t>
  </si>
  <si>
    <t>12.</t>
  </si>
  <si>
    <t>those who strive (strive, 29:69)</t>
  </si>
  <si>
    <t>those among you who strive</t>
  </si>
  <si>
    <t>those who strive</t>
  </si>
  <si>
    <t>the ones who strive</t>
  </si>
  <si>
    <t>9:16</t>
  </si>
  <si>
    <t>29:69 34:5 47:31</t>
  </si>
  <si>
    <t>34:38</t>
  </si>
  <si>
    <t>90.0 90.0 90.0</t>
  </si>
  <si>
    <t>12:103(41.38); 79:22(37.5)</t>
  </si>
  <si>
    <t>13.</t>
  </si>
  <si>
    <t>the advisors</t>
  </si>
  <si>
    <t>the sincere advisors</t>
  </si>
  <si>
    <t>like advisors</t>
  </si>
  <si>
    <t>7:21 28:20</t>
  </si>
  <si>
    <t>26:136 7:164</t>
  </si>
  <si>
    <t>7:79</t>
  </si>
  <si>
    <t>x 33.33</t>
  </si>
  <si>
    <t>90.0 90.0</t>
  </si>
  <si>
    <t>37.93</t>
  </si>
  <si>
    <t>x x</t>
  </si>
  <si>
    <t>14.</t>
  </si>
  <si>
    <t>commit an immorality</t>
  </si>
  <si>
    <t>commit a clear immorality</t>
  </si>
  <si>
    <t>committing a clear immorality</t>
  </si>
  <si>
    <t>commit immorality</t>
  </si>
  <si>
    <t xml:space="preserve">3:135 7:28 </t>
  </si>
  <si>
    <t>4:19 33:30</t>
  </si>
  <si>
    <t>65:1</t>
  </si>
  <si>
    <t>27:54</t>
  </si>
  <si>
    <t>x 38.78</t>
  </si>
  <si>
    <t>36.17</t>
  </si>
  <si>
    <t>53:32(36.67)</t>
  </si>
  <si>
    <t>15.</t>
  </si>
  <si>
    <t>those who denied our signs</t>
  </si>
  <si>
    <t>those who disbelieve and deny our signs</t>
  </si>
  <si>
    <t>they denied our signs</t>
  </si>
  <si>
    <t>those who disbelieved and denied our signs</t>
  </si>
  <si>
    <t>they have denied our signs</t>
  </si>
  <si>
    <t>the people who denied our signs</t>
  </si>
  <si>
    <t>those who deny our signs</t>
  </si>
  <si>
    <t>they denied the signs</t>
  </si>
  <si>
    <t>they who disbelieved and denied our signs</t>
  </si>
  <si>
    <t>the people who have denied our signs</t>
  </si>
  <si>
    <t>2:39 5:10</t>
  </si>
  <si>
    <t>3:11 7:136 54:42</t>
  </si>
  <si>
    <t>5:86 30:16</t>
  </si>
  <si>
    <t>7:64 7:72 7:147 10:73</t>
  </si>
  <si>
    <t>7:176 7:177 21:77</t>
  </si>
  <si>
    <t>7:182 27:83</t>
  </si>
  <si>
    <t>8:54</t>
  </si>
  <si>
    <t>22:57</t>
  </si>
  <si>
    <t>25:36</t>
  </si>
  <si>
    <t>56.82 56.82</t>
  </si>
  <si>
    <t>76.92 x 76.92</t>
  </si>
  <si>
    <t>55.32 x</t>
  </si>
  <si>
    <t>90.0 (4)</t>
  </si>
  <si>
    <t>47.06</t>
  </si>
  <si>
    <t>45.45 x 47.17</t>
  </si>
  <si>
    <t>79.31 x</t>
  </si>
  <si>
    <t>47.22</t>
  </si>
  <si>
    <t>52.17</t>
  </si>
  <si>
    <t>44.64</t>
  </si>
  <si>
    <t>17:59(38.46); 20:56(50.0); 25:37(50.0); 26:139(46.15); 40:81(53.85)</t>
  </si>
  <si>
    <t>20:56(50.0); 25:37(50.0); 26:139(46.15); 40:81(53.85)</t>
  </si>
  <si>
    <t>x x x</t>
  </si>
  <si>
    <t>16.</t>
  </si>
  <si>
    <t>the perpetual forgiver</t>
  </si>
  <si>
    <t>a perpertual forgiver</t>
  </si>
  <si>
    <t>the forgiver</t>
  </si>
  <si>
    <t>71:10</t>
  </si>
  <si>
    <t>40:3</t>
  </si>
  <si>
    <t>20:82 38:66 39:5 40:42</t>
  </si>
  <si>
    <t>17.</t>
  </si>
  <si>
    <t>they were heedless</t>
  </si>
  <si>
    <t>were heedless (they were heedless)</t>
  </si>
  <si>
    <t>they who are the heedless</t>
  </si>
  <si>
    <t>the heedless</t>
  </si>
  <si>
    <t>those who are heedless</t>
  </si>
  <si>
    <t>who are heedless</t>
  </si>
  <si>
    <t>7:136</t>
  </si>
  <si>
    <t>7:179</t>
  </si>
  <si>
    <t>7:205</t>
  </si>
  <si>
    <t xml:space="preserve">10:7 16:108 </t>
  </si>
  <si>
    <t>107:5</t>
  </si>
  <si>
    <t>53.12</t>
  </si>
  <si>
    <t>39.39</t>
  </si>
  <si>
    <t>x 43.24</t>
  </si>
  <si>
    <t>35.9</t>
  </si>
  <si>
    <t>10:92(66.67); 19:39(42.11); 21:1(36.6)</t>
  </si>
  <si>
    <t>10:92(66.67);</t>
  </si>
  <si>
    <t>18.</t>
  </si>
  <si>
    <t>the deviator</t>
  </si>
  <si>
    <t>the deviators</t>
  </si>
  <si>
    <t>we were deviators</t>
  </si>
  <si>
    <t>deviator</t>
  </si>
  <si>
    <t>37:32</t>
  </si>
  <si>
    <t>28:18</t>
  </si>
  <si>
    <t>55.56</t>
  </si>
  <si>
    <t>50.0</t>
  </si>
  <si>
    <t>7:175 15:42 26:91 26:94 26:224</t>
  </si>
  <si>
    <t>90.0 (5)</t>
  </si>
  <si>
    <t>61:5(41.67); 66:4(33.33)</t>
  </si>
  <si>
    <t>19.</t>
  </si>
  <si>
    <t>those who are the rightly guided</t>
  </si>
  <si>
    <t>they have been rightly guided</t>
  </si>
  <si>
    <t>they are rightly guided</t>
  </si>
  <si>
    <t>those are the rightly guided</t>
  </si>
  <si>
    <t>those will be of the rightly guided</t>
  </si>
  <si>
    <t>the rightly guided</t>
  </si>
  <si>
    <t>were not rightly guided</t>
  </si>
  <si>
    <t>is rightly guided</t>
  </si>
  <si>
    <t>will be rightly guided</t>
  </si>
  <si>
    <t>2:137</t>
  </si>
  <si>
    <t>2:157</t>
  </si>
  <si>
    <t>3:20 6:82 36:21 43:37</t>
  </si>
  <si>
    <t>49:7</t>
  </si>
  <si>
    <t>9:18</t>
  </si>
  <si>
    <t>6:56 6:117 7:178 17:97 18:17 28:56 49:7 68:7</t>
  </si>
  <si>
    <t>6:117</t>
  </si>
  <si>
    <t>16:125</t>
  </si>
  <si>
    <t>24:54</t>
  </si>
  <si>
    <t>67.57</t>
  </si>
  <si>
    <t>71.11</t>
  </si>
  <si>
    <t>68.75 68.75 68.75 x</t>
  </si>
  <si>
    <t>87.5</t>
  </si>
  <si>
    <t>45.16</t>
  </si>
  <si>
    <t>55.81 53.19 68.75 68.75 62.22 53.19 87.5 53.19</t>
  </si>
  <si>
    <t>53.19</t>
  </si>
  <si>
    <t>46.0</t>
  </si>
  <si>
    <t>62.5</t>
  </si>
  <si>
    <t>2:186(30.11); 6:140(51.92); 35:8(32.76); 43:22(53.19)</t>
  </si>
  <si>
    <t>6:140(51.92); 43:22(53.19)</t>
  </si>
  <si>
    <t>x x 68.75 68.75 62.22 x 87.5 x</t>
  </si>
  <si>
    <t>20.</t>
  </si>
  <si>
    <t>those who are the attainers</t>
  </si>
  <si>
    <t>they are the attainers</t>
  </si>
  <si>
    <t>9:20 24:52</t>
  </si>
  <si>
    <t>23:111 59:20</t>
  </si>
  <si>
    <t>those who are attainers</t>
  </si>
  <si>
    <t>45.1 67.65</t>
  </si>
  <si>
    <t>43.9 47.22</t>
  </si>
  <si>
    <t>x 47.22</t>
  </si>
  <si>
    <t xml:space="preserve">4:13(48.48); 5:119(55.17); 6:16(48.48); 9:89(55.17); 9:100(55.17); 10:64(45.95); 37:60(55.17); 40:9(48.48); 44:57(45.95); 45:30(45.95); 48:5(52.17); 61:12(55.17); 64:9(55.17); 78:31(45.45); 85:11(55.17) </t>
  </si>
  <si>
    <t>x 67.65</t>
  </si>
  <si>
    <t>21.</t>
  </si>
  <si>
    <t>sealed over the hearts</t>
  </si>
  <si>
    <t>seal over their hearts</t>
  </si>
  <si>
    <t>seal over the hearts</t>
  </si>
  <si>
    <t>their hearts were sealed over</t>
  </si>
  <si>
    <t>seal the hearts</t>
  </si>
  <si>
    <t>seal over every heart</t>
  </si>
  <si>
    <t>seal over your heart</t>
  </si>
  <si>
    <t>sealed over their hearts</t>
  </si>
  <si>
    <t xml:space="preserve">7:100 </t>
  </si>
  <si>
    <t>7:101 10:74</t>
  </si>
  <si>
    <t>9:93 63:3</t>
  </si>
  <si>
    <t>30:59</t>
  </si>
  <si>
    <t>40:35</t>
  </si>
  <si>
    <t>42:24</t>
  </si>
  <si>
    <t>47:16</t>
  </si>
  <si>
    <t>40.0</t>
  </si>
  <si>
    <t>36.84 40.0</t>
  </si>
  <si>
    <t>56.41 39.9</t>
  </si>
  <si>
    <t>30.36</t>
  </si>
  <si>
    <t>53.33</t>
  </si>
  <si>
    <t>4:155(40.0); 9:87(38.24)</t>
  </si>
  <si>
    <t>56.41 x</t>
  </si>
  <si>
    <t>22.</t>
  </si>
  <si>
    <t>know the unseen</t>
  </si>
  <si>
    <t>knower of the unseen</t>
  </si>
  <si>
    <t>knows the unseen</t>
  </si>
  <si>
    <t>knowledge of the unseen</t>
  </si>
  <si>
    <t>2:33 6:50 11:31</t>
  </si>
  <si>
    <t>5:109 5:116 6:73 9:78 9:94 9:105 13:9 23:92 32:6 34:3 34:48 35:38 39:46 59:22 62:8 64:18 72:26</t>
  </si>
  <si>
    <t>27:65 49:18</t>
  </si>
  <si>
    <t>52:41 53:35 68:47 72:26</t>
  </si>
  <si>
    <t>38.46 32.26 31.91 x x 32.61 32.61 30.0 41.67 71.43 x 38.46 38.46 x 39.47 53.57</t>
  </si>
  <si>
    <t>39.47 41.67 39.47 53.57</t>
  </si>
  <si>
    <t>6:59(40.74); 18:22(52.17)</t>
  </si>
  <si>
    <t>x x x x x x x x x 71.43 x x x x x 53.57</t>
  </si>
  <si>
    <t>x x x 53.57</t>
  </si>
  <si>
    <t>x x x x x x x x x 71.43 x x x x x x</t>
  </si>
  <si>
    <t>x x x x</t>
  </si>
  <si>
    <t>18:22(52.17)</t>
  </si>
  <si>
    <t>23.</t>
  </si>
  <si>
    <t>those who bow and prostrate</t>
  </si>
  <si>
    <t>bowed in prostration</t>
  </si>
  <si>
    <t>bow and prostrate</t>
  </si>
  <si>
    <t>bowing in prostration</t>
  </si>
  <si>
    <t>bowing and prostrating</t>
  </si>
  <si>
    <t>2:125 9:112 22:26</t>
  </si>
  <si>
    <t>12:100</t>
  </si>
  <si>
    <t>22:77</t>
  </si>
  <si>
    <t>38:24</t>
  </si>
  <si>
    <t>48:29</t>
  </si>
  <si>
    <t>90.0 (3)</t>
  </si>
  <si>
    <t>48.65</t>
  </si>
  <si>
    <t>33.96</t>
  </si>
  <si>
    <t>30.51</t>
  </si>
  <si>
    <t>24.</t>
  </si>
  <si>
    <t>those who listen</t>
  </si>
  <si>
    <t>those who listen to you</t>
  </si>
  <si>
    <t>people who listen</t>
  </si>
  <si>
    <t>6:25 10:42 47:16</t>
  </si>
  <si>
    <t>10:67 16:65 30:23</t>
  </si>
  <si>
    <t>30.61 (3)</t>
  </si>
  <si>
    <t>2:104(45.45); 5:108(38.46); 22:73(56.25); 26:15(43.75); 36:25(56.25); 46:29(43.75); 63:4(33.33)</t>
  </si>
  <si>
    <t xml:space="preserve">2:104(45.45); 22:73(56.25); 36:25(56.25); </t>
  </si>
  <si>
    <t>25.</t>
  </si>
  <si>
    <t>whoever is in the heavens</t>
  </si>
  <si>
    <t>whoever is within the heavens</t>
  </si>
  <si>
    <t>10:66 17:55 21:19 22:18 27:87 30:26 39:68</t>
  </si>
  <si>
    <t>13:15 55:29</t>
  </si>
  <si>
    <t>90.0 (7)</t>
  </si>
  <si>
    <t>37.31 52.08</t>
  </si>
  <si>
    <t>23:71(31.94)</t>
  </si>
  <si>
    <t>x 52.08</t>
  </si>
  <si>
    <t>26.</t>
  </si>
  <si>
    <t>those who associate others</t>
  </si>
  <si>
    <t>those who associate others with Allah</t>
  </si>
  <si>
    <t>he who associates others with Allah</t>
  </si>
  <si>
    <t>those who associated others with Allah</t>
  </si>
  <si>
    <t>they had associated others with Allah</t>
  </si>
  <si>
    <t>they who associate others with Allah</t>
  </si>
  <si>
    <t>they associate others with Him</t>
  </si>
  <si>
    <t>those who associate others with Him</t>
  </si>
  <si>
    <t>women who associate others with Him</t>
  </si>
  <si>
    <t>associators of others with Him</t>
  </si>
  <si>
    <t>him associate others with Allah</t>
  </si>
  <si>
    <t>associators of others with Allah</t>
  </si>
  <si>
    <t>2:96 3:186 5:82 6:79 6:106 10:105 16:35 16:120 28:87 30:31 41:6 42:13 61:9 (13)</t>
  </si>
  <si>
    <t>4:48 4:116 5:72</t>
  </si>
  <si>
    <t>6:22 6:161 10:28 16:86</t>
  </si>
  <si>
    <t>6:88</t>
  </si>
  <si>
    <t>9:33</t>
  </si>
  <si>
    <t>12:106 29:65</t>
  </si>
  <si>
    <t>12:108</t>
  </si>
  <si>
    <t>33:73</t>
  </si>
  <si>
    <t>6:121</t>
  </si>
  <si>
    <t>16:100</t>
  </si>
  <si>
    <t>30:42</t>
  </si>
  <si>
    <t>90.0 (13)</t>
  </si>
  <si>
    <t>38.64 38.64 62.16</t>
  </si>
  <si>
    <t>44.07 43.33 44.07 38.81</t>
  </si>
  <si>
    <t>48.89</t>
  </si>
  <si>
    <t>43.86</t>
  </si>
  <si>
    <t>x 56.41</t>
  </si>
  <si>
    <t>43.48</t>
  </si>
  <si>
    <t>39.62</t>
  </si>
  <si>
    <t>6:19(41.86); 6:64(51.16); 10:18(33.9); 16:54(38.6); 30:33(38.6); 40:12(46.15); 52:43(35.71); 59:23(35.71)</t>
  </si>
  <si>
    <t>x x 62.16</t>
  </si>
  <si>
    <t xml:space="preserve">6:64(51.16); 40:12(46.15); </t>
  </si>
  <si>
    <t>27.</t>
  </si>
  <si>
    <t>you are of the liars</t>
  </si>
  <si>
    <t>they are liars</t>
  </si>
  <si>
    <t>who were the liars</t>
  </si>
  <si>
    <t>you are liars</t>
  </si>
  <si>
    <t>and who is a liar</t>
  </si>
  <si>
    <t>he is of the liars</t>
  </si>
  <si>
    <t>they were liars</t>
  </si>
  <si>
    <t>those who are the liars</t>
  </si>
  <si>
    <t>among the liars</t>
  </si>
  <si>
    <t>who are the liars</t>
  </si>
  <si>
    <t>them are liars</t>
  </si>
  <si>
    <t>were of the liars</t>
  </si>
  <si>
    <t>he who is a liar</t>
  </si>
  <si>
    <t>he is a liar</t>
  </si>
  <si>
    <t>they who are the liars</t>
  </si>
  <si>
    <t>6:28 9:42 9:107 23:90 29:12 37:152 59:11</t>
  </si>
  <si>
    <t>7:66</t>
  </si>
  <si>
    <t>9:43</t>
  </si>
  <si>
    <t>11:27 17:86</t>
  </si>
  <si>
    <t>11:93</t>
  </si>
  <si>
    <t>12:26 24:8</t>
  </si>
  <si>
    <t>16:49</t>
  </si>
  <si>
    <t>16:105</t>
  </si>
  <si>
    <t>24:7 26:186 28:38</t>
  </si>
  <si>
    <t>16:106 24:14 58:19</t>
  </si>
  <si>
    <t>26:223</t>
  </si>
  <si>
    <t>27:27</t>
  </si>
  <si>
    <t>39:3</t>
  </si>
  <si>
    <t>40:37</t>
  </si>
  <si>
    <t>58:18</t>
  </si>
  <si>
    <t>55.0 32.56 x 50.0 55.0 55.0 36.59</t>
  </si>
  <si>
    <t>56.52 x</t>
  </si>
  <si>
    <t>69.57 75.0</t>
  </si>
  <si>
    <t>44.12</t>
  </si>
  <si>
    <t>x 57.58 45.45</t>
  </si>
  <si>
    <t>31.67</t>
  </si>
  <si>
    <t>47.62</t>
  </si>
  <si>
    <t>55.17</t>
  </si>
  <si>
    <t>16:86(65.0); 24:13(75.0); 26:222(34.29); 29:3(35.71); 45:7(45.83); 54:25(43.48); 54:26(31.25)</t>
  </si>
  <si>
    <t>55.0 x x 50.0 55.0 55.0 x</t>
  </si>
  <si>
    <t>16:86(65.0); 24:13(75.0); 45:7(45.83);</t>
  </si>
  <si>
    <t>x x x x x x x</t>
  </si>
  <si>
    <t>16:86(65.0); 24:13(75.0);</t>
  </si>
  <si>
    <t>28.</t>
  </si>
  <si>
    <t>45.16 31.11 30.77 56.52 36.36</t>
  </si>
  <si>
    <t>59.09</t>
  </si>
  <si>
    <t>61:5(45.83); 66:4(36.67)</t>
  </si>
  <si>
    <t>45.16 x x 56.52 x</t>
  </si>
  <si>
    <t>61:5(45.83);</t>
  </si>
  <si>
    <t>x x x x x</t>
  </si>
  <si>
    <t>29.</t>
  </si>
  <si>
    <t>the former peoples</t>
  </si>
  <si>
    <t>the former people</t>
  </si>
  <si>
    <t>former peoples</t>
  </si>
  <si>
    <t>46:17</t>
  </si>
  <si>
    <t>26:196</t>
  </si>
  <si>
    <t>6:25 8:31 15:10 15:13 16:24 17:59 18:55 23:81 23:83 25:5 26:137 26:196 27:68 34:45 35:43 37:71 37:168 43:6 43:8 56:13 56:39 68:15 77:16 77:38 83:13</t>
  </si>
  <si>
    <t>90.0 (25)</t>
  </si>
  <si>
    <t>35.42</t>
  </si>
  <si>
    <t>33.33</t>
  </si>
  <si>
    <t>2:230(30.95); 28:43(30.43); 56:49(54.55)</t>
  </si>
  <si>
    <t>56:49(54.55)</t>
  </si>
  <si>
    <t>they who disbelieve in the verses</t>
  </si>
  <si>
    <t>those who disbelieve in the verses</t>
  </si>
  <si>
    <t>whoever disbelieves in the verses</t>
  </si>
  <si>
    <t>you disbelieve in the verses</t>
  </si>
  <si>
    <t>they disbelieved in the verses</t>
  </si>
  <si>
    <t>those who disbelieve in our verses</t>
  </si>
  <si>
    <t>the ones who disbelieve in the verses</t>
  </si>
  <si>
    <t>he who disbelieved in our verses</t>
  </si>
  <si>
    <t>those who have disbelieve in the verses</t>
  </si>
  <si>
    <t>30.</t>
  </si>
  <si>
    <t>3:4</t>
  </si>
  <si>
    <t>3:19</t>
  </si>
  <si>
    <t>3:70 3:98</t>
  </si>
  <si>
    <t>3:112</t>
  </si>
  <si>
    <t>4:56</t>
  </si>
  <si>
    <t>18:105</t>
  </si>
  <si>
    <t>19:77</t>
  </si>
  <si>
    <t>39:63</t>
  </si>
  <si>
    <t>45:11</t>
  </si>
  <si>
    <t>43.24</t>
  </si>
  <si>
    <t>61.7</t>
  </si>
  <si>
    <t>36.25 34.12</t>
  </si>
  <si>
    <t>31.91</t>
  </si>
  <si>
    <t>80.56</t>
  </si>
  <si>
    <t>36.36</t>
  </si>
  <si>
    <t>51.79</t>
  </si>
  <si>
    <t>30.48</t>
  </si>
  <si>
    <t>4:140(32.91); 5:44(47.62); 6:105(35.94); 6:130(32.43); 7:37(30.49); 17:41(37.7); 17:98(37.5); 18:37(35.53); 19:73(56.52); 22:19(40.0); 22:72(33.33); 29:47(33.33); 30:16(33.33); 34:43(39.71); 39:59(48.48); 39:71(43.75); 41:50(34.78); 45:31(54.55); 46:7(42.86); 57:19(53.7); 58:5(39.62); 64:10(56.86)</t>
  </si>
  <si>
    <t>5:44(47.62); 19:73(56.52); 39:59(48.48); 45:31(54.55); 57:19(53.7); 64:10(56.86)</t>
  </si>
  <si>
    <t>4:13(48.48); 5:119(55.17); 6:16(48.48); 9:72(39.02); 9:89(55.17); 9:100(55.17); 9:111(35.56); 10:64(45.95); 37:60(55.17); 39:61(35.0); 40:9(48.48); 44:57(45.95); 45:30(45.95); 48:5(52.17); 57:12(44.74); 61:12(55.17); 64:9(55.17); 78:31(45.45); 85:11(55.17) F142</t>
  </si>
  <si>
    <t>Rata-Rata</t>
  </si>
  <si>
    <t>AP</t>
  </si>
  <si>
    <t>30-100</t>
  </si>
  <si>
    <t>45-100</t>
  </si>
  <si>
    <t>60-100</t>
  </si>
  <si>
    <t>MAP</t>
  </si>
  <si>
    <t>Range 1 (30%-100%)</t>
  </si>
  <si>
    <t>Range 3 (60%-100%)</t>
  </si>
  <si>
    <t>Range 2 (45%-100%)</t>
  </si>
  <si>
    <t>7:87 7:104 7:143 10:41 10:92 10:82</t>
  </si>
  <si>
    <t>26:92</t>
  </si>
  <si>
    <t>17:86 16:49 16:106 24:14 58:19</t>
  </si>
  <si>
    <t>56:19</t>
  </si>
  <si>
    <t>Precision</t>
  </si>
  <si>
    <t>Recall</t>
  </si>
  <si>
    <t>F1-Measure</t>
  </si>
  <si>
    <t>Hasil Pencarian Quran.com</t>
  </si>
  <si>
    <t>Konkordansi Kata/Frasa (Range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</si>
</sst>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0" xfId="0" applyNumberForma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0" fontId="0" fillId="0" borderId="0" xfId="1" applyNumberFormat="1" applyFont="1"/>
    <xf numFmtId="0" fontId="0" fillId="0" borderId="1" xfId="0" applyBorder="1"/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0" fontId="2" fillId="0" borderId="1" xfId="0" applyNumberFormat="1" applyFont="1" applyBorder="1"/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wrapText="1"/>
    </xf>
    <xf numFmtId="0" fontId="0" fillId="0" borderId="1" xfId="0" applyBorder="1" applyAlignment="1"/>
    <xf numFmtId="1" fontId="0" fillId="0" borderId="1" xfId="0" applyNumberFormat="1" applyBorder="1" applyAlignment="1"/>
    <xf numFmtId="10" fontId="0" fillId="0" borderId="1" xfId="0" applyNumberFormat="1" applyBorder="1" applyAlignment="1"/>
    <xf numFmtId="0" fontId="0" fillId="0" borderId="1" xfId="0" applyNumberFormat="1" applyBorder="1" applyAlignment="1"/>
    <xf numFmtId="0" fontId="0" fillId="0" borderId="1" xfId="0" applyBorder="1" applyAlignment="1">
      <alignment wrapText="1"/>
    </xf>
    <xf numFmtId="10" fontId="2" fillId="0" borderId="1" xfId="0" applyNumberFormat="1" applyFont="1" applyBorder="1" applyAlignment="1"/>
    <xf numFmtId="49" fontId="1" fillId="0" borderId="5" xfId="0" applyNumberFormat="1" applyFont="1" applyFill="1" applyBorder="1" applyAlignment="1">
      <alignment horizontal="center"/>
    </xf>
    <xf numFmtId="10" fontId="1" fillId="0" borderId="0" xfId="1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1" fillId="0" borderId="0" xfId="0" applyFont="1" applyAlignment="1">
      <alignment horizontal="center" wrapText="1"/>
    </xf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1" fontId="1" fillId="0" borderId="1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right"/>
    </xf>
    <xf numFmtId="0" fontId="1" fillId="0" borderId="0" xfId="0" applyFont="1"/>
    <xf numFmtId="10" fontId="1" fillId="0" borderId="0" xfId="1" applyNumberFormat="1" applyFont="1"/>
    <xf numFmtId="10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"/>
  <sheetViews>
    <sheetView topLeftCell="A65" zoomScale="90" zoomScaleNormal="90" workbookViewId="0">
      <selection activeCell="A63" sqref="A63:A72"/>
    </sheetView>
  </sheetViews>
  <sheetFormatPr defaultRowHeight="15.75" x14ac:dyDescent="0.25"/>
  <cols>
    <col min="1" max="1" width="6" style="2" customWidth="1"/>
    <col min="2" max="2" width="22.125" style="3" customWidth="1"/>
    <col min="3" max="3" width="41" style="3" customWidth="1"/>
    <col min="4" max="4" width="24.375" style="3" customWidth="1"/>
    <col min="5" max="5" width="16.75" style="5" customWidth="1"/>
    <col min="6" max="6" width="22.25" style="18" customWidth="1"/>
    <col min="7" max="7" width="15.375" style="2" customWidth="1"/>
    <col min="8" max="8" width="16.375" style="6" customWidth="1"/>
    <col min="9" max="9" width="15.625" style="2" customWidth="1"/>
    <col min="10" max="10" width="14.75" customWidth="1"/>
  </cols>
  <sheetData>
    <row r="1" spans="1:10" ht="15.75" customHeight="1" x14ac:dyDescent="0.25">
      <c r="A1" s="59" t="s">
        <v>30</v>
      </c>
      <c r="B1" s="59"/>
      <c r="C1" s="59"/>
      <c r="D1" s="59"/>
      <c r="E1" s="59"/>
    </row>
    <row r="2" spans="1:10" x14ac:dyDescent="0.25">
      <c r="A2" s="1"/>
      <c r="B2" s="1"/>
      <c r="C2" s="1"/>
      <c r="D2" s="1"/>
    </row>
    <row r="3" spans="1:10" ht="31.5" x14ac:dyDescent="0.25">
      <c r="A3" s="16" t="s">
        <v>0</v>
      </c>
      <c r="B3" s="16" t="s">
        <v>1</v>
      </c>
      <c r="C3" s="16" t="s">
        <v>2</v>
      </c>
      <c r="D3" s="16" t="s">
        <v>3</v>
      </c>
      <c r="E3" s="16" t="s">
        <v>630</v>
      </c>
      <c r="F3" s="16" t="s">
        <v>267</v>
      </c>
      <c r="G3" s="16" t="s">
        <v>632</v>
      </c>
      <c r="H3" s="16" t="s">
        <v>267</v>
      </c>
      <c r="I3" s="16" t="s">
        <v>631</v>
      </c>
      <c r="J3" s="16" t="s">
        <v>267</v>
      </c>
    </row>
    <row r="4" spans="1:10" ht="20.25" customHeight="1" x14ac:dyDescent="0.25">
      <c r="A4" s="58" t="s">
        <v>4</v>
      </c>
      <c r="B4" s="58" t="s">
        <v>5</v>
      </c>
      <c r="C4" s="25" t="s">
        <v>11</v>
      </c>
      <c r="D4" s="25" t="s">
        <v>6</v>
      </c>
      <c r="E4" s="25">
        <v>61.54</v>
      </c>
      <c r="F4" s="58" t="s">
        <v>46</v>
      </c>
      <c r="G4" s="25">
        <v>61.54</v>
      </c>
      <c r="H4" s="55" t="s">
        <v>33</v>
      </c>
      <c r="I4" s="25" t="s">
        <v>34</v>
      </c>
      <c r="J4" s="55" t="s">
        <v>36</v>
      </c>
    </row>
    <row r="5" spans="1:10" x14ac:dyDescent="0.25">
      <c r="A5" s="58"/>
      <c r="B5" s="58"/>
      <c r="C5" s="25" t="s">
        <v>7</v>
      </c>
      <c r="D5" s="25" t="s">
        <v>8</v>
      </c>
      <c r="E5" s="25" t="s">
        <v>23</v>
      </c>
      <c r="F5" s="58"/>
      <c r="G5" s="25" t="s">
        <v>23</v>
      </c>
      <c r="H5" s="55"/>
      <c r="I5" s="25" t="s">
        <v>35</v>
      </c>
      <c r="J5" s="55"/>
    </row>
    <row r="6" spans="1:10" x14ac:dyDescent="0.25">
      <c r="A6" s="58"/>
      <c r="B6" s="58"/>
      <c r="C6" s="25" t="s">
        <v>9</v>
      </c>
      <c r="D6" s="25" t="s">
        <v>10</v>
      </c>
      <c r="E6" s="25" t="s">
        <v>24</v>
      </c>
      <c r="F6" s="58"/>
      <c r="G6" s="25" t="s">
        <v>24</v>
      </c>
      <c r="H6" s="55"/>
      <c r="I6" s="25" t="s">
        <v>32</v>
      </c>
      <c r="J6" s="55"/>
    </row>
    <row r="7" spans="1:10" x14ac:dyDescent="0.25">
      <c r="A7" s="58"/>
      <c r="B7" s="58"/>
      <c r="C7" s="25" t="s">
        <v>11</v>
      </c>
      <c r="D7" s="25" t="s">
        <v>12</v>
      </c>
      <c r="E7" s="25" t="s">
        <v>25</v>
      </c>
      <c r="F7" s="58"/>
      <c r="G7" s="25" t="s">
        <v>25</v>
      </c>
      <c r="H7" s="55"/>
      <c r="I7" s="25" t="s">
        <v>25</v>
      </c>
      <c r="J7" s="55"/>
    </row>
    <row r="8" spans="1:10" x14ac:dyDescent="0.25">
      <c r="A8" s="58"/>
      <c r="B8" s="58"/>
      <c r="C8" s="25" t="s">
        <v>13</v>
      </c>
      <c r="D8" s="25" t="s">
        <v>14</v>
      </c>
      <c r="E8" s="25" t="s">
        <v>26</v>
      </c>
      <c r="F8" s="58"/>
      <c r="G8" s="25" t="s">
        <v>26</v>
      </c>
      <c r="H8" s="55"/>
      <c r="I8" s="25" t="s">
        <v>26</v>
      </c>
      <c r="J8" s="55"/>
    </row>
    <row r="9" spans="1:10" x14ac:dyDescent="0.25">
      <c r="A9" s="58"/>
      <c r="B9" s="58"/>
      <c r="C9" s="25" t="s">
        <v>15</v>
      </c>
      <c r="D9" s="25" t="s">
        <v>16</v>
      </c>
      <c r="E9" s="25" t="s">
        <v>27</v>
      </c>
      <c r="F9" s="58"/>
      <c r="G9" s="25" t="s">
        <v>27</v>
      </c>
      <c r="H9" s="55"/>
      <c r="I9" s="25" t="s">
        <v>27</v>
      </c>
      <c r="J9" s="55"/>
    </row>
    <row r="10" spans="1:10" x14ac:dyDescent="0.25">
      <c r="A10" s="58"/>
      <c r="B10" s="58"/>
      <c r="C10" s="25" t="s">
        <v>17</v>
      </c>
      <c r="D10" s="25" t="s">
        <v>18</v>
      </c>
      <c r="E10" s="25" t="s">
        <v>28</v>
      </c>
      <c r="F10" s="58"/>
      <c r="G10" s="25" t="s">
        <v>32</v>
      </c>
      <c r="H10" s="55"/>
      <c r="I10" s="25" t="s">
        <v>32</v>
      </c>
      <c r="J10" s="55"/>
    </row>
    <row r="11" spans="1:10" x14ac:dyDescent="0.25">
      <c r="A11" s="58"/>
      <c r="B11" s="58"/>
      <c r="C11" s="25" t="s">
        <v>19</v>
      </c>
      <c r="D11" s="25" t="s">
        <v>20</v>
      </c>
      <c r="E11" s="25" t="s">
        <v>31</v>
      </c>
      <c r="F11" s="58"/>
      <c r="G11" s="25" t="s">
        <v>31</v>
      </c>
      <c r="H11" s="55"/>
      <c r="I11" s="25" t="s">
        <v>31</v>
      </c>
      <c r="J11" s="55"/>
    </row>
    <row r="12" spans="1:10" x14ac:dyDescent="0.25">
      <c r="A12" s="58"/>
      <c r="B12" s="58"/>
      <c r="C12" s="25" t="s">
        <v>21</v>
      </c>
      <c r="D12" s="25" t="s">
        <v>22</v>
      </c>
      <c r="E12" s="25" t="s">
        <v>29</v>
      </c>
      <c r="F12" s="58"/>
      <c r="G12" s="25" t="s">
        <v>29</v>
      </c>
      <c r="H12" s="55"/>
      <c r="I12" s="25" t="s">
        <v>32</v>
      </c>
      <c r="J12" s="55"/>
    </row>
    <row r="13" spans="1:10" x14ac:dyDescent="0.25">
      <c r="A13" s="57" t="s">
        <v>76</v>
      </c>
      <c r="B13" s="58" t="s">
        <v>77</v>
      </c>
      <c r="C13" s="25" t="s">
        <v>78</v>
      </c>
      <c r="D13" s="25" t="s">
        <v>81</v>
      </c>
      <c r="E13" s="25" t="s">
        <v>72</v>
      </c>
      <c r="F13" s="58" t="s">
        <v>75</v>
      </c>
      <c r="G13" s="17">
        <v>90</v>
      </c>
      <c r="H13" s="55" t="s">
        <v>75</v>
      </c>
      <c r="I13" s="17">
        <v>90</v>
      </c>
      <c r="J13" s="56" t="s">
        <v>75</v>
      </c>
    </row>
    <row r="14" spans="1:10" x14ac:dyDescent="0.25">
      <c r="A14" s="57"/>
      <c r="B14" s="58"/>
      <c r="C14" s="25" t="s">
        <v>79</v>
      </c>
      <c r="D14" s="25" t="s">
        <v>82</v>
      </c>
      <c r="E14" s="25" t="s">
        <v>84</v>
      </c>
      <c r="F14" s="58"/>
      <c r="G14" s="25" t="s">
        <v>84</v>
      </c>
      <c r="H14" s="55"/>
      <c r="I14" s="25" t="s">
        <v>84</v>
      </c>
      <c r="J14" s="56"/>
    </row>
    <row r="15" spans="1:10" ht="49.5" customHeight="1" x14ac:dyDescent="0.25">
      <c r="A15" s="57"/>
      <c r="B15" s="58"/>
      <c r="C15" s="25" t="s">
        <v>80</v>
      </c>
      <c r="D15" s="25" t="s">
        <v>83</v>
      </c>
      <c r="E15" s="25" t="s">
        <v>85</v>
      </c>
      <c r="F15" s="58"/>
      <c r="G15" s="25" t="s">
        <v>86</v>
      </c>
      <c r="H15" s="55"/>
      <c r="I15" s="25" t="s">
        <v>87</v>
      </c>
      <c r="J15" s="56"/>
    </row>
    <row r="16" spans="1:10" x14ac:dyDescent="0.25">
      <c r="A16" s="57" t="s">
        <v>47</v>
      </c>
      <c r="B16" s="58" t="s">
        <v>48</v>
      </c>
      <c r="C16" s="25" t="s">
        <v>49</v>
      </c>
      <c r="D16" s="25" t="s">
        <v>57</v>
      </c>
      <c r="E16" s="25" t="s">
        <v>32</v>
      </c>
      <c r="F16" s="55" t="s">
        <v>69</v>
      </c>
      <c r="G16" s="25" t="s">
        <v>32</v>
      </c>
      <c r="H16" s="55" t="s">
        <v>71</v>
      </c>
      <c r="I16" s="17" t="s">
        <v>32</v>
      </c>
      <c r="J16" s="56" t="s">
        <v>75</v>
      </c>
    </row>
    <row r="17" spans="1:10" x14ac:dyDescent="0.25">
      <c r="A17" s="57"/>
      <c r="B17" s="58"/>
      <c r="C17" s="25" t="s">
        <v>50</v>
      </c>
      <c r="D17" s="25" t="s">
        <v>58</v>
      </c>
      <c r="E17" s="25" t="s">
        <v>65</v>
      </c>
      <c r="F17" s="55"/>
      <c r="G17" s="25" t="s">
        <v>32</v>
      </c>
      <c r="H17" s="55"/>
      <c r="I17" s="17" t="s">
        <v>32</v>
      </c>
      <c r="J17" s="56"/>
    </row>
    <row r="18" spans="1:10" ht="47.25" x14ac:dyDescent="0.25">
      <c r="A18" s="57"/>
      <c r="B18" s="58"/>
      <c r="C18" s="25" t="s">
        <v>51</v>
      </c>
      <c r="D18" s="25" t="s">
        <v>59</v>
      </c>
      <c r="E18" s="25" t="s">
        <v>72</v>
      </c>
      <c r="F18" s="55"/>
      <c r="G18" s="25" t="s">
        <v>72</v>
      </c>
      <c r="H18" s="55"/>
      <c r="I18" s="17" t="s">
        <v>72</v>
      </c>
      <c r="J18" s="56"/>
    </row>
    <row r="19" spans="1:10" x14ac:dyDescent="0.25">
      <c r="A19" s="57"/>
      <c r="B19" s="58"/>
      <c r="C19" s="25" t="s">
        <v>52</v>
      </c>
      <c r="D19" s="25" t="s">
        <v>60</v>
      </c>
      <c r="E19" s="25" t="s">
        <v>32</v>
      </c>
      <c r="F19" s="55"/>
      <c r="G19" s="25" t="s">
        <v>32</v>
      </c>
      <c r="H19" s="55"/>
      <c r="I19" s="17" t="s">
        <v>32</v>
      </c>
      <c r="J19" s="56"/>
    </row>
    <row r="20" spans="1:10" ht="31.5" x14ac:dyDescent="0.25">
      <c r="A20" s="57"/>
      <c r="B20" s="58"/>
      <c r="C20" s="25" t="s">
        <v>53</v>
      </c>
      <c r="D20" s="25" t="s">
        <v>61</v>
      </c>
      <c r="E20" s="25" t="s">
        <v>66</v>
      </c>
      <c r="F20" s="55"/>
      <c r="G20" s="25" t="s">
        <v>66</v>
      </c>
      <c r="H20" s="55"/>
      <c r="I20" s="17" t="s">
        <v>73</v>
      </c>
      <c r="J20" s="56"/>
    </row>
    <row r="21" spans="1:10" x14ac:dyDescent="0.25">
      <c r="A21" s="57"/>
      <c r="B21" s="58"/>
      <c r="C21" s="25" t="s">
        <v>54</v>
      </c>
      <c r="D21" s="25" t="s">
        <v>62</v>
      </c>
      <c r="E21" s="25" t="s">
        <v>67</v>
      </c>
      <c r="F21" s="55"/>
      <c r="G21" s="25" t="s">
        <v>67</v>
      </c>
      <c r="H21" s="55"/>
      <c r="I21" s="17" t="s">
        <v>67</v>
      </c>
      <c r="J21" s="56"/>
    </row>
    <row r="22" spans="1:10" x14ac:dyDescent="0.25">
      <c r="A22" s="57"/>
      <c r="B22" s="58"/>
      <c r="C22" s="25" t="s">
        <v>55</v>
      </c>
      <c r="D22" s="25" t="s">
        <v>63</v>
      </c>
      <c r="E22" s="25" t="s">
        <v>32</v>
      </c>
      <c r="F22" s="55"/>
      <c r="G22" s="25" t="s">
        <v>32</v>
      </c>
      <c r="H22" s="55"/>
      <c r="I22" s="17" t="s">
        <v>32</v>
      </c>
      <c r="J22" s="56"/>
    </row>
    <row r="23" spans="1:10" x14ac:dyDescent="0.25">
      <c r="A23" s="57"/>
      <c r="B23" s="58"/>
      <c r="C23" s="25" t="s">
        <v>56</v>
      </c>
      <c r="D23" s="25" t="s">
        <v>64</v>
      </c>
      <c r="E23" s="25" t="s">
        <v>68</v>
      </c>
      <c r="F23" s="55"/>
      <c r="G23" s="25" t="s">
        <v>70</v>
      </c>
      <c r="H23" s="55"/>
      <c r="I23" s="17" t="s">
        <v>74</v>
      </c>
      <c r="J23" s="56"/>
    </row>
    <row r="24" spans="1:10" ht="63" x14ac:dyDescent="0.25">
      <c r="A24" s="57" t="s">
        <v>88</v>
      </c>
      <c r="B24" s="58" t="s">
        <v>89</v>
      </c>
      <c r="C24" s="25" t="s">
        <v>90</v>
      </c>
      <c r="D24" s="25" t="s">
        <v>93</v>
      </c>
      <c r="E24" s="25" t="s">
        <v>94</v>
      </c>
      <c r="F24" s="58" t="s">
        <v>75</v>
      </c>
      <c r="G24" s="25" t="s">
        <v>95</v>
      </c>
      <c r="H24" s="58" t="s">
        <v>75</v>
      </c>
      <c r="I24" s="24" t="s">
        <v>32</v>
      </c>
      <c r="J24" s="57" t="s">
        <v>75</v>
      </c>
    </row>
    <row r="25" spans="1:10" x14ac:dyDescent="0.25">
      <c r="A25" s="57"/>
      <c r="B25" s="58"/>
      <c r="C25" s="25" t="s">
        <v>91</v>
      </c>
      <c r="D25" s="25" t="s">
        <v>92</v>
      </c>
      <c r="E25" s="25" t="s">
        <v>72</v>
      </c>
      <c r="F25" s="58"/>
      <c r="G25" s="25" t="s">
        <v>72</v>
      </c>
      <c r="H25" s="58"/>
      <c r="I25" s="24" t="s">
        <v>72</v>
      </c>
      <c r="J25" s="57"/>
    </row>
    <row r="26" spans="1:10" ht="15.75" customHeight="1" x14ac:dyDescent="0.25">
      <c r="A26" s="57" t="s">
        <v>96</v>
      </c>
      <c r="B26" s="58" t="s">
        <v>97</v>
      </c>
      <c r="C26" s="25" t="s">
        <v>98</v>
      </c>
      <c r="D26" s="25" t="s">
        <v>104</v>
      </c>
      <c r="E26" s="25" t="s">
        <v>110</v>
      </c>
      <c r="F26" s="55" t="s">
        <v>120</v>
      </c>
      <c r="G26" s="25" t="s">
        <v>74</v>
      </c>
      <c r="H26" s="55" t="s">
        <v>126</v>
      </c>
      <c r="I26" s="25" t="s">
        <v>74</v>
      </c>
      <c r="J26" s="55" t="s">
        <v>127</v>
      </c>
    </row>
    <row r="27" spans="1:10" x14ac:dyDescent="0.25">
      <c r="A27" s="57"/>
      <c r="B27" s="58"/>
      <c r="C27" s="25" t="s">
        <v>99</v>
      </c>
      <c r="D27" s="25" t="s">
        <v>105</v>
      </c>
      <c r="E27" s="25" t="s">
        <v>72</v>
      </c>
      <c r="F27" s="55"/>
      <c r="G27" s="25" t="s">
        <v>72</v>
      </c>
      <c r="H27" s="55"/>
      <c r="I27" s="25" t="s">
        <v>72</v>
      </c>
      <c r="J27" s="55"/>
    </row>
    <row r="28" spans="1:10" x14ac:dyDescent="0.25">
      <c r="A28" s="57"/>
      <c r="B28" s="58"/>
      <c r="C28" s="25" t="s">
        <v>114</v>
      </c>
      <c r="D28" s="25" t="s">
        <v>115</v>
      </c>
      <c r="E28" s="25" t="s">
        <v>116</v>
      </c>
      <c r="F28" s="55"/>
      <c r="G28" s="25" t="s">
        <v>121</v>
      </c>
      <c r="H28" s="55"/>
      <c r="I28" s="25" t="s">
        <v>121</v>
      </c>
      <c r="J28" s="55"/>
    </row>
    <row r="29" spans="1:10" ht="31.5" x14ac:dyDescent="0.25">
      <c r="A29" s="57"/>
      <c r="B29" s="58"/>
      <c r="C29" s="25" t="s">
        <v>100</v>
      </c>
      <c r="D29" s="25" t="s">
        <v>106</v>
      </c>
      <c r="E29" s="25" t="s">
        <v>111</v>
      </c>
      <c r="F29" s="55"/>
      <c r="G29" s="25" t="s">
        <v>122</v>
      </c>
      <c r="H29" s="55"/>
      <c r="I29" s="25" t="s">
        <v>124</v>
      </c>
      <c r="J29" s="55"/>
    </row>
    <row r="30" spans="1:10" x14ac:dyDescent="0.25">
      <c r="A30" s="57"/>
      <c r="B30" s="58"/>
      <c r="C30" s="25" t="s">
        <v>101</v>
      </c>
      <c r="D30" s="25" t="s">
        <v>107</v>
      </c>
      <c r="E30" s="25" t="s">
        <v>32</v>
      </c>
      <c r="F30" s="55"/>
      <c r="G30" s="25" t="s">
        <v>32</v>
      </c>
      <c r="H30" s="55"/>
      <c r="I30" s="25" t="s">
        <v>32</v>
      </c>
      <c r="J30" s="55"/>
    </row>
    <row r="31" spans="1:10" x14ac:dyDescent="0.25">
      <c r="A31" s="57"/>
      <c r="B31" s="58"/>
      <c r="C31" s="25" t="s">
        <v>117</v>
      </c>
      <c r="D31" s="25" t="s">
        <v>118</v>
      </c>
      <c r="E31" s="25" t="s">
        <v>119</v>
      </c>
      <c r="F31" s="55"/>
      <c r="G31" s="25" t="s">
        <v>119</v>
      </c>
      <c r="H31" s="55"/>
      <c r="I31" s="25" t="s">
        <v>125</v>
      </c>
      <c r="J31" s="55"/>
    </row>
    <row r="32" spans="1:10" x14ac:dyDescent="0.25">
      <c r="A32" s="57"/>
      <c r="B32" s="58"/>
      <c r="C32" s="25" t="s">
        <v>102</v>
      </c>
      <c r="D32" s="25" t="s">
        <v>108</v>
      </c>
      <c r="E32" s="25" t="s">
        <v>112</v>
      </c>
      <c r="F32" s="55"/>
      <c r="G32" s="25" t="s">
        <v>112</v>
      </c>
      <c r="H32" s="55"/>
      <c r="I32" s="25" t="s">
        <v>112</v>
      </c>
      <c r="J32" s="55"/>
    </row>
    <row r="33" spans="1:10" x14ac:dyDescent="0.25">
      <c r="A33" s="57"/>
      <c r="B33" s="58"/>
      <c r="C33" s="25" t="s">
        <v>103</v>
      </c>
      <c r="D33" s="25" t="s">
        <v>109</v>
      </c>
      <c r="E33" s="25" t="s">
        <v>113</v>
      </c>
      <c r="F33" s="55"/>
      <c r="G33" s="25" t="s">
        <v>123</v>
      </c>
      <c r="H33" s="55"/>
      <c r="I33" s="25" t="s">
        <v>74</v>
      </c>
      <c r="J33" s="55"/>
    </row>
    <row r="34" spans="1:10" x14ac:dyDescent="0.25">
      <c r="A34" s="57" t="s">
        <v>128</v>
      </c>
      <c r="B34" s="58" t="s">
        <v>129</v>
      </c>
      <c r="C34" s="25" t="s">
        <v>130</v>
      </c>
      <c r="D34" s="25" t="s">
        <v>134</v>
      </c>
      <c r="E34" s="25" t="s">
        <v>72</v>
      </c>
      <c r="F34" s="58" t="s">
        <v>139</v>
      </c>
      <c r="G34" s="25" t="s">
        <v>72</v>
      </c>
      <c r="H34" s="58" t="s">
        <v>75</v>
      </c>
      <c r="I34" s="25" t="s">
        <v>72</v>
      </c>
      <c r="J34" s="58" t="s">
        <v>75</v>
      </c>
    </row>
    <row r="35" spans="1:10" x14ac:dyDescent="0.25">
      <c r="A35" s="57"/>
      <c r="B35" s="58"/>
      <c r="C35" s="25" t="s">
        <v>131</v>
      </c>
      <c r="D35" s="25" t="s">
        <v>135</v>
      </c>
      <c r="E35" s="25" t="s">
        <v>32</v>
      </c>
      <c r="F35" s="58"/>
      <c r="G35" s="25" t="s">
        <v>32</v>
      </c>
      <c r="H35" s="58"/>
      <c r="I35" s="25" t="s">
        <v>32</v>
      </c>
      <c r="J35" s="58"/>
    </row>
    <row r="36" spans="1:10" ht="31.5" x14ac:dyDescent="0.25">
      <c r="A36" s="57"/>
      <c r="B36" s="58"/>
      <c r="C36" s="25" t="s">
        <v>132</v>
      </c>
      <c r="D36" s="25" t="s">
        <v>138</v>
      </c>
      <c r="E36" s="25" t="s">
        <v>72</v>
      </c>
      <c r="F36" s="58"/>
      <c r="G36" s="25" t="s">
        <v>72</v>
      </c>
      <c r="H36" s="58"/>
      <c r="I36" s="25" t="s">
        <v>72</v>
      </c>
      <c r="J36" s="58"/>
    </row>
    <row r="37" spans="1:10" ht="31.5" x14ac:dyDescent="0.25">
      <c r="A37" s="57"/>
      <c r="B37" s="58"/>
      <c r="C37" s="25" t="s">
        <v>133</v>
      </c>
      <c r="D37" s="25" t="s">
        <v>136</v>
      </c>
      <c r="E37" s="25" t="s">
        <v>137</v>
      </c>
      <c r="F37" s="58"/>
      <c r="G37" s="25" t="s">
        <v>140</v>
      </c>
      <c r="H37" s="58"/>
      <c r="I37" s="25" t="s">
        <v>140</v>
      </c>
      <c r="J37" s="58"/>
    </row>
    <row r="38" spans="1:10" x14ac:dyDescent="0.25">
      <c r="A38" s="57" t="s">
        <v>141</v>
      </c>
      <c r="B38" s="58" t="s">
        <v>142</v>
      </c>
      <c r="C38" s="25" t="s">
        <v>143</v>
      </c>
      <c r="D38" s="25" t="s">
        <v>150</v>
      </c>
      <c r="E38" s="25" t="s">
        <v>72</v>
      </c>
      <c r="F38" s="55" t="s">
        <v>168</v>
      </c>
      <c r="G38" s="25" t="s">
        <v>72</v>
      </c>
      <c r="H38" s="55" t="s">
        <v>169</v>
      </c>
      <c r="I38" s="25" t="s">
        <v>72</v>
      </c>
      <c r="J38" s="55" t="s">
        <v>171</v>
      </c>
    </row>
    <row r="39" spans="1:10" x14ac:dyDescent="0.25">
      <c r="A39" s="57"/>
      <c r="B39" s="58"/>
      <c r="C39" s="25" t="s">
        <v>144</v>
      </c>
      <c r="D39" s="25" t="s">
        <v>156</v>
      </c>
      <c r="E39" s="25" t="s">
        <v>155</v>
      </c>
      <c r="F39" s="55"/>
      <c r="G39" s="25" t="s">
        <v>155</v>
      </c>
      <c r="H39" s="55"/>
      <c r="I39" s="25" t="s">
        <v>155</v>
      </c>
      <c r="J39" s="55"/>
    </row>
    <row r="40" spans="1:10" x14ac:dyDescent="0.25">
      <c r="A40" s="57"/>
      <c r="B40" s="58"/>
      <c r="C40" s="25" t="s">
        <v>145</v>
      </c>
      <c r="D40" s="25" t="s">
        <v>151</v>
      </c>
      <c r="E40" s="25" t="s">
        <v>157</v>
      </c>
      <c r="F40" s="55"/>
      <c r="G40" s="25" t="s">
        <v>157</v>
      </c>
      <c r="H40" s="55"/>
      <c r="I40" s="25" t="s">
        <v>32</v>
      </c>
      <c r="J40" s="55"/>
    </row>
    <row r="41" spans="1:10" x14ac:dyDescent="0.25">
      <c r="A41" s="57"/>
      <c r="B41" s="58"/>
      <c r="C41" s="25" t="s">
        <v>146</v>
      </c>
      <c r="D41" s="25" t="s">
        <v>152</v>
      </c>
      <c r="E41" s="25" t="s">
        <v>158</v>
      </c>
      <c r="F41" s="55"/>
      <c r="G41" s="25" t="s">
        <v>158</v>
      </c>
      <c r="H41" s="55"/>
      <c r="I41" s="25" t="s">
        <v>158</v>
      </c>
      <c r="J41" s="55"/>
    </row>
    <row r="42" spans="1:10" x14ac:dyDescent="0.25">
      <c r="A42" s="57"/>
      <c r="B42" s="58"/>
      <c r="C42" s="25" t="s">
        <v>147</v>
      </c>
      <c r="D42" s="25" t="s">
        <v>163</v>
      </c>
      <c r="E42" s="25" t="s">
        <v>159</v>
      </c>
      <c r="F42" s="55"/>
      <c r="G42" s="25" t="s">
        <v>159</v>
      </c>
      <c r="H42" s="55"/>
      <c r="I42" s="25" t="s">
        <v>32</v>
      </c>
      <c r="J42" s="55"/>
    </row>
    <row r="43" spans="1:10" x14ac:dyDescent="0.25">
      <c r="A43" s="57"/>
      <c r="B43" s="58"/>
      <c r="C43" s="25" t="s">
        <v>148</v>
      </c>
      <c r="D43" s="25" t="s">
        <v>153</v>
      </c>
      <c r="E43" s="25" t="s">
        <v>31</v>
      </c>
      <c r="F43" s="55"/>
      <c r="G43" s="25" t="s">
        <v>31</v>
      </c>
      <c r="H43" s="55"/>
      <c r="I43" s="25" t="s">
        <v>31</v>
      </c>
      <c r="J43" s="55"/>
    </row>
    <row r="44" spans="1:10" ht="63" x14ac:dyDescent="0.25">
      <c r="A44" s="57"/>
      <c r="B44" s="58"/>
      <c r="C44" s="25" t="s">
        <v>161</v>
      </c>
      <c r="D44" s="25" t="s">
        <v>164</v>
      </c>
      <c r="E44" s="25" t="s">
        <v>166</v>
      </c>
      <c r="F44" s="55"/>
      <c r="G44" s="25" t="s">
        <v>166</v>
      </c>
      <c r="H44" s="55"/>
      <c r="I44" s="25" t="s">
        <v>170</v>
      </c>
      <c r="J44" s="55"/>
    </row>
    <row r="45" spans="1:10" x14ac:dyDescent="0.25">
      <c r="A45" s="57"/>
      <c r="B45" s="58"/>
      <c r="C45" s="25" t="s">
        <v>162</v>
      </c>
      <c r="D45" s="25" t="s">
        <v>165</v>
      </c>
      <c r="E45" s="25" t="s">
        <v>167</v>
      </c>
      <c r="F45" s="55"/>
      <c r="G45" s="25" t="s">
        <v>167</v>
      </c>
      <c r="H45" s="55"/>
      <c r="I45" s="25" t="s">
        <v>167</v>
      </c>
      <c r="J45" s="55"/>
    </row>
    <row r="46" spans="1:10" x14ac:dyDescent="0.25">
      <c r="A46" s="57"/>
      <c r="B46" s="58"/>
      <c r="C46" s="25" t="s">
        <v>149</v>
      </c>
      <c r="D46" s="25" t="s">
        <v>154</v>
      </c>
      <c r="E46" s="25" t="s">
        <v>160</v>
      </c>
      <c r="F46" s="55"/>
      <c r="G46" s="25" t="s">
        <v>160</v>
      </c>
      <c r="H46" s="55"/>
      <c r="I46" s="25" t="s">
        <v>160</v>
      </c>
      <c r="J46" s="55"/>
    </row>
    <row r="47" spans="1:10" ht="68.25" customHeight="1" x14ac:dyDescent="0.25">
      <c r="A47" s="57" t="s">
        <v>172</v>
      </c>
      <c r="B47" s="58" t="s">
        <v>173</v>
      </c>
      <c r="C47" s="25" t="s">
        <v>174</v>
      </c>
      <c r="D47" s="25" t="s">
        <v>269</v>
      </c>
      <c r="E47" s="25" t="s">
        <v>72</v>
      </c>
      <c r="F47" s="55" t="s">
        <v>216</v>
      </c>
      <c r="G47" s="25" t="s">
        <v>72</v>
      </c>
      <c r="H47" s="55" t="s">
        <v>220</v>
      </c>
      <c r="I47" s="25" t="s">
        <v>72</v>
      </c>
      <c r="J47" s="55" t="s">
        <v>222</v>
      </c>
    </row>
    <row r="48" spans="1:10" x14ac:dyDescent="0.25">
      <c r="A48" s="57"/>
      <c r="B48" s="58"/>
      <c r="C48" s="25" t="s">
        <v>175</v>
      </c>
      <c r="D48" s="25" t="s">
        <v>190</v>
      </c>
      <c r="E48" s="25" t="s">
        <v>204</v>
      </c>
      <c r="F48" s="55"/>
      <c r="G48" s="25" t="s">
        <v>204</v>
      </c>
      <c r="H48" s="55"/>
      <c r="I48" s="25" t="s">
        <v>204</v>
      </c>
      <c r="J48" s="55"/>
    </row>
    <row r="49" spans="1:10" x14ac:dyDescent="0.25">
      <c r="A49" s="57"/>
      <c r="B49" s="58"/>
      <c r="C49" s="25" t="s">
        <v>176</v>
      </c>
      <c r="D49" s="25" t="s">
        <v>191</v>
      </c>
      <c r="E49" s="25" t="s">
        <v>205</v>
      </c>
      <c r="F49" s="55"/>
      <c r="G49" s="25" t="s">
        <v>205</v>
      </c>
      <c r="H49" s="55"/>
      <c r="I49" s="25" t="s">
        <v>205</v>
      </c>
      <c r="J49" s="55"/>
    </row>
    <row r="50" spans="1:10" x14ac:dyDescent="0.25">
      <c r="A50" s="57"/>
      <c r="B50" s="58"/>
      <c r="C50" s="25" t="s">
        <v>177</v>
      </c>
      <c r="D50" s="25" t="s">
        <v>192</v>
      </c>
      <c r="E50" s="25" t="s">
        <v>206</v>
      </c>
      <c r="F50" s="55"/>
      <c r="G50" s="25" t="s">
        <v>206</v>
      </c>
      <c r="H50" s="55"/>
      <c r="I50" s="25" t="s">
        <v>206</v>
      </c>
      <c r="J50" s="55"/>
    </row>
    <row r="51" spans="1:10" x14ac:dyDescent="0.25">
      <c r="A51" s="57"/>
      <c r="B51" s="58"/>
      <c r="C51" s="25" t="s">
        <v>178</v>
      </c>
      <c r="D51" s="25" t="s">
        <v>193</v>
      </c>
      <c r="E51" s="25" t="s">
        <v>207</v>
      </c>
      <c r="F51" s="55"/>
      <c r="G51" s="25" t="s">
        <v>32</v>
      </c>
      <c r="H51" s="55"/>
      <c r="I51" s="25" t="s">
        <v>32</v>
      </c>
      <c r="J51" s="55"/>
    </row>
    <row r="52" spans="1:10" ht="31.5" x14ac:dyDescent="0.25">
      <c r="A52" s="57"/>
      <c r="B52" s="58"/>
      <c r="C52" s="25" t="s">
        <v>179</v>
      </c>
      <c r="D52" s="25" t="s">
        <v>194</v>
      </c>
      <c r="E52" s="25" t="s">
        <v>208</v>
      </c>
      <c r="F52" s="55"/>
      <c r="G52" s="25" t="s">
        <v>219</v>
      </c>
      <c r="H52" s="55"/>
      <c r="I52" s="25" t="s">
        <v>219</v>
      </c>
      <c r="J52" s="55"/>
    </row>
    <row r="53" spans="1:10" ht="94.5" x14ac:dyDescent="0.25">
      <c r="A53" s="57"/>
      <c r="B53" s="58"/>
      <c r="C53" s="25" t="s">
        <v>180</v>
      </c>
      <c r="D53" s="25" t="s">
        <v>209</v>
      </c>
      <c r="E53" s="25" t="s">
        <v>210</v>
      </c>
      <c r="F53" s="55"/>
      <c r="G53" s="25" t="s">
        <v>217</v>
      </c>
      <c r="H53" s="55"/>
      <c r="I53" s="25" t="s">
        <v>221</v>
      </c>
      <c r="J53" s="55"/>
    </row>
    <row r="54" spans="1:10" x14ac:dyDescent="0.25">
      <c r="A54" s="57"/>
      <c r="B54" s="58"/>
      <c r="C54" s="25" t="s">
        <v>181</v>
      </c>
      <c r="D54" s="25" t="s">
        <v>195</v>
      </c>
      <c r="E54" s="25" t="s">
        <v>211</v>
      </c>
      <c r="F54" s="55"/>
      <c r="G54" s="25" t="s">
        <v>218</v>
      </c>
      <c r="H54" s="55"/>
      <c r="I54" s="25" t="s">
        <v>218</v>
      </c>
      <c r="J54" s="55"/>
    </row>
    <row r="55" spans="1:10" x14ac:dyDescent="0.25">
      <c r="A55" s="57"/>
      <c r="B55" s="58"/>
      <c r="C55" s="25" t="s">
        <v>182</v>
      </c>
      <c r="D55" s="25" t="s">
        <v>196</v>
      </c>
      <c r="E55" s="25" t="s">
        <v>32</v>
      </c>
      <c r="F55" s="55"/>
      <c r="G55" s="25" t="s">
        <v>32</v>
      </c>
      <c r="H55" s="55"/>
      <c r="I55" s="25" t="s">
        <v>32</v>
      </c>
      <c r="J55" s="55"/>
    </row>
    <row r="56" spans="1:10" x14ac:dyDescent="0.25">
      <c r="A56" s="57"/>
      <c r="B56" s="58"/>
      <c r="C56" s="25" t="s">
        <v>183</v>
      </c>
      <c r="D56" s="25" t="s">
        <v>197</v>
      </c>
      <c r="E56" s="25" t="s">
        <v>32</v>
      </c>
      <c r="F56" s="55"/>
      <c r="G56" s="25" t="s">
        <v>32</v>
      </c>
      <c r="H56" s="55"/>
      <c r="I56" s="25" t="s">
        <v>32</v>
      </c>
      <c r="J56" s="55"/>
    </row>
    <row r="57" spans="1:10" x14ac:dyDescent="0.25">
      <c r="A57" s="57"/>
      <c r="B57" s="58"/>
      <c r="C57" s="25" t="s">
        <v>184</v>
      </c>
      <c r="D57" s="25" t="s">
        <v>198</v>
      </c>
      <c r="E57" s="25" t="s">
        <v>212</v>
      </c>
      <c r="F57" s="55"/>
      <c r="G57" s="25" t="s">
        <v>212</v>
      </c>
      <c r="H57" s="55"/>
      <c r="I57" s="25" t="s">
        <v>32</v>
      </c>
      <c r="J57" s="55"/>
    </row>
    <row r="58" spans="1:10" ht="31.5" x14ac:dyDescent="0.25">
      <c r="A58" s="57"/>
      <c r="B58" s="58"/>
      <c r="C58" s="25" t="s">
        <v>185</v>
      </c>
      <c r="D58" s="25" t="s">
        <v>199</v>
      </c>
      <c r="E58" s="25" t="s">
        <v>32</v>
      </c>
      <c r="F58" s="55"/>
      <c r="G58" s="25" t="s">
        <v>32</v>
      </c>
      <c r="H58" s="55"/>
      <c r="I58" s="25" t="s">
        <v>32</v>
      </c>
      <c r="J58" s="55"/>
    </row>
    <row r="59" spans="1:10" x14ac:dyDescent="0.25">
      <c r="A59" s="57"/>
      <c r="B59" s="58"/>
      <c r="C59" s="25" t="s">
        <v>186</v>
      </c>
      <c r="D59" s="25" t="s">
        <v>200</v>
      </c>
      <c r="E59" s="25" t="s">
        <v>213</v>
      </c>
      <c r="F59" s="55"/>
      <c r="G59" s="25" t="s">
        <v>32</v>
      </c>
      <c r="H59" s="55"/>
      <c r="I59" s="25" t="s">
        <v>32</v>
      </c>
      <c r="J59" s="55"/>
    </row>
    <row r="60" spans="1:10" x14ac:dyDescent="0.25">
      <c r="A60" s="57"/>
      <c r="B60" s="58"/>
      <c r="C60" s="25" t="s">
        <v>187</v>
      </c>
      <c r="D60" s="25" t="s">
        <v>201</v>
      </c>
      <c r="E60" s="25" t="s">
        <v>214</v>
      </c>
      <c r="F60" s="55"/>
      <c r="G60" s="25" t="s">
        <v>214</v>
      </c>
      <c r="H60" s="55"/>
      <c r="I60" s="25" t="s">
        <v>214</v>
      </c>
      <c r="J60" s="55"/>
    </row>
    <row r="61" spans="1:10" x14ac:dyDescent="0.25">
      <c r="A61" s="57"/>
      <c r="B61" s="58"/>
      <c r="C61" s="25" t="s">
        <v>188</v>
      </c>
      <c r="D61" s="25" t="s">
        <v>202</v>
      </c>
      <c r="E61" s="25" t="s">
        <v>32</v>
      </c>
      <c r="F61" s="55"/>
      <c r="G61" s="25" t="s">
        <v>32</v>
      </c>
      <c r="H61" s="55"/>
      <c r="I61" s="25" t="s">
        <v>32</v>
      </c>
      <c r="J61" s="55"/>
    </row>
    <row r="62" spans="1:10" x14ac:dyDescent="0.25">
      <c r="A62" s="57"/>
      <c r="B62" s="58"/>
      <c r="C62" s="25" t="s">
        <v>189</v>
      </c>
      <c r="D62" s="25" t="s">
        <v>203</v>
      </c>
      <c r="E62" s="25" t="s">
        <v>215</v>
      </c>
      <c r="F62" s="55"/>
      <c r="G62" s="25" t="s">
        <v>32</v>
      </c>
      <c r="H62" s="55"/>
      <c r="I62" s="25" t="s">
        <v>32</v>
      </c>
      <c r="J62" s="55"/>
    </row>
    <row r="63" spans="1:10" x14ac:dyDescent="0.25">
      <c r="A63" s="57" t="s">
        <v>223</v>
      </c>
      <c r="B63" s="58" t="s">
        <v>224</v>
      </c>
      <c r="C63" s="25" t="s">
        <v>225</v>
      </c>
      <c r="D63" s="25" t="s">
        <v>235</v>
      </c>
      <c r="E63" s="25" t="s">
        <v>245</v>
      </c>
      <c r="F63" s="55" t="s">
        <v>75</v>
      </c>
      <c r="G63" s="25" t="s">
        <v>245</v>
      </c>
      <c r="H63" s="56" t="s">
        <v>75</v>
      </c>
      <c r="I63" s="25" t="s">
        <v>245</v>
      </c>
      <c r="J63" s="56" t="s">
        <v>75</v>
      </c>
    </row>
    <row r="64" spans="1:10" ht="31.5" x14ac:dyDescent="0.25">
      <c r="A64" s="57"/>
      <c r="B64" s="58"/>
      <c r="C64" s="25" t="s">
        <v>226</v>
      </c>
      <c r="D64" s="25" t="s">
        <v>236</v>
      </c>
      <c r="E64" s="25" t="s">
        <v>72</v>
      </c>
      <c r="F64" s="55"/>
      <c r="G64" s="25" t="s">
        <v>72</v>
      </c>
      <c r="H64" s="56"/>
      <c r="I64" s="25" t="s">
        <v>72</v>
      </c>
      <c r="J64" s="56"/>
    </row>
    <row r="65" spans="1:10" x14ac:dyDescent="0.25">
      <c r="A65" s="57"/>
      <c r="B65" s="58"/>
      <c r="C65" s="25" t="s">
        <v>227</v>
      </c>
      <c r="D65" s="25" t="s">
        <v>237</v>
      </c>
      <c r="E65" s="25" t="s">
        <v>32</v>
      </c>
      <c r="F65" s="55"/>
      <c r="G65" s="25" t="s">
        <v>32</v>
      </c>
      <c r="H65" s="56"/>
      <c r="I65" s="25" t="s">
        <v>32</v>
      </c>
      <c r="J65" s="56"/>
    </row>
    <row r="66" spans="1:10" x14ac:dyDescent="0.25">
      <c r="A66" s="57"/>
      <c r="B66" s="58"/>
      <c r="C66" s="25" t="s">
        <v>228</v>
      </c>
      <c r="D66" s="25" t="s">
        <v>238</v>
      </c>
      <c r="E66" s="25" t="s">
        <v>125</v>
      </c>
      <c r="F66" s="55"/>
      <c r="G66" s="25" t="s">
        <v>125</v>
      </c>
      <c r="H66" s="56"/>
      <c r="I66" s="25" t="s">
        <v>125</v>
      </c>
      <c r="J66" s="56"/>
    </row>
    <row r="67" spans="1:10" ht="31.5" x14ac:dyDescent="0.25">
      <c r="A67" s="57"/>
      <c r="B67" s="58"/>
      <c r="C67" s="25" t="s">
        <v>229</v>
      </c>
      <c r="D67" s="25" t="s">
        <v>239</v>
      </c>
      <c r="E67" s="25" t="s">
        <v>246</v>
      </c>
      <c r="F67" s="55"/>
      <c r="G67" s="25" t="s">
        <v>250</v>
      </c>
      <c r="H67" s="56"/>
      <c r="I67" s="25" t="s">
        <v>140</v>
      </c>
      <c r="J67" s="56"/>
    </row>
    <row r="68" spans="1:10" x14ac:dyDescent="0.25">
      <c r="A68" s="57"/>
      <c r="B68" s="58"/>
      <c r="C68" s="25" t="s">
        <v>230</v>
      </c>
      <c r="D68" s="25" t="s">
        <v>240</v>
      </c>
      <c r="E68" s="25" t="s">
        <v>32</v>
      </c>
      <c r="F68" s="55"/>
      <c r="G68" s="25" t="s">
        <v>32</v>
      </c>
      <c r="H68" s="56"/>
      <c r="I68" s="25" t="s">
        <v>32</v>
      </c>
      <c r="J68" s="56"/>
    </row>
    <row r="69" spans="1:10" x14ac:dyDescent="0.25">
      <c r="A69" s="57"/>
      <c r="B69" s="58"/>
      <c r="C69" s="25" t="s">
        <v>231</v>
      </c>
      <c r="D69" s="25" t="s">
        <v>241</v>
      </c>
      <c r="E69" s="25" t="s">
        <v>32</v>
      </c>
      <c r="F69" s="55"/>
      <c r="G69" s="25" t="s">
        <v>32</v>
      </c>
      <c r="H69" s="56"/>
      <c r="I69" s="25" t="s">
        <v>32</v>
      </c>
      <c r="J69" s="56"/>
    </row>
    <row r="70" spans="1:10" x14ac:dyDescent="0.25">
      <c r="A70" s="57"/>
      <c r="B70" s="58"/>
      <c r="C70" s="25" t="s">
        <v>232</v>
      </c>
      <c r="D70" s="25" t="s">
        <v>242</v>
      </c>
      <c r="E70" s="25" t="s">
        <v>247</v>
      </c>
      <c r="F70" s="55"/>
      <c r="G70" s="25" t="s">
        <v>247</v>
      </c>
      <c r="H70" s="56"/>
      <c r="I70" s="25" t="s">
        <v>247</v>
      </c>
      <c r="J70" s="56"/>
    </row>
    <row r="71" spans="1:10" x14ac:dyDescent="0.25">
      <c r="A71" s="57"/>
      <c r="B71" s="58"/>
      <c r="C71" s="25" t="s">
        <v>233</v>
      </c>
      <c r="D71" s="25" t="s">
        <v>243</v>
      </c>
      <c r="E71" s="25" t="s">
        <v>32</v>
      </c>
      <c r="F71" s="55"/>
      <c r="G71" s="25" t="s">
        <v>32</v>
      </c>
      <c r="H71" s="56"/>
      <c r="I71" s="25" t="s">
        <v>32</v>
      </c>
      <c r="J71" s="56"/>
    </row>
    <row r="72" spans="1:10" x14ac:dyDescent="0.25">
      <c r="A72" s="57"/>
      <c r="B72" s="58"/>
      <c r="C72" s="25" t="s">
        <v>234</v>
      </c>
      <c r="D72" s="25" t="s">
        <v>244</v>
      </c>
      <c r="E72" s="25" t="s">
        <v>248</v>
      </c>
      <c r="F72" s="55"/>
      <c r="G72" s="25" t="s">
        <v>248</v>
      </c>
      <c r="H72" s="56"/>
      <c r="I72" s="25" t="s">
        <v>248</v>
      </c>
      <c r="J72" s="56"/>
    </row>
    <row r="73" spans="1:10" ht="110.25" x14ac:dyDescent="0.25">
      <c r="A73" s="57" t="s">
        <v>249</v>
      </c>
      <c r="B73" s="58" t="s">
        <v>251</v>
      </c>
      <c r="C73" s="25" t="s">
        <v>252</v>
      </c>
      <c r="D73" s="25" t="s">
        <v>268</v>
      </c>
      <c r="E73" s="25" t="s">
        <v>72</v>
      </c>
      <c r="F73" s="58" t="s">
        <v>75</v>
      </c>
      <c r="G73" s="25" t="s">
        <v>72</v>
      </c>
      <c r="H73" s="58" t="s">
        <v>75</v>
      </c>
      <c r="I73" s="25" t="s">
        <v>72</v>
      </c>
      <c r="J73" s="58" t="s">
        <v>75</v>
      </c>
    </row>
    <row r="74" spans="1:10" x14ac:dyDescent="0.25">
      <c r="A74" s="57"/>
      <c r="B74" s="58"/>
      <c r="C74" s="25" t="s">
        <v>253</v>
      </c>
      <c r="D74" s="25" t="s">
        <v>259</v>
      </c>
      <c r="E74" s="25" t="s">
        <v>265</v>
      </c>
      <c r="F74" s="58"/>
      <c r="G74" s="25" t="s">
        <v>32</v>
      </c>
      <c r="H74" s="58"/>
      <c r="I74" s="25" t="s">
        <v>32</v>
      </c>
      <c r="J74" s="58"/>
    </row>
    <row r="75" spans="1:10" x14ac:dyDescent="0.25">
      <c r="A75" s="57"/>
      <c r="B75" s="58"/>
      <c r="C75" s="25" t="s">
        <v>254</v>
      </c>
      <c r="D75" s="25" t="s">
        <v>260</v>
      </c>
      <c r="E75" s="25" t="s">
        <v>34</v>
      </c>
      <c r="F75" s="58"/>
      <c r="G75" s="25" t="s">
        <v>34</v>
      </c>
      <c r="H75" s="58"/>
      <c r="I75" s="25" t="s">
        <v>34</v>
      </c>
      <c r="J75" s="58"/>
    </row>
    <row r="76" spans="1:10" x14ac:dyDescent="0.25">
      <c r="A76" s="57"/>
      <c r="B76" s="58"/>
      <c r="C76" s="25" t="s">
        <v>255</v>
      </c>
      <c r="D76" s="25" t="s">
        <v>261</v>
      </c>
      <c r="E76" s="25" t="s">
        <v>74</v>
      </c>
      <c r="F76" s="58"/>
      <c r="G76" s="25" t="s">
        <v>74</v>
      </c>
      <c r="H76" s="58"/>
      <c r="I76" s="25" t="s">
        <v>74</v>
      </c>
      <c r="J76" s="58"/>
    </row>
    <row r="77" spans="1:10" x14ac:dyDescent="0.25">
      <c r="A77" s="57"/>
      <c r="B77" s="58"/>
      <c r="C77" s="25" t="s">
        <v>256</v>
      </c>
      <c r="D77" s="25" t="s">
        <v>262</v>
      </c>
      <c r="E77" s="25" t="s">
        <v>266</v>
      </c>
      <c r="F77" s="58"/>
      <c r="G77" s="25" t="s">
        <v>266</v>
      </c>
      <c r="H77" s="58"/>
      <c r="I77" s="25" t="s">
        <v>32</v>
      </c>
      <c r="J77" s="58"/>
    </row>
    <row r="78" spans="1:10" x14ac:dyDescent="0.25">
      <c r="A78" s="57"/>
      <c r="B78" s="58"/>
      <c r="C78" s="25" t="s">
        <v>257</v>
      </c>
      <c r="D78" s="25" t="s">
        <v>263</v>
      </c>
      <c r="E78" s="25" t="s">
        <v>27</v>
      </c>
      <c r="F78" s="58"/>
      <c r="G78" s="25" t="s">
        <v>27</v>
      </c>
      <c r="H78" s="58"/>
      <c r="I78" s="25" t="s">
        <v>27</v>
      </c>
      <c r="J78" s="58"/>
    </row>
    <row r="79" spans="1:10" x14ac:dyDescent="0.25">
      <c r="A79" s="57"/>
      <c r="B79" s="58"/>
      <c r="C79" s="25" t="s">
        <v>258</v>
      </c>
      <c r="D79" s="25" t="s">
        <v>264</v>
      </c>
      <c r="E79" s="25" t="s">
        <v>74</v>
      </c>
      <c r="F79" s="58"/>
      <c r="G79" s="25" t="s">
        <v>74</v>
      </c>
      <c r="H79" s="58"/>
      <c r="I79" s="25" t="s">
        <v>74</v>
      </c>
      <c r="J79" s="58"/>
    </row>
    <row r="80" spans="1:10" ht="31.5" customHeight="1" x14ac:dyDescent="0.25">
      <c r="A80" s="60" t="s">
        <v>270</v>
      </c>
      <c r="B80" s="63" t="s">
        <v>271</v>
      </c>
      <c r="C80" s="25" t="s">
        <v>272</v>
      </c>
      <c r="D80" s="25" t="s">
        <v>275</v>
      </c>
      <c r="E80" s="25" t="s">
        <v>72</v>
      </c>
      <c r="F80" s="25" t="s">
        <v>75</v>
      </c>
      <c r="G80" s="25" t="s">
        <v>72</v>
      </c>
      <c r="H80" s="25" t="s">
        <v>75</v>
      </c>
      <c r="I80" s="25" t="s">
        <v>72</v>
      </c>
      <c r="J80" s="25" t="s">
        <v>75</v>
      </c>
    </row>
    <row r="81" spans="1:10" x14ac:dyDescent="0.25">
      <c r="A81" s="61"/>
      <c r="B81" s="64"/>
      <c r="C81" s="25" t="s">
        <v>273</v>
      </c>
      <c r="D81" s="25" t="s">
        <v>276</v>
      </c>
      <c r="E81" s="25" t="s">
        <v>32</v>
      </c>
      <c r="F81" s="26"/>
      <c r="G81" s="25" t="s">
        <v>32</v>
      </c>
      <c r="H81" s="28"/>
      <c r="I81" s="25" t="s">
        <v>32</v>
      </c>
      <c r="J81" s="28"/>
    </row>
    <row r="82" spans="1:10" x14ac:dyDescent="0.25">
      <c r="A82" s="62"/>
      <c r="B82" s="65"/>
      <c r="C82" s="25" t="s">
        <v>274</v>
      </c>
      <c r="D82" s="25" t="s">
        <v>277</v>
      </c>
      <c r="E82" s="25" t="s">
        <v>72</v>
      </c>
      <c r="F82" s="26"/>
      <c r="G82" s="25" t="s">
        <v>72</v>
      </c>
      <c r="H82" s="28"/>
      <c r="I82" s="25" t="s">
        <v>72</v>
      </c>
      <c r="J82" s="28"/>
    </row>
    <row r="83" spans="1:10" ht="31.5" customHeight="1" x14ac:dyDescent="0.25">
      <c r="A83" s="60" t="s">
        <v>278</v>
      </c>
      <c r="B83" s="66" t="s">
        <v>279</v>
      </c>
      <c r="C83" s="25" t="s">
        <v>280</v>
      </c>
      <c r="D83" s="25" t="s">
        <v>283</v>
      </c>
      <c r="E83" s="25" t="s">
        <v>32</v>
      </c>
      <c r="F83" s="55" t="s">
        <v>287</v>
      </c>
      <c r="G83" s="25" t="s">
        <v>32</v>
      </c>
      <c r="H83" s="56" t="s">
        <v>75</v>
      </c>
      <c r="I83" s="25" t="s">
        <v>32</v>
      </c>
      <c r="J83" s="56" t="s">
        <v>75</v>
      </c>
    </row>
    <row r="84" spans="1:10" x14ac:dyDescent="0.25">
      <c r="A84" s="61"/>
      <c r="B84" s="67"/>
      <c r="C84" s="25" t="s">
        <v>281</v>
      </c>
      <c r="D84" s="25" t="s">
        <v>284</v>
      </c>
      <c r="E84" s="25" t="s">
        <v>286</v>
      </c>
      <c r="F84" s="55"/>
      <c r="G84" s="25" t="s">
        <v>286</v>
      </c>
      <c r="H84" s="56"/>
      <c r="I84" s="25" t="s">
        <v>286</v>
      </c>
      <c r="J84" s="56"/>
    </row>
    <row r="85" spans="1:10" x14ac:dyDescent="0.25">
      <c r="A85" s="62"/>
      <c r="B85" s="68"/>
      <c r="C85" s="25" t="s">
        <v>282</v>
      </c>
      <c r="D85" s="25" t="s">
        <v>285</v>
      </c>
      <c r="E85" s="25" t="s">
        <v>32</v>
      </c>
      <c r="F85" s="55"/>
      <c r="G85" s="25" t="s">
        <v>32</v>
      </c>
      <c r="H85" s="56"/>
      <c r="I85" s="25" t="s">
        <v>32</v>
      </c>
      <c r="J85" s="56"/>
    </row>
    <row r="86" spans="1:10" x14ac:dyDescent="0.25">
      <c r="A86" s="60" t="s">
        <v>288</v>
      </c>
      <c r="B86" s="66" t="s">
        <v>289</v>
      </c>
      <c r="C86" s="25" t="s">
        <v>290</v>
      </c>
      <c r="D86" s="25" t="s">
        <v>292</v>
      </c>
      <c r="E86" s="25" t="s">
        <v>295</v>
      </c>
      <c r="F86" s="55" t="s">
        <v>75</v>
      </c>
      <c r="G86" s="25" t="s">
        <v>298</v>
      </c>
      <c r="H86" s="56" t="s">
        <v>75</v>
      </c>
      <c r="I86" s="25" t="s">
        <v>298</v>
      </c>
      <c r="J86" s="56" t="s">
        <v>75</v>
      </c>
    </row>
    <row r="87" spans="1:10" x14ac:dyDescent="0.25">
      <c r="A87" s="61"/>
      <c r="B87" s="67"/>
      <c r="C87" s="25" t="s">
        <v>289</v>
      </c>
      <c r="D87" s="25" t="s">
        <v>293</v>
      </c>
      <c r="E87" s="25" t="s">
        <v>296</v>
      </c>
      <c r="F87" s="55"/>
      <c r="G87" s="25" t="s">
        <v>296</v>
      </c>
      <c r="H87" s="56"/>
      <c r="I87" s="25" t="s">
        <v>296</v>
      </c>
      <c r="J87" s="56"/>
    </row>
    <row r="88" spans="1:10" x14ac:dyDescent="0.25">
      <c r="A88" s="62"/>
      <c r="B88" s="68"/>
      <c r="C88" s="25" t="s">
        <v>291</v>
      </c>
      <c r="D88" s="25" t="s">
        <v>294</v>
      </c>
      <c r="E88" s="25" t="s">
        <v>297</v>
      </c>
      <c r="F88" s="55"/>
      <c r="G88" s="25" t="s">
        <v>32</v>
      </c>
      <c r="H88" s="56"/>
      <c r="I88" s="25" t="s">
        <v>32</v>
      </c>
      <c r="J88" s="56"/>
    </row>
    <row r="89" spans="1:10" x14ac:dyDescent="0.25">
      <c r="A89" s="60" t="s">
        <v>299</v>
      </c>
      <c r="B89" s="66" t="s">
        <v>300</v>
      </c>
      <c r="C89" s="25" t="s">
        <v>300</v>
      </c>
      <c r="D89" s="25" t="s">
        <v>304</v>
      </c>
      <c r="E89" s="25" t="s">
        <v>296</v>
      </c>
      <c r="F89" s="55" t="s">
        <v>310</v>
      </c>
      <c r="G89" s="25" t="s">
        <v>296</v>
      </c>
      <c r="H89" s="56" t="s">
        <v>75</v>
      </c>
      <c r="I89" s="25" t="s">
        <v>296</v>
      </c>
      <c r="J89" s="56" t="s">
        <v>75</v>
      </c>
    </row>
    <row r="90" spans="1:10" x14ac:dyDescent="0.25">
      <c r="A90" s="61"/>
      <c r="B90" s="67"/>
      <c r="C90" s="25" t="s">
        <v>301</v>
      </c>
      <c r="D90" s="25" t="s">
        <v>305</v>
      </c>
      <c r="E90" s="25" t="s">
        <v>308</v>
      </c>
      <c r="F90" s="55"/>
      <c r="G90" s="25" t="s">
        <v>298</v>
      </c>
      <c r="H90" s="56"/>
      <c r="I90" s="25" t="s">
        <v>298</v>
      </c>
      <c r="J90" s="56"/>
    </row>
    <row r="91" spans="1:10" x14ac:dyDescent="0.25">
      <c r="A91" s="61"/>
      <c r="B91" s="67"/>
      <c r="C91" s="25" t="s">
        <v>302</v>
      </c>
      <c r="D91" s="25" t="s">
        <v>306</v>
      </c>
      <c r="E91" s="25" t="s">
        <v>32</v>
      </c>
      <c r="F91" s="55"/>
      <c r="G91" s="25" t="s">
        <v>32</v>
      </c>
      <c r="H91" s="56"/>
      <c r="I91" s="25" t="s">
        <v>32</v>
      </c>
      <c r="J91" s="56"/>
    </row>
    <row r="92" spans="1:10" x14ac:dyDescent="0.25">
      <c r="A92" s="62"/>
      <c r="B92" s="68"/>
      <c r="C92" s="25" t="s">
        <v>303</v>
      </c>
      <c r="D92" s="25" t="s">
        <v>307</v>
      </c>
      <c r="E92" s="25" t="s">
        <v>309</v>
      </c>
      <c r="F92" s="55"/>
      <c r="G92" s="25" t="s">
        <v>32</v>
      </c>
      <c r="H92" s="56"/>
      <c r="I92" s="25" t="s">
        <v>32</v>
      </c>
      <c r="J92" s="56"/>
    </row>
    <row r="93" spans="1:10" x14ac:dyDescent="0.25">
      <c r="A93" s="60" t="s">
        <v>311</v>
      </c>
      <c r="B93" s="66" t="s">
        <v>312</v>
      </c>
      <c r="C93" s="25" t="s">
        <v>313</v>
      </c>
      <c r="D93" s="25" t="s">
        <v>322</v>
      </c>
      <c r="E93" s="25" t="s">
        <v>331</v>
      </c>
      <c r="F93" s="55" t="s">
        <v>341</v>
      </c>
      <c r="G93" s="25" t="s">
        <v>331</v>
      </c>
      <c r="H93" s="55" t="s">
        <v>342</v>
      </c>
      <c r="I93" s="25" t="s">
        <v>298</v>
      </c>
      <c r="J93" s="55" t="s">
        <v>75</v>
      </c>
    </row>
    <row r="94" spans="1:10" x14ac:dyDescent="0.25">
      <c r="A94" s="61"/>
      <c r="B94" s="67"/>
      <c r="C94" s="25" t="s">
        <v>314</v>
      </c>
      <c r="D94" s="25" t="s">
        <v>323</v>
      </c>
      <c r="E94" s="25" t="s">
        <v>332</v>
      </c>
      <c r="F94" s="55"/>
      <c r="G94" s="25" t="s">
        <v>332</v>
      </c>
      <c r="H94" s="55"/>
      <c r="I94" s="25" t="s">
        <v>332</v>
      </c>
      <c r="J94" s="55"/>
    </row>
    <row r="95" spans="1:10" x14ac:dyDescent="0.25">
      <c r="A95" s="61"/>
      <c r="B95" s="67"/>
      <c r="C95" s="25" t="s">
        <v>315</v>
      </c>
      <c r="D95" s="25" t="s">
        <v>324</v>
      </c>
      <c r="E95" s="25" t="s">
        <v>333</v>
      </c>
      <c r="F95" s="55"/>
      <c r="G95" s="25" t="s">
        <v>333</v>
      </c>
      <c r="H95" s="55"/>
      <c r="I95" s="25" t="s">
        <v>298</v>
      </c>
      <c r="J95" s="55"/>
    </row>
    <row r="96" spans="1:10" x14ac:dyDescent="0.25">
      <c r="A96" s="61"/>
      <c r="B96" s="67"/>
      <c r="C96" s="25" t="s">
        <v>312</v>
      </c>
      <c r="D96" s="25" t="s">
        <v>325</v>
      </c>
      <c r="E96" s="25" t="s">
        <v>334</v>
      </c>
      <c r="F96" s="55"/>
      <c r="G96" s="25" t="s">
        <v>334</v>
      </c>
      <c r="H96" s="55"/>
      <c r="I96" s="25" t="s">
        <v>334</v>
      </c>
      <c r="J96" s="55"/>
    </row>
    <row r="97" spans="1:10" x14ac:dyDescent="0.25">
      <c r="A97" s="61"/>
      <c r="B97" s="67"/>
      <c r="C97" s="25" t="s">
        <v>316</v>
      </c>
      <c r="D97" s="25" t="s">
        <v>107</v>
      </c>
      <c r="E97" s="25" t="s">
        <v>335</v>
      </c>
      <c r="F97" s="55"/>
      <c r="G97" s="25" t="s">
        <v>335</v>
      </c>
      <c r="H97" s="55"/>
      <c r="I97" s="25" t="s">
        <v>32</v>
      </c>
      <c r="J97" s="55"/>
    </row>
    <row r="98" spans="1:10" x14ac:dyDescent="0.25">
      <c r="A98" s="61"/>
      <c r="B98" s="67"/>
      <c r="C98" s="25" t="s">
        <v>317</v>
      </c>
      <c r="D98" s="25" t="s">
        <v>326</v>
      </c>
      <c r="E98" s="25" t="s">
        <v>336</v>
      </c>
      <c r="F98" s="55"/>
      <c r="G98" s="25" t="s">
        <v>336</v>
      </c>
      <c r="H98" s="55"/>
      <c r="I98" s="25" t="s">
        <v>343</v>
      </c>
      <c r="J98" s="55"/>
    </row>
    <row r="99" spans="1:10" x14ac:dyDescent="0.25">
      <c r="A99" s="61"/>
      <c r="B99" s="67"/>
      <c r="C99" s="25" t="s">
        <v>318</v>
      </c>
      <c r="D99" s="25" t="s">
        <v>327</v>
      </c>
      <c r="E99" s="25" t="s">
        <v>337</v>
      </c>
      <c r="F99" s="55"/>
      <c r="G99" s="25" t="s">
        <v>337</v>
      </c>
      <c r="H99" s="55"/>
      <c r="I99" s="25" t="s">
        <v>337</v>
      </c>
      <c r="J99" s="55"/>
    </row>
    <row r="100" spans="1:10" x14ac:dyDescent="0.25">
      <c r="A100" s="61"/>
      <c r="B100" s="67"/>
      <c r="C100" s="25" t="s">
        <v>319</v>
      </c>
      <c r="D100" s="25" t="s">
        <v>328</v>
      </c>
      <c r="E100" s="25" t="s">
        <v>338</v>
      </c>
      <c r="F100" s="55"/>
      <c r="G100" s="25" t="s">
        <v>338</v>
      </c>
      <c r="H100" s="55"/>
      <c r="I100" s="25" t="s">
        <v>32</v>
      </c>
      <c r="J100" s="55"/>
    </row>
    <row r="101" spans="1:10" x14ac:dyDescent="0.25">
      <c r="A101" s="61"/>
      <c r="B101" s="67"/>
      <c r="C101" s="25" t="s">
        <v>320</v>
      </c>
      <c r="D101" s="25" t="s">
        <v>329</v>
      </c>
      <c r="E101" s="25" t="s">
        <v>339</v>
      </c>
      <c r="F101" s="55"/>
      <c r="G101" s="25" t="s">
        <v>339</v>
      </c>
      <c r="H101" s="55"/>
      <c r="I101" s="25" t="s">
        <v>32</v>
      </c>
      <c r="J101" s="55"/>
    </row>
    <row r="102" spans="1:10" x14ac:dyDescent="0.25">
      <c r="A102" s="62"/>
      <c r="B102" s="68"/>
      <c r="C102" s="25" t="s">
        <v>321</v>
      </c>
      <c r="D102" s="25" t="s">
        <v>330</v>
      </c>
      <c r="E102" s="25" t="s">
        <v>340</v>
      </c>
      <c r="F102" s="55"/>
      <c r="G102" s="25" t="s">
        <v>32</v>
      </c>
      <c r="H102" s="55"/>
      <c r="I102" s="25" t="s">
        <v>32</v>
      </c>
      <c r="J102" s="55"/>
    </row>
    <row r="103" spans="1:10" x14ac:dyDescent="0.25">
      <c r="A103" s="60" t="s">
        <v>344</v>
      </c>
      <c r="B103" s="66" t="s">
        <v>345</v>
      </c>
      <c r="C103" s="25" t="s">
        <v>345</v>
      </c>
      <c r="D103" s="25" t="s">
        <v>350</v>
      </c>
      <c r="E103" s="25" t="s">
        <v>334</v>
      </c>
      <c r="F103" s="55" t="s">
        <v>75</v>
      </c>
      <c r="G103" s="25" t="s">
        <v>334</v>
      </c>
      <c r="H103" s="55" t="s">
        <v>75</v>
      </c>
      <c r="I103" s="25" t="s">
        <v>334</v>
      </c>
      <c r="J103" s="55" t="s">
        <v>75</v>
      </c>
    </row>
    <row r="104" spans="1:10" x14ac:dyDescent="0.25">
      <c r="A104" s="61"/>
      <c r="B104" s="67"/>
      <c r="C104" s="25" t="s">
        <v>346</v>
      </c>
      <c r="D104" s="25" t="s">
        <v>348</v>
      </c>
      <c r="E104" s="25" t="s">
        <v>158</v>
      </c>
      <c r="F104" s="55"/>
      <c r="G104" s="25" t="s">
        <v>158</v>
      </c>
      <c r="H104" s="55"/>
      <c r="I104" s="25" t="s">
        <v>158</v>
      </c>
      <c r="J104" s="55"/>
    </row>
    <row r="105" spans="1:10" x14ac:dyDescent="0.25">
      <c r="A105" s="62"/>
      <c r="B105" s="68"/>
      <c r="C105" s="25" t="s">
        <v>347</v>
      </c>
      <c r="D105" s="25" t="s">
        <v>349</v>
      </c>
      <c r="E105" s="25" t="s">
        <v>32</v>
      </c>
      <c r="F105" s="55"/>
      <c r="G105" s="25" t="s">
        <v>32</v>
      </c>
      <c r="H105" s="55"/>
      <c r="I105" s="25" t="s">
        <v>32</v>
      </c>
      <c r="J105" s="55"/>
    </row>
    <row r="106" spans="1:10" ht="15.75" customHeight="1" x14ac:dyDescent="0.25">
      <c r="A106" s="60" t="s">
        <v>351</v>
      </c>
      <c r="B106" s="66" t="s">
        <v>352</v>
      </c>
      <c r="C106" s="25" t="s">
        <v>353</v>
      </c>
      <c r="D106" s="25" t="s">
        <v>358</v>
      </c>
      <c r="E106" s="25" t="s">
        <v>32</v>
      </c>
      <c r="F106" s="55" t="s">
        <v>367</v>
      </c>
      <c r="G106" s="25" t="s">
        <v>32</v>
      </c>
      <c r="H106" s="55" t="s">
        <v>368</v>
      </c>
      <c r="I106" s="25" t="s">
        <v>32</v>
      </c>
      <c r="J106" s="55" t="s">
        <v>368</v>
      </c>
    </row>
    <row r="107" spans="1:10" x14ac:dyDescent="0.25">
      <c r="A107" s="61"/>
      <c r="B107" s="67"/>
      <c r="C107" s="25" t="s">
        <v>352</v>
      </c>
      <c r="D107" s="25" t="s">
        <v>107</v>
      </c>
      <c r="E107" s="25" t="s">
        <v>72</v>
      </c>
      <c r="F107" s="55"/>
      <c r="G107" s="25" t="s">
        <v>72</v>
      </c>
      <c r="H107" s="55"/>
      <c r="I107" s="25" t="s">
        <v>72</v>
      </c>
      <c r="J107" s="55"/>
    </row>
    <row r="108" spans="1:10" x14ac:dyDescent="0.25">
      <c r="A108" s="61"/>
      <c r="B108" s="67"/>
      <c r="C108" s="25" t="s">
        <v>354</v>
      </c>
      <c r="D108" s="25" t="s">
        <v>359</v>
      </c>
      <c r="E108" s="25" t="s">
        <v>363</v>
      </c>
      <c r="F108" s="55"/>
      <c r="G108" s="25" t="s">
        <v>363</v>
      </c>
      <c r="H108" s="55"/>
      <c r="I108" s="25" t="s">
        <v>32</v>
      </c>
      <c r="J108" s="55"/>
    </row>
    <row r="109" spans="1:10" x14ac:dyDescent="0.25">
      <c r="A109" s="61"/>
      <c r="B109" s="67"/>
      <c r="C109" s="25" t="s">
        <v>355</v>
      </c>
      <c r="D109" s="25" t="s">
        <v>360</v>
      </c>
      <c r="E109" s="25" t="s">
        <v>364</v>
      </c>
      <c r="F109" s="55"/>
      <c r="G109" s="25" t="s">
        <v>32</v>
      </c>
      <c r="H109" s="55"/>
      <c r="I109" s="25" t="s">
        <v>32</v>
      </c>
      <c r="J109" s="55"/>
    </row>
    <row r="110" spans="1:10" x14ac:dyDescent="0.25">
      <c r="A110" s="61"/>
      <c r="B110" s="67"/>
      <c r="C110" s="25" t="s">
        <v>356</v>
      </c>
      <c r="D110" s="25" t="s">
        <v>361</v>
      </c>
      <c r="E110" s="25" t="s">
        <v>365</v>
      </c>
      <c r="F110" s="55"/>
      <c r="G110" s="25" t="s">
        <v>298</v>
      </c>
      <c r="H110" s="55"/>
      <c r="I110" s="25" t="s">
        <v>298</v>
      </c>
      <c r="J110" s="55"/>
    </row>
    <row r="111" spans="1:10" x14ac:dyDescent="0.25">
      <c r="A111" s="62"/>
      <c r="B111" s="68"/>
      <c r="C111" s="25" t="s">
        <v>357</v>
      </c>
      <c r="D111" s="25" t="s">
        <v>362</v>
      </c>
      <c r="E111" s="25" t="s">
        <v>366</v>
      </c>
      <c r="F111" s="55"/>
      <c r="G111" s="25" t="s">
        <v>32</v>
      </c>
      <c r="H111" s="55"/>
      <c r="I111" s="25" t="s">
        <v>32</v>
      </c>
      <c r="J111" s="55"/>
    </row>
    <row r="112" spans="1:10" ht="31.5" x14ac:dyDescent="0.25">
      <c r="A112" s="60" t="s">
        <v>369</v>
      </c>
      <c r="B112" s="66" t="s">
        <v>370</v>
      </c>
      <c r="C112" s="25" t="s">
        <v>371</v>
      </c>
      <c r="D112" s="25" t="s">
        <v>378</v>
      </c>
      <c r="E112" s="25" t="s">
        <v>379</v>
      </c>
      <c r="F112" s="55" t="s">
        <v>380</v>
      </c>
      <c r="G112" s="25" t="s">
        <v>379</v>
      </c>
      <c r="H112" s="55" t="s">
        <v>75</v>
      </c>
      <c r="I112" s="25" t="s">
        <v>379</v>
      </c>
      <c r="J112" s="55" t="s">
        <v>75</v>
      </c>
    </row>
    <row r="113" spans="1:10" x14ac:dyDescent="0.25">
      <c r="A113" s="61"/>
      <c r="B113" s="67"/>
      <c r="C113" s="25" t="s">
        <v>372</v>
      </c>
      <c r="D113" s="25" t="s">
        <v>374</v>
      </c>
      <c r="E113" s="25" t="s">
        <v>376</v>
      </c>
      <c r="F113" s="55"/>
      <c r="G113" s="25" t="s">
        <v>376</v>
      </c>
      <c r="H113" s="55"/>
      <c r="I113" s="25" t="s">
        <v>32</v>
      </c>
      <c r="J113" s="55"/>
    </row>
    <row r="114" spans="1:10" x14ac:dyDescent="0.25">
      <c r="A114" s="62"/>
      <c r="B114" s="68"/>
      <c r="C114" s="25" t="s">
        <v>373</v>
      </c>
      <c r="D114" s="25" t="s">
        <v>375</v>
      </c>
      <c r="E114" s="25" t="s">
        <v>377</v>
      </c>
      <c r="F114" s="55"/>
      <c r="G114" s="25" t="s">
        <v>377</v>
      </c>
      <c r="H114" s="55"/>
      <c r="I114" s="25" t="s">
        <v>32</v>
      </c>
      <c r="J114" s="55"/>
    </row>
    <row r="115" spans="1:10" ht="31.5" customHeight="1" x14ac:dyDescent="0.25">
      <c r="A115" s="60" t="s">
        <v>381</v>
      </c>
      <c r="B115" s="66" t="s">
        <v>382</v>
      </c>
      <c r="C115" s="25" t="s">
        <v>383</v>
      </c>
      <c r="D115" s="25" t="s">
        <v>391</v>
      </c>
      <c r="E115" s="25" t="s">
        <v>400</v>
      </c>
      <c r="F115" s="55" t="s">
        <v>409</v>
      </c>
      <c r="G115" s="25" t="s">
        <v>400</v>
      </c>
      <c r="H115" s="55" t="s">
        <v>410</v>
      </c>
      <c r="I115" s="25" t="s">
        <v>400</v>
      </c>
      <c r="J115" s="55" t="s">
        <v>75</v>
      </c>
    </row>
    <row r="116" spans="1:10" x14ac:dyDescent="0.25">
      <c r="A116" s="61"/>
      <c r="B116" s="67"/>
      <c r="C116" s="25" t="s">
        <v>382</v>
      </c>
      <c r="D116" s="25" t="s">
        <v>392</v>
      </c>
      <c r="E116" s="25" t="s">
        <v>401</v>
      </c>
      <c r="F116" s="55"/>
      <c r="G116" s="25" t="s">
        <v>401</v>
      </c>
      <c r="H116" s="55"/>
      <c r="I116" s="25" t="s">
        <v>401</v>
      </c>
      <c r="J116" s="55"/>
    </row>
    <row r="117" spans="1:10" ht="31.5" x14ac:dyDescent="0.25">
      <c r="A117" s="61"/>
      <c r="B117" s="67"/>
      <c r="C117" s="25" t="s">
        <v>384</v>
      </c>
      <c r="D117" s="25" t="s">
        <v>393</v>
      </c>
      <c r="E117" s="25" t="s">
        <v>402</v>
      </c>
      <c r="F117" s="55"/>
      <c r="G117" s="25" t="s">
        <v>402</v>
      </c>
      <c r="H117" s="55"/>
      <c r="I117" s="25" t="s">
        <v>402</v>
      </c>
      <c r="J117" s="55"/>
    </row>
    <row r="118" spans="1:10" x14ac:dyDescent="0.25">
      <c r="A118" s="61"/>
      <c r="B118" s="67"/>
      <c r="C118" s="25" t="s">
        <v>385</v>
      </c>
      <c r="D118" s="25" t="s">
        <v>394</v>
      </c>
      <c r="E118" s="25" t="s">
        <v>403</v>
      </c>
      <c r="F118" s="55"/>
      <c r="G118" s="25" t="s">
        <v>403</v>
      </c>
      <c r="H118" s="55"/>
      <c r="I118" s="25" t="s">
        <v>403</v>
      </c>
      <c r="J118" s="55"/>
    </row>
    <row r="119" spans="1:10" x14ac:dyDescent="0.25">
      <c r="A119" s="61"/>
      <c r="B119" s="67"/>
      <c r="C119" s="25" t="s">
        <v>386</v>
      </c>
      <c r="D119" s="25" t="s">
        <v>395</v>
      </c>
      <c r="E119" s="25" t="s">
        <v>404</v>
      </c>
      <c r="F119" s="55"/>
      <c r="G119" s="25" t="s">
        <v>404</v>
      </c>
      <c r="H119" s="55"/>
      <c r="I119" s="25" t="s">
        <v>32</v>
      </c>
      <c r="J119" s="55"/>
    </row>
    <row r="120" spans="1:10" ht="63" x14ac:dyDescent="0.25">
      <c r="A120" s="61"/>
      <c r="B120" s="67"/>
      <c r="C120" s="25" t="s">
        <v>387</v>
      </c>
      <c r="D120" s="25" t="s">
        <v>396</v>
      </c>
      <c r="E120" s="25" t="s">
        <v>405</v>
      </c>
      <c r="F120" s="55"/>
      <c r="G120" s="25" t="s">
        <v>405</v>
      </c>
      <c r="H120" s="55"/>
      <c r="I120" s="25" t="s">
        <v>411</v>
      </c>
      <c r="J120" s="55"/>
    </row>
    <row r="121" spans="1:10" x14ac:dyDescent="0.25">
      <c r="A121" s="61"/>
      <c r="B121" s="67"/>
      <c r="C121" s="25" t="s">
        <v>388</v>
      </c>
      <c r="D121" s="25" t="s">
        <v>397</v>
      </c>
      <c r="E121" s="25" t="s">
        <v>406</v>
      </c>
      <c r="F121" s="55"/>
      <c r="G121" s="25" t="s">
        <v>406</v>
      </c>
      <c r="H121" s="55"/>
      <c r="I121" s="25" t="s">
        <v>32</v>
      </c>
      <c r="J121" s="55"/>
    </row>
    <row r="122" spans="1:10" x14ac:dyDescent="0.25">
      <c r="A122" s="61"/>
      <c r="B122" s="67"/>
      <c r="C122" s="25" t="s">
        <v>389</v>
      </c>
      <c r="D122" s="25" t="s">
        <v>398</v>
      </c>
      <c r="E122" s="25" t="s">
        <v>407</v>
      </c>
      <c r="F122" s="55"/>
      <c r="G122" s="25" t="s">
        <v>407</v>
      </c>
      <c r="H122" s="55"/>
      <c r="I122" s="25" t="s">
        <v>32</v>
      </c>
      <c r="J122" s="55"/>
    </row>
    <row r="123" spans="1:10" x14ac:dyDescent="0.25">
      <c r="A123" s="62"/>
      <c r="B123" s="68"/>
      <c r="C123" s="25" t="s">
        <v>390</v>
      </c>
      <c r="D123" s="25" t="s">
        <v>399</v>
      </c>
      <c r="E123" s="25" t="s">
        <v>408</v>
      </c>
      <c r="F123" s="55"/>
      <c r="G123" s="25" t="s">
        <v>408</v>
      </c>
      <c r="H123" s="55"/>
      <c r="I123" s="25" t="s">
        <v>408</v>
      </c>
      <c r="J123" s="55"/>
    </row>
    <row r="124" spans="1:10" x14ac:dyDescent="0.25">
      <c r="A124" s="60" t="s">
        <v>412</v>
      </c>
      <c r="B124" s="66" t="s">
        <v>417</v>
      </c>
      <c r="C124" s="25" t="s">
        <v>413</v>
      </c>
      <c r="D124" s="25" t="s">
        <v>415</v>
      </c>
      <c r="E124" s="25" t="s">
        <v>418</v>
      </c>
      <c r="F124" s="55" t="s">
        <v>623</v>
      </c>
      <c r="G124" s="25" t="s">
        <v>418</v>
      </c>
      <c r="H124" s="55" t="s">
        <v>421</v>
      </c>
      <c r="I124" s="25" t="s">
        <v>422</v>
      </c>
      <c r="J124" s="55" t="s">
        <v>75</v>
      </c>
    </row>
    <row r="125" spans="1:10" x14ac:dyDescent="0.25">
      <c r="A125" s="62"/>
      <c r="B125" s="68"/>
      <c r="C125" s="25" t="s">
        <v>414</v>
      </c>
      <c r="D125" s="25" t="s">
        <v>416</v>
      </c>
      <c r="E125" s="25" t="s">
        <v>419</v>
      </c>
      <c r="F125" s="55"/>
      <c r="G125" s="25" t="s">
        <v>420</v>
      </c>
      <c r="H125" s="55"/>
      <c r="I125" s="25" t="s">
        <v>298</v>
      </c>
      <c r="J125" s="55"/>
    </row>
    <row r="126" spans="1:10" x14ac:dyDescent="0.25">
      <c r="A126" s="60" t="s">
        <v>423</v>
      </c>
      <c r="B126" s="66" t="s">
        <v>424</v>
      </c>
      <c r="C126" s="25" t="s">
        <v>425</v>
      </c>
      <c r="D126" s="25" t="s">
        <v>432</v>
      </c>
      <c r="E126" s="25" t="s">
        <v>439</v>
      </c>
      <c r="F126" s="55" t="s">
        <v>444</v>
      </c>
      <c r="G126" s="25" t="s">
        <v>32</v>
      </c>
      <c r="H126" s="55" t="s">
        <v>75</v>
      </c>
      <c r="I126" s="25" t="s">
        <v>32</v>
      </c>
      <c r="J126" s="55" t="s">
        <v>75</v>
      </c>
    </row>
    <row r="127" spans="1:10" x14ac:dyDescent="0.25">
      <c r="A127" s="61"/>
      <c r="B127" s="67"/>
      <c r="C127" s="25" t="s">
        <v>426</v>
      </c>
      <c r="D127" s="25" t="s">
        <v>433</v>
      </c>
      <c r="E127" s="25" t="s">
        <v>440</v>
      </c>
      <c r="F127" s="55"/>
      <c r="G127" s="25" t="s">
        <v>298</v>
      </c>
      <c r="H127" s="55"/>
      <c r="I127" s="25" t="s">
        <v>298</v>
      </c>
      <c r="J127" s="55"/>
    </row>
    <row r="128" spans="1:10" x14ac:dyDescent="0.25">
      <c r="A128" s="61"/>
      <c r="B128" s="67"/>
      <c r="C128" s="25" t="s">
        <v>427</v>
      </c>
      <c r="D128" s="25" t="s">
        <v>434</v>
      </c>
      <c r="E128" s="25" t="s">
        <v>441</v>
      </c>
      <c r="F128" s="55"/>
      <c r="G128" s="25" t="s">
        <v>445</v>
      </c>
      <c r="H128" s="55"/>
      <c r="I128" s="25" t="s">
        <v>298</v>
      </c>
      <c r="J128" s="55"/>
    </row>
    <row r="129" spans="1:10" x14ac:dyDescent="0.25">
      <c r="A129" s="61"/>
      <c r="B129" s="67"/>
      <c r="C129" s="25" t="s">
        <v>428</v>
      </c>
      <c r="D129" s="25" t="s">
        <v>435</v>
      </c>
      <c r="E129" s="25" t="s">
        <v>442</v>
      </c>
      <c r="F129" s="55"/>
      <c r="G129" s="25" t="s">
        <v>32</v>
      </c>
      <c r="H129" s="55"/>
      <c r="I129" s="25" t="s">
        <v>32</v>
      </c>
      <c r="J129" s="55"/>
    </row>
    <row r="130" spans="1:10" x14ac:dyDescent="0.25">
      <c r="A130" s="61"/>
      <c r="B130" s="67"/>
      <c r="C130" s="25" t="s">
        <v>429</v>
      </c>
      <c r="D130" s="25" t="s">
        <v>436</v>
      </c>
      <c r="E130" s="25" t="s">
        <v>32</v>
      </c>
      <c r="F130" s="55"/>
      <c r="G130" s="25" t="s">
        <v>32</v>
      </c>
      <c r="H130" s="55"/>
      <c r="I130" s="25" t="s">
        <v>32</v>
      </c>
      <c r="J130" s="55"/>
    </row>
    <row r="131" spans="1:10" x14ac:dyDescent="0.25">
      <c r="A131" s="61"/>
      <c r="B131" s="67"/>
      <c r="C131" s="25" t="s">
        <v>430</v>
      </c>
      <c r="D131" s="25" t="s">
        <v>437</v>
      </c>
      <c r="E131" s="25" t="s">
        <v>443</v>
      </c>
      <c r="F131" s="55"/>
      <c r="G131" s="25" t="s">
        <v>443</v>
      </c>
      <c r="H131" s="55"/>
      <c r="I131" s="25" t="s">
        <v>32</v>
      </c>
      <c r="J131" s="55"/>
    </row>
    <row r="132" spans="1:10" x14ac:dyDescent="0.25">
      <c r="A132" s="62"/>
      <c r="B132" s="68"/>
      <c r="C132" s="25" t="s">
        <v>431</v>
      </c>
      <c r="D132" s="25" t="s">
        <v>438</v>
      </c>
      <c r="E132" s="25" t="s">
        <v>32</v>
      </c>
      <c r="F132" s="55"/>
      <c r="G132" s="25" t="s">
        <v>32</v>
      </c>
      <c r="H132" s="55"/>
      <c r="I132" s="25" t="s">
        <v>32</v>
      </c>
      <c r="J132" s="55"/>
    </row>
    <row r="133" spans="1:10" x14ac:dyDescent="0.25">
      <c r="A133" s="60" t="s">
        <v>446</v>
      </c>
      <c r="B133" s="66" t="s">
        <v>447</v>
      </c>
      <c r="C133" s="25" t="s">
        <v>447</v>
      </c>
      <c r="D133" s="25" t="s">
        <v>451</v>
      </c>
      <c r="E133" s="25" t="s">
        <v>286</v>
      </c>
      <c r="F133" s="55" t="s">
        <v>457</v>
      </c>
      <c r="G133" s="25" t="s">
        <v>286</v>
      </c>
      <c r="H133" s="55" t="s">
        <v>462</v>
      </c>
      <c r="I133" s="25" t="s">
        <v>286</v>
      </c>
      <c r="J133" s="55" t="s">
        <v>75</v>
      </c>
    </row>
    <row r="134" spans="1:10" ht="78.75" x14ac:dyDescent="0.25">
      <c r="A134" s="61"/>
      <c r="B134" s="67"/>
      <c r="C134" s="25" t="s">
        <v>448</v>
      </c>
      <c r="D134" s="25" t="s">
        <v>452</v>
      </c>
      <c r="E134" s="25" t="s">
        <v>455</v>
      </c>
      <c r="F134" s="55"/>
      <c r="G134" s="25" t="s">
        <v>458</v>
      </c>
      <c r="H134" s="55"/>
      <c r="I134" s="25" t="s">
        <v>460</v>
      </c>
      <c r="J134" s="55"/>
    </row>
    <row r="135" spans="1:10" x14ac:dyDescent="0.25">
      <c r="A135" s="61"/>
      <c r="B135" s="67"/>
      <c r="C135" s="25" t="s">
        <v>449</v>
      </c>
      <c r="D135" s="25" t="s">
        <v>453</v>
      </c>
      <c r="E135" s="25" t="s">
        <v>298</v>
      </c>
      <c r="F135" s="55"/>
      <c r="G135" s="25" t="s">
        <v>298</v>
      </c>
      <c r="H135" s="55"/>
      <c r="I135" s="25" t="s">
        <v>298</v>
      </c>
      <c r="J135" s="55"/>
    </row>
    <row r="136" spans="1:10" ht="31.5" x14ac:dyDescent="0.25">
      <c r="A136" s="62"/>
      <c r="B136" s="68"/>
      <c r="C136" s="25" t="s">
        <v>450</v>
      </c>
      <c r="D136" s="25" t="s">
        <v>454</v>
      </c>
      <c r="E136" s="25" t="s">
        <v>456</v>
      </c>
      <c r="F136" s="55"/>
      <c r="G136" s="25" t="s">
        <v>459</v>
      </c>
      <c r="H136" s="55"/>
      <c r="I136" s="25" t="s">
        <v>461</v>
      </c>
      <c r="J136" s="55"/>
    </row>
    <row r="137" spans="1:10" ht="31.5" customHeight="1" x14ac:dyDescent="0.25">
      <c r="A137" s="60" t="s">
        <v>463</v>
      </c>
      <c r="B137" s="66" t="s">
        <v>464</v>
      </c>
      <c r="C137" s="25" t="s">
        <v>464</v>
      </c>
      <c r="D137" s="25" t="s">
        <v>469</v>
      </c>
      <c r="E137" s="25" t="s">
        <v>474</v>
      </c>
      <c r="F137" s="55" t="s">
        <v>75</v>
      </c>
      <c r="G137" s="25" t="s">
        <v>474</v>
      </c>
      <c r="H137" s="55" t="s">
        <v>75</v>
      </c>
      <c r="I137" s="25" t="s">
        <v>474</v>
      </c>
      <c r="J137" s="55" t="s">
        <v>75</v>
      </c>
    </row>
    <row r="138" spans="1:10" x14ac:dyDescent="0.25">
      <c r="A138" s="61"/>
      <c r="B138" s="67"/>
      <c r="C138" s="25" t="s">
        <v>465</v>
      </c>
      <c r="D138" s="25" t="s">
        <v>470</v>
      </c>
      <c r="E138" s="25" t="s">
        <v>475</v>
      </c>
      <c r="F138" s="55"/>
      <c r="G138" s="25" t="s">
        <v>475</v>
      </c>
      <c r="H138" s="55"/>
      <c r="I138" s="25" t="s">
        <v>32</v>
      </c>
      <c r="J138" s="55"/>
    </row>
    <row r="139" spans="1:10" x14ac:dyDescent="0.25">
      <c r="A139" s="61"/>
      <c r="B139" s="67"/>
      <c r="C139" s="25" t="s">
        <v>466</v>
      </c>
      <c r="D139" s="25" t="s">
        <v>471</v>
      </c>
      <c r="E139" s="25" t="s">
        <v>476</v>
      </c>
      <c r="F139" s="55"/>
      <c r="G139" s="25" t="s">
        <v>32</v>
      </c>
      <c r="H139" s="55"/>
      <c r="I139" s="25" t="s">
        <v>32</v>
      </c>
      <c r="J139" s="55"/>
    </row>
    <row r="140" spans="1:10" x14ac:dyDescent="0.25">
      <c r="A140" s="61"/>
      <c r="B140" s="67"/>
      <c r="C140" s="25" t="s">
        <v>467</v>
      </c>
      <c r="D140" s="25" t="s">
        <v>472</v>
      </c>
      <c r="E140" s="25" t="s">
        <v>32</v>
      </c>
      <c r="F140" s="55"/>
      <c r="G140" s="25" t="s">
        <v>32</v>
      </c>
      <c r="H140" s="55"/>
      <c r="I140" s="25" t="s">
        <v>32</v>
      </c>
      <c r="J140" s="55"/>
    </row>
    <row r="141" spans="1:10" x14ac:dyDescent="0.25">
      <c r="A141" s="62"/>
      <c r="B141" s="68"/>
      <c r="C141" s="25" t="s">
        <v>468</v>
      </c>
      <c r="D141" s="25" t="s">
        <v>473</v>
      </c>
      <c r="E141" s="25" t="s">
        <v>477</v>
      </c>
      <c r="F141" s="55"/>
      <c r="G141" s="25" t="s">
        <v>32</v>
      </c>
      <c r="H141" s="55"/>
      <c r="I141" s="25" t="s">
        <v>32</v>
      </c>
      <c r="J141" s="55"/>
    </row>
    <row r="142" spans="1:10" x14ac:dyDescent="0.25">
      <c r="A142" s="60" t="s">
        <v>478</v>
      </c>
      <c r="B142" s="66" t="s">
        <v>479</v>
      </c>
      <c r="C142" s="25" t="s">
        <v>480</v>
      </c>
      <c r="D142" s="25" t="s">
        <v>482</v>
      </c>
      <c r="E142" s="25" t="s">
        <v>474</v>
      </c>
      <c r="F142" s="55" t="s">
        <v>485</v>
      </c>
      <c r="G142" s="25" t="s">
        <v>474</v>
      </c>
      <c r="H142" s="55" t="s">
        <v>486</v>
      </c>
      <c r="I142" s="25" t="s">
        <v>474</v>
      </c>
      <c r="J142" s="55" t="s">
        <v>75</v>
      </c>
    </row>
    <row r="143" spans="1:10" x14ac:dyDescent="0.25">
      <c r="A143" s="62"/>
      <c r="B143" s="68"/>
      <c r="C143" s="25" t="s">
        <v>481</v>
      </c>
      <c r="D143" s="25" t="s">
        <v>483</v>
      </c>
      <c r="E143" s="25" t="s">
        <v>484</v>
      </c>
      <c r="F143" s="55"/>
      <c r="G143" s="25" t="s">
        <v>343</v>
      </c>
      <c r="H143" s="55"/>
      <c r="I143" s="25" t="s">
        <v>343</v>
      </c>
      <c r="J143" s="55"/>
    </row>
    <row r="144" spans="1:10" ht="31.5" x14ac:dyDescent="0.25">
      <c r="A144" s="60" t="s">
        <v>487</v>
      </c>
      <c r="B144" s="66" t="s">
        <v>488</v>
      </c>
      <c r="C144" s="25" t="s">
        <v>488</v>
      </c>
      <c r="D144" s="25" t="s">
        <v>490</v>
      </c>
      <c r="E144" s="25" t="s">
        <v>492</v>
      </c>
      <c r="F144" s="55" t="s">
        <v>494</v>
      </c>
      <c r="G144" s="25" t="s">
        <v>492</v>
      </c>
      <c r="H144" s="55" t="s">
        <v>75</v>
      </c>
      <c r="I144" s="25" t="s">
        <v>492</v>
      </c>
      <c r="J144" s="55" t="s">
        <v>75</v>
      </c>
    </row>
    <row r="145" spans="1:10" x14ac:dyDescent="0.25">
      <c r="A145" s="62"/>
      <c r="B145" s="68"/>
      <c r="C145" s="25" t="s">
        <v>489</v>
      </c>
      <c r="D145" s="25" t="s">
        <v>491</v>
      </c>
      <c r="E145" s="25" t="s">
        <v>493</v>
      </c>
      <c r="F145" s="55"/>
      <c r="G145" s="25" t="s">
        <v>495</v>
      </c>
      <c r="H145" s="55"/>
      <c r="I145" s="25" t="s">
        <v>298</v>
      </c>
      <c r="J145" s="55"/>
    </row>
    <row r="146" spans="1:10" ht="47.25" x14ac:dyDescent="0.25">
      <c r="A146" s="60" t="s">
        <v>496</v>
      </c>
      <c r="B146" s="66" t="s">
        <v>497</v>
      </c>
      <c r="C146" s="25" t="s">
        <v>498</v>
      </c>
      <c r="D146" s="25" t="s">
        <v>509</v>
      </c>
      <c r="E146" s="25" t="s">
        <v>520</v>
      </c>
      <c r="F146" s="55" t="s">
        <v>528</v>
      </c>
      <c r="G146" s="25" t="s">
        <v>520</v>
      </c>
      <c r="H146" s="55" t="s">
        <v>530</v>
      </c>
      <c r="I146" s="25" t="s">
        <v>520</v>
      </c>
      <c r="J146" s="55" t="s">
        <v>75</v>
      </c>
    </row>
    <row r="147" spans="1:10" x14ac:dyDescent="0.25">
      <c r="A147" s="61"/>
      <c r="B147" s="67"/>
      <c r="C147" s="25" t="s">
        <v>499</v>
      </c>
      <c r="D147" s="25" t="s">
        <v>510</v>
      </c>
      <c r="E147" s="25" t="s">
        <v>521</v>
      </c>
      <c r="F147" s="55"/>
      <c r="G147" s="25" t="s">
        <v>529</v>
      </c>
      <c r="H147" s="55"/>
      <c r="I147" s="25" t="s">
        <v>529</v>
      </c>
      <c r="J147" s="55"/>
    </row>
    <row r="148" spans="1:10" ht="31.5" x14ac:dyDescent="0.25">
      <c r="A148" s="61"/>
      <c r="B148" s="67"/>
      <c r="C148" s="25" t="s">
        <v>500</v>
      </c>
      <c r="D148" s="25" t="s">
        <v>511</v>
      </c>
      <c r="E148" s="25" t="s">
        <v>522</v>
      </c>
      <c r="F148" s="55"/>
      <c r="G148" s="25" t="s">
        <v>461</v>
      </c>
      <c r="H148" s="55"/>
      <c r="I148" s="25" t="s">
        <v>461</v>
      </c>
      <c r="J148" s="55"/>
    </row>
    <row r="149" spans="1:10" x14ac:dyDescent="0.25">
      <c r="A149" s="61"/>
      <c r="B149" s="67"/>
      <c r="C149" s="25" t="s">
        <v>501</v>
      </c>
      <c r="D149" s="25" t="s">
        <v>512</v>
      </c>
      <c r="E149" s="25" t="s">
        <v>523</v>
      </c>
      <c r="F149" s="55"/>
      <c r="G149" s="25" t="s">
        <v>523</v>
      </c>
      <c r="H149" s="55"/>
      <c r="I149" s="25" t="s">
        <v>32</v>
      </c>
      <c r="J149" s="55"/>
    </row>
    <row r="150" spans="1:10" x14ac:dyDescent="0.25">
      <c r="A150" s="61"/>
      <c r="B150" s="67"/>
      <c r="C150" s="25" t="s">
        <v>502</v>
      </c>
      <c r="D150" s="25" t="s">
        <v>513</v>
      </c>
      <c r="E150" s="25" t="s">
        <v>524</v>
      </c>
      <c r="F150" s="55"/>
      <c r="G150" s="25" t="s">
        <v>32</v>
      </c>
      <c r="H150" s="55"/>
      <c r="I150" s="25" t="s">
        <v>32</v>
      </c>
      <c r="J150" s="55"/>
    </row>
    <row r="151" spans="1:10" x14ac:dyDescent="0.25">
      <c r="A151" s="61"/>
      <c r="B151" s="67"/>
      <c r="C151" s="25" t="s">
        <v>503</v>
      </c>
      <c r="D151" s="25" t="s">
        <v>514</v>
      </c>
      <c r="E151" s="25" t="s">
        <v>525</v>
      </c>
      <c r="F151" s="55"/>
      <c r="G151" s="25" t="s">
        <v>525</v>
      </c>
      <c r="H151" s="55"/>
      <c r="I151" s="25" t="s">
        <v>298</v>
      </c>
      <c r="J151" s="55"/>
    </row>
    <row r="152" spans="1:10" x14ac:dyDescent="0.25">
      <c r="A152" s="61"/>
      <c r="B152" s="67"/>
      <c r="C152" s="25" t="s">
        <v>504</v>
      </c>
      <c r="D152" s="25" t="s">
        <v>515</v>
      </c>
      <c r="E152" s="25" t="s">
        <v>72</v>
      </c>
      <c r="F152" s="55"/>
      <c r="G152" s="25" t="s">
        <v>72</v>
      </c>
      <c r="H152" s="55"/>
      <c r="I152" s="25" t="s">
        <v>72</v>
      </c>
      <c r="J152" s="55"/>
    </row>
    <row r="153" spans="1:10" x14ac:dyDescent="0.25">
      <c r="A153" s="61"/>
      <c r="B153" s="67"/>
      <c r="C153" s="25" t="s">
        <v>505</v>
      </c>
      <c r="D153" s="25" t="s">
        <v>516</v>
      </c>
      <c r="E153" s="25" t="s">
        <v>32</v>
      </c>
      <c r="F153" s="55"/>
      <c r="G153" s="25" t="s">
        <v>32</v>
      </c>
      <c r="H153" s="55"/>
      <c r="I153" s="25" t="s">
        <v>32</v>
      </c>
      <c r="J153" s="55"/>
    </row>
    <row r="154" spans="1:10" x14ac:dyDescent="0.25">
      <c r="A154" s="61"/>
      <c r="B154" s="67"/>
      <c r="C154" s="25" t="s">
        <v>506</v>
      </c>
      <c r="D154" s="25" t="s">
        <v>517</v>
      </c>
      <c r="E154" s="25" t="s">
        <v>526</v>
      </c>
      <c r="F154" s="55"/>
      <c r="G154" s="25" t="s">
        <v>32</v>
      </c>
      <c r="H154" s="55"/>
      <c r="I154" s="25" t="s">
        <v>32</v>
      </c>
      <c r="J154" s="55"/>
    </row>
    <row r="155" spans="1:10" x14ac:dyDescent="0.25">
      <c r="A155" s="61"/>
      <c r="B155" s="67"/>
      <c r="C155" s="25" t="s">
        <v>507</v>
      </c>
      <c r="D155" s="25" t="s">
        <v>518</v>
      </c>
      <c r="E155" s="25" t="s">
        <v>32</v>
      </c>
      <c r="F155" s="55"/>
      <c r="G155" s="25" t="s">
        <v>32</v>
      </c>
      <c r="H155" s="55"/>
      <c r="I155" s="25" t="s">
        <v>32</v>
      </c>
      <c r="J155" s="55"/>
    </row>
    <row r="156" spans="1:10" x14ac:dyDescent="0.25">
      <c r="A156" s="62"/>
      <c r="B156" s="68"/>
      <c r="C156" s="25" t="s">
        <v>508</v>
      </c>
      <c r="D156" s="25" t="s">
        <v>519</v>
      </c>
      <c r="E156" s="25" t="s">
        <v>527</v>
      </c>
      <c r="F156" s="55"/>
      <c r="G156" s="25" t="s">
        <v>32</v>
      </c>
      <c r="H156" s="55"/>
      <c r="I156" s="25" t="s">
        <v>32</v>
      </c>
      <c r="J156" s="55"/>
    </row>
    <row r="157" spans="1:10" ht="31.5" x14ac:dyDescent="0.25">
      <c r="A157" s="60" t="s">
        <v>531</v>
      </c>
      <c r="B157" s="66" t="s">
        <v>532</v>
      </c>
      <c r="C157" s="25" t="s">
        <v>533</v>
      </c>
      <c r="D157" s="25" t="s">
        <v>547</v>
      </c>
      <c r="E157" s="25" t="s">
        <v>562</v>
      </c>
      <c r="F157" s="55" t="s">
        <v>570</v>
      </c>
      <c r="G157" s="25" t="s">
        <v>571</v>
      </c>
      <c r="H157" s="55" t="s">
        <v>572</v>
      </c>
      <c r="I157" s="25" t="s">
        <v>573</v>
      </c>
      <c r="J157" s="55" t="s">
        <v>574</v>
      </c>
    </row>
    <row r="158" spans="1:10" x14ac:dyDescent="0.25">
      <c r="A158" s="61"/>
      <c r="B158" s="67"/>
      <c r="C158" s="25" t="s">
        <v>532</v>
      </c>
      <c r="D158" s="25" t="s">
        <v>548</v>
      </c>
      <c r="E158" s="25" t="s">
        <v>72</v>
      </c>
      <c r="F158" s="55"/>
      <c r="G158" s="25" t="s">
        <v>72</v>
      </c>
      <c r="H158" s="55"/>
      <c r="I158" s="25" t="s">
        <v>72</v>
      </c>
      <c r="J158" s="55"/>
    </row>
    <row r="159" spans="1:10" x14ac:dyDescent="0.25">
      <c r="A159" s="61"/>
      <c r="B159" s="67"/>
      <c r="C159" s="25" t="s">
        <v>534</v>
      </c>
      <c r="D159" s="25" t="s">
        <v>549</v>
      </c>
      <c r="E159" s="25" t="s">
        <v>32</v>
      </c>
      <c r="F159" s="55"/>
      <c r="G159" s="25" t="s">
        <v>32</v>
      </c>
      <c r="H159" s="55"/>
      <c r="I159" s="25" t="s">
        <v>32</v>
      </c>
      <c r="J159" s="55"/>
    </row>
    <row r="160" spans="1:10" x14ac:dyDescent="0.25">
      <c r="A160" s="61"/>
      <c r="B160" s="67"/>
      <c r="C160" s="25" t="s">
        <v>535</v>
      </c>
      <c r="D160" s="25" t="s">
        <v>550</v>
      </c>
      <c r="E160" s="25" t="s">
        <v>563</v>
      </c>
      <c r="F160" s="55"/>
      <c r="G160" s="25" t="s">
        <v>563</v>
      </c>
      <c r="H160" s="55"/>
      <c r="I160" s="25" t="s">
        <v>298</v>
      </c>
      <c r="J160" s="55"/>
    </row>
    <row r="161" spans="1:10" x14ac:dyDescent="0.25">
      <c r="A161" s="61"/>
      <c r="B161" s="67"/>
      <c r="C161" s="25" t="s">
        <v>536</v>
      </c>
      <c r="D161" s="25" t="s">
        <v>551</v>
      </c>
      <c r="E161" s="25" t="s">
        <v>32</v>
      </c>
      <c r="F161" s="55"/>
      <c r="G161" s="25" t="s">
        <v>32</v>
      </c>
      <c r="H161" s="55"/>
      <c r="I161" s="25" t="s">
        <v>32</v>
      </c>
      <c r="J161" s="55"/>
    </row>
    <row r="162" spans="1:10" x14ac:dyDescent="0.25">
      <c r="A162" s="61"/>
      <c r="B162" s="67"/>
      <c r="C162" s="25" t="s">
        <v>537</v>
      </c>
      <c r="D162" s="25" t="s">
        <v>552</v>
      </c>
      <c r="E162" s="25" t="s">
        <v>564</v>
      </c>
      <c r="F162" s="55"/>
      <c r="G162" s="25" t="s">
        <v>564</v>
      </c>
      <c r="H162" s="55"/>
      <c r="I162" s="25" t="s">
        <v>564</v>
      </c>
      <c r="J162" s="55"/>
    </row>
    <row r="163" spans="1:10" x14ac:dyDescent="0.25">
      <c r="A163" s="61"/>
      <c r="B163" s="67"/>
      <c r="C163" s="25" t="s">
        <v>538</v>
      </c>
      <c r="D163" s="25" t="s">
        <v>553</v>
      </c>
      <c r="E163" s="25" t="s">
        <v>32</v>
      </c>
      <c r="F163" s="55"/>
      <c r="G163" s="25" t="s">
        <v>32</v>
      </c>
      <c r="H163" s="55"/>
      <c r="I163" s="25" t="s">
        <v>32</v>
      </c>
      <c r="J163" s="55"/>
    </row>
    <row r="164" spans="1:10" x14ac:dyDescent="0.25">
      <c r="A164" s="61"/>
      <c r="B164" s="67"/>
      <c r="C164" s="25" t="s">
        <v>539</v>
      </c>
      <c r="D164" s="25" t="s">
        <v>554</v>
      </c>
      <c r="E164" s="25" t="s">
        <v>565</v>
      </c>
      <c r="F164" s="55"/>
      <c r="G164" s="25" t="s">
        <v>565</v>
      </c>
      <c r="H164" s="55"/>
      <c r="I164" s="25" t="s">
        <v>32</v>
      </c>
      <c r="J164" s="55"/>
    </row>
    <row r="165" spans="1:10" x14ac:dyDescent="0.25">
      <c r="A165" s="61"/>
      <c r="B165" s="67"/>
      <c r="C165" s="25" t="s">
        <v>540</v>
      </c>
      <c r="D165" s="25" t="s">
        <v>555</v>
      </c>
      <c r="E165" s="25" t="s">
        <v>566</v>
      </c>
      <c r="F165" s="55"/>
      <c r="G165" s="25" t="s">
        <v>566</v>
      </c>
      <c r="H165" s="55"/>
      <c r="I165" s="25" t="s">
        <v>343</v>
      </c>
      <c r="J165" s="55"/>
    </row>
    <row r="166" spans="1:10" x14ac:dyDescent="0.25">
      <c r="A166" s="61"/>
      <c r="B166" s="67"/>
      <c r="C166" s="25" t="s">
        <v>541</v>
      </c>
      <c r="D166" s="25" t="s">
        <v>556</v>
      </c>
      <c r="E166" s="25" t="s">
        <v>343</v>
      </c>
      <c r="F166" s="55"/>
      <c r="G166" s="25" t="s">
        <v>343</v>
      </c>
      <c r="H166" s="55"/>
      <c r="I166" s="25" t="s">
        <v>343</v>
      </c>
      <c r="J166" s="55"/>
    </row>
    <row r="167" spans="1:10" x14ac:dyDescent="0.25">
      <c r="A167" s="61"/>
      <c r="B167" s="67"/>
      <c r="C167" s="25" t="s">
        <v>542</v>
      </c>
      <c r="D167" s="25" t="s">
        <v>557</v>
      </c>
      <c r="E167" s="25" t="s">
        <v>376</v>
      </c>
      <c r="F167" s="55"/>
      <c r="G167" s="25" t="s">
        <v>376</v>
      </c>
      <c r="H167" s="55"/>
      <c r="I167" s="25" t="s">
        <v>32</v>
      </c>
      <c r="J167" s="55"/>
    </row>
    <row r="168" spans="1:10" x14ac:dyDescent="0.25">
      <c r="A168" s="61"/>
      <c r="B168" s="67"/>
      <c r="C168" s="25" t="s">
        <v>543</v>
      </c>
      <c r="D168" s="25" t="s">
        <v>558</v>
      </c>
      <c r="E168" s="25" t="s">
        <v>567</v>
      </c>
      <c r="F168" s="55"/>
      <c r="G168" s="25" t="s">
        <v>32</v>
      </c>
      <c r="H168" s="55"/>
      <c r="I168" s="25" t="s">
        <v>32</v>
      </c>
      <c r="J168" s="55"/>
    </row>
    <row r="169" spans="1:10" x14ac:dyDescent="0.25">
      <c r="A169" s="61"/>
      <c r="B169" s="67"/>
      <c r="C169" s="25" t="s">
        <v>544</v>
      </c>
      <c r="D169" s="25" t="s">
        <v>559</v>
      </c>
      <c r="E169" s="25" t="s">
        <v>32</v>
      </c>
      <c r="F169" s="55"/>
      <c r="G169" s="25" t="s">
        <v>32</v>
      </c>
      <c r="H169" s="55"/>
      <c r="I169" s="25" t="s">
        <v>32</v>
      </c>
      <c r="J169" s="55"/>
    </row>
    <row r="170" spans="1:10" x14ac:dyDescent="0.25">
      <c r="A170" s="61"/>
      <c r="B170" s="67"/>
      <c r="C170" s="25" t="s">
        <v>545</v>
      </c>
      <c r="D170" s="25" t="s">
        <v>560</v>
      </c>
      <c r="E170" s="25" t="s">
        <v>568</v>
      </c>
      <c r="F170" s="55"/>
      <c r="G170" s="25" t="s">
        <v>568</v>
      </c>
      <c r="H170" s="55"/>
      <c r="I170" s="25" t="s">
        <v>32</v>
      </c>
      <c r="J170" s="55"/>
    </row>
    <row r="171" spans="1:10" x14ac:dyDescent="0.25">
      <c r="A171" s="62"/>
      <c r="B171" s="68"/>
      <c r="C171" s="25" t="s">
        <v>546</v>
      </c>
      <c r="D171" s="25" t="s">
        <v>561</v>
      </c>
      <c r="E171" s="25" t="s">
        <v>569</v>
      </c>
      <c r="F171" s="55"/>
      <c r="G171" s="25" t="s">
        <v>569</v>
      </c>
      <c r="H171" s="55"/>
      <c r="I171" s="25" t="s">
        <v>32</v>
      </c>
      <c r="J171" s="55"/>
    </row>
    <row r="172" spans="1:10" x14ac:dyDescent="0.25">
      <c r="A172" s="60" t="s">
        <v>575</v>
      </c>
      <c r="B172" s="66" t="s">
        <v>372</v>
      </c>
      <c r="C172" s="25" t="s">
        <v>372</v>
      </c>
      <c r="D172" s="25" t="s">
        <v>374</v>
      </c>
      <c r="E172" s="25" t="s">
        <v>72</v>
      </c>
      <c r="F172" s="55" t="s">
        <v>578</v>
      </c>
      <c r="G172" s="25" t="s">
        <v>72</v>
      </c>
      <c r="H172" s="55" t="s">
        <v>580</v>
      </c>
      <c r="I172" s="25" t="s">
        <v>72</v>
      </c>
      <c r="J172" s="55" t="s">
        <v>75</v>
      </c>
    </row>
    <row r="173" spans="1:10" ht="31.5" x14ac:dyDescent="0.25">
      <c r="A173" s="61"/>
      <c r="B173" s="67"/>
      <c r="C173" s="25" t="s">
        <v>371</v>
      </c>
      <c r="D173" s="25" t="s">
        <v>378</v>
      </c>
      <c r="E173" s="25" t="s">
        <v>576</v>
      </c>
      <c r="F173" s="55"/>
      <c r="G173" s="25" t="s">
        <v>579</v>
      </c>
      <c r="H173" s="55"/>
      <c r="I173" s="25" t="s">
        <v>581</v>
      </c>
      <c r="J173" s="55"/>
    </row>
    <row r="174" spans="1:10" x14ac:dyDescent="0.25">
      <c r="A174" s="62"/>
      <c r="B174" s="68"/>
      <c r="C174" s="25" t="s">
        <v>373</v>
      </c>
      <c r="D174" s="25" t="s">
        <v>375</v>
      </c>
      <c r="E174" s="25" t="s">
        <v>577</v>
      </c>
      <c r="F174" s="55"/>
      <c r="G174" s="25" t="s">
        <v>577</v>
      </c>
      <c r="H174" s="55"/>
      <c r="I174" s="25" t="s">
        <v>32</v>
      </c>
      <c r="J174" s="55"/>
    </row>
    <row r="175" spans="1:10" ht="94.5" x14ac:dyDescent="0.25">
      <c r="A175" s="60" t="s">
        <v>582</v>
      </c>
      <c r="B175" s="66" t="s">
        <v>583</v>
      </c>
      <c r="C175" s="25" t="s">
        <v>583</v>
      </c>
      <c r="D175" s="25" t="s">
        <v>588</v>
      </c>
      <c r="E175" s="25" t="s">
        <v>589</v>
      </c>
      <c r="F175" s="55" t="s">
        <v>592</v>
      </c>
      <c r="G175" s="25" t="s">
        <v>589</v>
      </c>
      <c r="H175" s="55" t="s">
        <v>593</v>
      </c>
      <c r="I175" s="25" t="s">
        <v>589</v>
      </c>
      <c r="J175" s="55" t="s">
        <v>75</v>
      </c>
    </row>
    <row r="176" spans="1:10" x14ac:dyDescent="0.25">
      <c r="A176" s="61"/>
      <c r="B176" s="67"/>
      <c r="C176" s="25" t="s">
        <v>584</v>
      </c>
      <c r="D176" s="25" t="s">
        <v>586</v>
      </c>
      <c r="E176" s="25" t="s">
        <v>590</v>
      </c>
      <c r="F176" s="55"/>
      <c r="G176" s="25" t="s">
        <v>32</v>
      </c>
      <c r="H176" s="55"/>
      <c r="I176" s="25" t="s">
        <v>32</v>
      </c>
      <c r="J176" s="55"/>
    </row>
    <row r="177" spans="1:10" x14ac:dyDescent="0.25">
      <c r="A177" s="62"/>
      <c r="B177" s="68"/>
      <c r="C177" s="25" t="s">
        <v>585</v>
      </c>
      <c r="D177" s="25" t="s">
        <v>587</v>
      </c>
      <c r="E177" s="25" t="s">
        <v>591</v>
      </c>
      <c r="F177" s="55"/>
      <c r="G177" s="25" t="s">
        <v>32</v>
      </c>
      <c r="H177" s="55"/>
      <c r="I177" s="25" t="s">
        <v>32</v>
      </c>
      <c r="J177" s="55"/>
    </row>
    <row r="178" spans="1:10" ht="31.5" customHeight="1" x14ac:dyDescent="0.25">
      <c r="A178" s="60" t="s">
        <v>603</v>
      </c>
      <c r="B178" s="66" t="s">
        <v>594</v>
      </c>
      <c r="C178" s="25" t="s">
        <v>595</v>
      </c>
      <c r="D178" s="25" t="s">
        <v>604</v>
      </c>
      <c r="E178" s="25" t="s">
        <v>613</v>
      </c>
      <c r="F178" s="55" t="s">
        <v>621</v>
      </c>
      <c r="G178" s="25" t="s">
        <v>32</v>
      </c>
      <c r="H178" s="55" t="s">
        <v>622</v>
      </c>
      <c r="I178" s="25" t="s">
        <v>32</v>
      </c>
      <c r="J178" s="55" t="s">
        <v>75</v>
      </c>
    </row>
    <row r="179" spans="1:10" x14ac:dyDescent="0.25">
      <c r="A179" s="61"/>
      <c r="B179" s="67"/>
      <c r="C179" s="25" t="s">
        <v>596</v>
      </c>
      <c r="D179" s="25" t="s">
        <v>605</v>
      </c>
      <c r="E179" s="25" t="s">
        <v>614</v>
      </c>
      <c r="F179" s="55"/>
      <c r="G179" s="25" t="s">
        <v>614</v>
      </c>
      <c r="H179" s="55"/>
      <c r="I179" s="25" t="s">
        <v>614</v>
      </c>
      <c r="J179" s="55"/>
    </row>
    <row r="180" spans="1:10" x14ac:dyDescent="0.25">
      <c r="A180" s="61"/>
      <c r="B180" s="67"/>
      <c r="C180" s="25" t="s">
        <v>597</v>
      </c>
      <c r="D180" s="25" t="s">
        <v>606</v>
      </c>
      <c r="E180" s="25" t="s">
        <v>615</v>
      </c>
      <c r="F180" s="55"/>
      <c r="G180" s="25" t="s">
        <v>298</v>
      </c>
      <c r="H180" s="55"/>
      <c r="I180" s="25" t="s">
        <v>298</v>
      </c>
      <c r="J180" s="55"/>
    </row>
    <row r="181" spans="1:10" x14ac:dyDescent="0.25">
      <c r="A181" s="61"/>
      <c r="B181" s="67"/>
      <c r="C181" s="25" t="s">
        <v>598</v>
      </c>
      <c r="D181" s="25" t="s">
        <v>607</v>
      </c>
      <c r="E181" s="25" t="s">
        <v>616</v>
      </c>
      <c r="F181" s="55"/>
      <c r="G181" s="25" t="s">
        <v>32</v>
      </c>
      <c r="H181" s="55"/>
      <c r="I181" s="25" t="s">
        <v>32</v>
      </c>
      <c r="J181" s="55"/>
    </row>
    <row r="182" spans="1:10" x14ac:dyDescent="0.25">
      <c r="A182" s="61"/>
      <c r="B182" s="67"/>
      <c r="C182" s="25" t="s">
        <v>599</v>
      </c>
      <c r="D182" s="25" t="s">
        <v>608</v>
      </c>
      <c r="E182" s="25" t="s">
        <v>617</v>
      </c>
      <c r="F182" s="55"/>
      <c r="G182" s="25" t="s">
        <v>617</v>
      </c>
      <c r="H182" s="55"/>
      <c r="I182" s="25" t="s">
        <v>617</v>
      </c>
      <c r="J182" s="55"/>
    </row>
    <row r="183" spans="1:10" x14ac:dyDescent="0.25">
      <c r="A183" s="61"/>
      <c r="B183" s="67"/>
      <c r="C183" s="25" t="s">
        <v>600</v>
      </c>
      <c r="D183" s="25" t="s">
        <v>609</v>
      </c>
      <c r="E183" s="25" t="s">
        <v>618</v>
      </c>
      <c r="F183" s="55"/>
      <c r="G183" s="25" t="s">
        <v>32</v>
      </c>
      <c r="H183" s="55"/>
      <c r="I183" s="25" t="s">
        <v>32</v>
      </c>
      <c r="J183" s="55"/>
    </row>
    <row r="184" spans="1:10" x14ac:dyDescent="0.25">
      <c r="A184" s="61"/>
      <c r="B184" s="67"/>
      <c r="C184" s="25" t="s">
        <v>601</v>
      </c>
      <c r="D184" s="25" t="s">
        <v>610</v>
      </c>
      <c r="E184" s="25" t="s">
        <v>619</v>
      </c>
      <c r="F184" s="55"/>
      <c r="G184" s="25" t="s">
        <v>619</v>
      </c>
      <c r="H184" s="55"/>
      <c r="I184" s="25" t="s">
        <v>32</v>
      </c>
      <c r="J184" s="55"/>
    </row>
    <row r="185" spans="1:10" x14ac:dyDescent="0.25">
      <c r="A185" s="61"/>
      <c r="B185" s="67"/>
      <c r="C185" s="25" t="s">
        <v>594</v>
      </c>
      <c r="D185" s="25" t="s">
        <v>611</v>
      </c>
      <c r="E185" s="25" t="s">
        <v>72</v>
      </c>
      <c r="F185" s="55"/>
      <c r="G185" s="25" t="s">
        <v>72</v>
      </c>
      <c r="H185" s="55"/>
      <c r="I185" s="25" t="s">
        <v>72</v>
      </c>
      <c r="J185" s="55"/>
    </row>
    <row r="186" spans="1:10" x14ac:dyDescent="0.25">
      <c r="A186" s="62"/>
      <c r="B186" s="68"/>
      <c r="C186" s="25" t="s">
        <v>602</v>
      </c>
      <c r="D186" s="25" t="s">
        <v>612</v>
      </c>
      <c r="E186" s="25" t="s">
        <v>620</v>
      </c>
      <c r="F186" s="55"/>
      <c r="G186" s="25" t="s">
        <v>32</v>
      </c>
      <c r="H186" s="55"/>
      <c r="I186" s="25" t="s">
        <v>32</v>
      </c>
      <c r="J186" s="55"/>
    </row>
  </sheetData>
  <mergeCells count="148">
    <mergeCell ref="A172:A174"/>
    <mergeCell ref="A175:A177"/>
    <mergeCell ref="A178:A186"/>
    <mergeCell ref="B83:B85"/>
    <mergeCell ref="B86:B88"/>
    <mergeCell ref="B89:B92"/>
    <mergeCell ref="B93:B102"/>
    <mergeCell ref="B103:B105"/>
    <mergeCell ref="B106:B111"/>
    <mergeCell ref="B112:B114"/>
    <mergeCell ref="B115:B123"/>
    <mergeCell ref="B124:B125"/>
    <mergeCell ref="B126:B132"/>
    <mergeCell ref="B133:B136"/>
    <mergeCell ref="B137:B141"/>
    <mergeCell ref="B142:B143"/>
    <mergeCell ref="B144:B145"/>
    <mergeCell ref="B146:B156"/>
    <mergeCell ref="B157:B171"/>
    <mergeCell ref="B172:B174"/>
    <mergeCell ref="B175:B177"/>
    <mergeCell ref="B178:B186"/>
    <mergeCell ref="A115:A123"/>
    <mergeCell ref="A124:A125"/>
    <mergeCell ref="A126:A132"/>
    <mergeCell ref="A133:A136"/>
    <mergeCell ref="A137:A141"/>
    <mergeCell ref="A142:A143"/>
    <mergeCell ref="A144:A145"/>
    <mergeCell ref="A146:A156"/>
    <mergeCell ref="A157:A171"/>
    <mergeCell ref="A80:A82"/>
    <mergeCell ref="B80:B82"/>
    <mergeCell ref="A83:A85"/>
    <mergeCell ref="A86:A88"/>
    <mergeCell ref="A89:A92"/>
    <mergeCell ref="A93:A102"/>
    <mergeCell ref="A103:A105"/>
    <mergeCell ref="A106:A111"/>
    <mergeCell ref="A112:A114"/>
    <mergeCell ref="A34:A37"/>
    <mergeCell ref="B34:B37"/>
    <mergeCell ref="F34:F37"/>
    <mergeCell ref="H34:H37"/>
    <mergeCell ref="J34:J37"/>
    <mergeCell ref="H38:H46"/>
    <mergeCell ref="J38:J46"/>
    <mergeCell ref="A47:A62"/>
    <mergeCell ref="B47:B62"/>
    <mergeCell ref="F47:F62"/>
    <mergeCell ref="H47:H62"/>
    <mergeCell ref="J47:J62"/>
    <mergeCell ref="A38:A46"/>
    <mergeCell ref="B38:B46"/>
    <mergeCell ref="F38:F46"/>
    <mergeCell ref="J24:J25"/>
    <mergeCell ref="A26:A33"/>
    <mergeCell ref="B26:B33"/>
    <mergeCell ref="F26:F33"/>
    <mergeCell ref="H26:H33"/>
    <mergeCell ref="J26:J33"/>
    <mergeCell ref="A24:A25"/>
    <mergeCell ref="B24:B25"/>
    <mergeCell ref="F24:F25"/>
    <mergeCell ref="H24:H25"/>
    <mergeCell ref="A1:E1"/>
    <mergeCell ref="A4:A12"/>
    <mergeCell ref="B4:B12"/>
    <mergeCell ref="F4:F12"/>
    <mergeCell ref="H4:H12"/>
    <mergeCell ref="J4:J12"/>
    <mergeCell ref="A16:A23"/>
    <mergeCell ref="B16:B23"/>
    <mergeCell ref="F16:F23"/>
    <mergeCell ref="H16:H23"/>
    <mergeCell ref="A13:A15"/>
    <mergeCell ref="B13:B15"/>
    <mergeCell ref="F13:F15"/>
    <mergeCell ref="H13:H15"/>
    <mergeCell ref="J13:J15"/>
    <mergeCell ref="J16:J23"/>
    <mergeCell ref="A73:A79"/>
    <mergeCell ref="B73:B79"/>
    <mergeCell ref="F73:F79"/>
    <mergeCell ref="H73:H79"/>
    <mergeCell ref="J73:J79"/>
    <mergeCell ref="A63:A72"/>
    <mergeCell ref="B63:B72"/>
    <mergeCell ref="F63:F72"/>
    <mergeCell ref="H63:H72"/>
    <mergeCell ref="J63:J72"/>
    <mergeCell ref="F89:F92"/>
    <mergeCell ref="H89:H92"/>
    <mergeCell ref="J89:J92"/>
    <mergeCell ref="F93:F102"/>
    <mergeCell ref="H93:H102"/>
    <mergeCell ref="J93:J102"/>
    <mergeCell ref="F83:F85"/>
    <mergeCell ref="H83:H85"/>
    <mergeCell ref="J83:J85"/>
    <mergeCell ref="F86:F88"/>
    <mergeCell ref="H86:H88"/>
    <mergeCell ref="J86:J88"/>
    <mergeCell ref="F112:F114"/>
    <mergeCell ref="H112:H114"/>
    <mergeCell ref="J112:J114"/>
    <mergeCell ref="F115:F123"/>
    <mergeCell ref="H115:H123"/>
    <mergeCell ref="J115:J123"/>
    <mergeCell ref="F103:F105"/>
    <mergeCell ref="H103:H105"/>
    <mergeCell ref="J103:J105"/>
    <mergeCell ref="F106:F111"/>
    <mergeCell ref="H106:H111"/>
    <mergeCell ref="J106:J111"/>
    <mergeCell ref="F133:F136"/>
    <mergeCell ref="H133:H136"/>
    <mergeCell ref="J133:J136"/>
    <mergeCell ref="F137:F141"/>
    <mergeCell ref="H137:H141"/>
    <mergeCell ref="J137:J141"/>
    <mergeCell ref="F124:F125"/>
    <mergeCell ref="H124:H125"/>
    <mergeCell ref="J124:J125"/>
    <mergeCell ref="F126:F132"/>
    <mergeCell ref="H126:H132"/>
    <mergeCell ref="J126:J132"/>
    <mergeCell ref="F146:F156"/>
    <mergeCell ref="H146:H156"/>
    <mergeCell ref="J146:J156"/>
    <mergeCell ref="F157:F171"/>
    <mergeCell ref="H157:H171"/>
    <mergeCell ref="J157:J171"/>
    <mergeCell ref="F142:F143"/>
    <mergeCell ref="H142:H143"/>
    <mergeCell ref="J142:J143"/>
    <mergeCell ref="F144:F145"/>
    <mergeCell ref="H144:H145"/>
    <mergeCell ref="J144:J145"/>
    <mergeCell ref="F178:F186"/>
    <mergeCell ref="H178:H186"/>
    <mergeCell ref="J178:J186"/>
    <mergeCell ref="F172:F174"/>
    <mergeCell ref="H172:H174"/>
    <mergeCell ref="J172:J174"/>
    <mergeCell ref="F175:F177"/>
    <mergeCell ref="H175:H177"/>
    <mergeCell ref="J175:J1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opLeftCell="A7" zoomScale="70" zoomScaleNormal="70" workbookViewId="0">
      <selection activeCell="G34" sqref="G34:I34"/>
    </sheetView>
  </sheetViews>
  <sheetFormatPr defaultRowHeight="15.75" x14ac:dyDescent="0.25"/>
  <cols>
    <col min="1" max="1" width="6.125" style="4" customWidth="1"/>
    <col min="2" max="2" width="30" style="14" customWidth="1"/>
    <col min="6" max="6" width="9" style="20"/>
    <col min="7" max="9" width="9" style="10"/>
  </cols>
  <sheetData>
    <row r="1" spans="1:9" x14ac:dyDescent="0.25">
      <c r="G1" s="12"/>
      <c r="H1" s="12"/>
      <c r="I1" s="12"/>
    </row>
    <row r="2" spans="1:9" x14ac:dyDescent="0.25">
      <c r="G2" s="12"/>
      <c r="H2" s="12"/>
      <c r="I2" s="12"/>
    </row>
    <row r="3" spans="1:9" x14ac:dyDescent="0.25">
      <c r="A3" s="29" t="s">
        <v>0</v>
      </c>
      <c r="B3" s="16" t="s">
        <v>37</v>
      </c>
      <c r="C3" s="30" t="s">
        <v>38</v>
      </c>
      <c r="D3" s="30" t="s">
        <v>39</v>
      </c>
      <c r="E3" s="30" t="s">
        <v>40</v>
      </c>
      <c r="F3" s="31" t="s">
        <v>41</v>
      </c>
      <c r="G3" s="32" t="s">
        <v>42</v>
      </c>
      <c r="H3" s="32" t="s">
        <v>43</v>
      </c>
      <c r="I3" s="32" t="s">
        <v>44</v>
      </c>
    </row>
    <row r="4" spans="1:9" x14ac:dyDescent="0.25">
      <c r="A4" s="24" t="s">
        <v>4</v>
      </c>
      <c r="B4" s="25" t="s">
        <v>45</v>
      </c>
      <c r="C4" s="28">
        <v>13</v>
      </c>
      <c r="D4" s="28">
        <v>11</v>
      </c>
      <c r="E4" s="28">
        <v>0</v>
      </c>
      <c r="F4" s="33">
        <f>6236-(C4+D4+E4)</f>
        <v>6212</v>
      </c>
      <c r="G4" s="34">
        <f>C4/(C4+D4)</f>
        <v>0.54166666666666663</v>
      </c>
      <c r="H4" s="34">
        <f>C4/(C4+E4)</f>
        <v>1</v>
      </c>
      <c r="I4" s="34">
        <f>2*((G4*H4)/(G4+H4))</f>
        <v>0.70270270270270274</v>
      </c>
    </row>
    <row r="5" spans="1:9" x14ac:dyDescent="0.25">
      <c r="A5" s="24" t="s">
        <v>76</v>
      </c>
      <c r="B5" s="25" t="s">
        <v>78</v>
      </c>
      <c r="C5" s="28">
        <v>12</v>
      </c>
      <c r="D5" s="28">
        <v>0</v>
      </c>
      <c r="E5" s="28">
        <v>0</v>
      </c>
      <c r="F5" s="33">
        <f t="shared" ref="F5:F33" si="0">6236-(C5+D5+E5)</f>
        <v>6224</v>
      </c>
      <c r="G5" s="34">
        <f t="shared" ref="G5:G33" si="1">C5/(C5+D5)</f>
        <v>1</v>
      </c>
      <c r="H5" s="34">
        <f t="shared" ref="H5:H33" si="2">C5/(C5+E5)</f>
        <v>1</v>
      </c>
      <c r="I5" s="34">
        <f t="shared" ref="I5:I34" si="3">2*((G5*H5)/(G5+H5))</f>
        <v>1</v>
      </c>
    </row>
    <row r="6" spans="1:9" x14ac:dyDescent="0.25">
      <c r="A6" s="24" t="s">
        <v>47</v>
      </c>
      <c r="B6" s="25" t="s">
        <v>51</v>
      </c>
      <c r="C6" s="35">
        <v>18</v>
      </c>
      <c r="D6" s="28">
        <v>9</v>
      </c>
      <c r="E6" s="28">
        <v>4</v>
      </c>
      <c r="F6" s="33">
        <f t="shared" si="0"/>
        <v>6205</v>
      </c>
      <c r="G6" s="34">
        <f t="shared" si="1"/>
        <v>0.66666666666666663</v>
      </c>
      <c r="H6" s="34">
        <f t="shared" si="2"/>
        <v>0.81818181818181823</v>
      </c>
      <c r="I6" s="34">
        <f t="shared" si="3"/>
        <v>0.73469387755102034</v>
      </c>
    </row>
    <row r="7" spans="1:9" x14ac:dyDescent="0.25">
      <c r="A7" s="24" t="s">
        <v>88</v>
      </c>
      <c r="B7" s="25" t="s">
        <v>91</v>
      </c>
      <c r="C7" s="35">
        <v>12</v>
      </c>
      <c r="D7" s="28">
        <v>0</v>
      </c>
      <c r="E7" s="28">
        <v>3</v>
      </c>
      <c r="F7" s="33">
        <f t="shared" si="0"/>
        <v>6221</v>
      </c>
      <c r="G7" s="34">
        <f t="shared" si="1"/>
        <v>1</v>
      </c>
      <c r="H7" s="34">
        <f t="shared" si="2"/>
        <v>0.8</v>
      </c>
      <c r="I7" s="34">
        <f t="shared" si="3"/>
        <v>0.88888888888888895</v>
      </c>
    </row>
    <row r="8" spans="1:9" x14ac:dyDescent="0.25">
      <c r="A8" s="24" t="s">
        <v>96</v>
      </c>
      <c r="B8" s="25" t="s">
        <v>99</v>
      </c>
      <c r="C8" s="28">
        <v>17</v>
      </c>
      <c r="D8" s="28">
        <v>22</v>
      </c>
      <c r="E8" s="28">
        <v>5</v>
      </c>
      <c r="F8" s="33">
        <f t="shared" si="0"/>
        <v>6192</v>
      </c>
      <c r="G8" s="34">
        <f t="shared" si="1"/>
        <v>0.4358974358974359</v>
      </c>
      <c r="H8" s="34">
        <f t="shared" si="2"/>
        <v>0.77272727272727271</v>
      </c>
      <c r="I8" s="34">
        <f t="shared" si="3"/>
        <v>0.55737704918032782</v>
      </c>
    </row>
    <row r="9" spans="1:9" x14ac:dyDescent="0.25">
      <c r="A9" s="24" t="s">
        <v>128</v>
      </c>
      <c r="B9" s="25" t="s">
        <v>132</v>
      </c>
      <c r="C9" s="28">
        <v>12</v>
      </c>
      <c r="D9" s="28">
        <v>8</v>
      </c>
      <c r="E9" s="28">
        <v>3</v>
      </c>
      <c r="F9" s="33">
        <f t="shared" si="0"/>
        <v>6213</v>
      </c>
      <c r="G9" s="34">
        <f t="shared" si="1"/>
        <v>0.6</v>
      </c>
      <c r="H9" s="34">
        <f t="shared" si="2"/>
        <v>0.8</v>
      </c>
      <c r="I9" s="34">
        <f t="shared" si="3"/>
        <v>0.68571428571428572</v>
      </c>
    </row>
    <row r="10" spans="1:9" x14ac:dyDescent="0.25">
      <c r="A10" s="24" t="s">
        <v>141</v>
      </c>
      <c r="B10" s="25" t="s">
        <v>143</v>
      </c>
      <c r="C10" s="28">
        <v>21</v>
      </c>
      <c r="D10" s="28">
        <v>9</v>
      </c>
      <c r="E10" s="28">
        <v>0</v>
      </c>
      <c r="F10" s="33">
        <f t="shared" si="0"/>
        <v>6206</v>
      </c>
      <c r="G10" s="34">
        <f t="shared" si="1"/>
        <v>0.7</v>
      </c>
      <c r="H10" s="34">
        <f t="shared" si="2"/>
        <v>1</v>
      </c>
      <c r="I10" s="34">
        <f t="shared" si="3"/>
        <v>0.82352941176470584</v>
      </c>
    </row>
    <row r="11" spans="1:9" ht="31.5" x14ac:dyDescent="0.25">
      <c r="A11" s="24" t="s">
        <v>172</v>
      </c>
      <c r="B11" s="25" t="s">
        <v>174</v>
      </c>
      <c r="C11" s="28">
        <v>49</v>
      </c>
      <c r="D11" s="28">
        <v>8</v>
      </c>
      <c r="E11" s="28">
        <v>4</v>
      </c>
      <c r="F11" s="33">
        <f t="shared" si="0"/>
        <v>6175</v>
      </c>
      <c r="G11" s="34">
        <f t="shared" si="1"/>
        <v>0.85964912280701755</v>
      </c>
      <c r="H11" s="34">
        <f t="shared" si="2"/>
        <v>0.92452830188679247</v>
      </c>
      <c r="I11" s="34">
        <f t="shared" si="3"/>
        <v>0.89090909090909087</v>
      </c>
    </row>
    <row r="12" spans="1:9" x14ac:dyDescent="0.25">
      <c r="A12" s="24" t="s">
        <v>223</v>
      </c>
      <c r="B12" s="25" t="s">
        <v>226</v>
      </c>
      <c r="C12" s="28">
        <v>18</v>
      </c>
      <c r="D12" s="28">
        <v>0</v>
      </c>
      <c r="E12" s="28">
        <v>7</v>
      </c>
      <c r="F12" s="33">
        <f t="shared" si="0"/>
        <v>6211</v>
      </c>
      <c r="G12" s="34">
        <f t="shared" si="1"/>
        <v>1</v>
      </c>
      <c r="H12" s="34">
        <f t="shared" si="2"/>
        <v>0.72</v>
      </c>
      <c r="I12" s="34">
        <f t="shared" si="3"/>
        <v>0.83720930232558133</v>
      </c>
    </row>
    <row r="13" spans="1:9" x14ac:dyDescent="0.25">
      <c r="A13" s="24" t="s">
        <v>249</v>
      </c>
      <c r="B13" s="25" t="s">
        <v>252</v>
      </c>
      <c r="C13" s="28">
        <v>38</v>
      </c>
      <c r="D13" s="28">
        <v>0</v>
      </c>
      <c r="E13" s="28">
        <v>4</v>
      </c>
      <c r="F13" s="33">
        <f t="shared" si="0"/>
        <v>6194</v>
      </c>
      <c r="G13" s="34">
        <f t="shared" si="1"/>
        <v>1</v>
      </c>
      <c r="H13" s="34">
        <f t="shared" si="2"/>
        <v>0.90476190476190477</v>
      </c>
      <c r="I13" s="34">
        <f t="shared" si="3"/>
        <v>0.95000000000000007</v>
      </c>
    </row>
    <row r="14" spans="1:9" x14ac:dyDescent="0.25">
      <c r="A14" s="17" t="s">
        <v>270</v>
      </c>
      <c r="B14" s="26" t="s">
        <v>272</v>
      </c>
      <c r="C14" s="28">
        <v>2</v>
      </c>
      <c r="D14" s="28">
        <v>0</v>
      </c>
      <c r="E14" s="28">
        <v>1</v>
      </c>
      <c r="F14" s="33">
        <f t="shared" si="0"/>
        <v>6233</v>
      </c>
      <c r="G14" s="34">
        <f t="shared" si="1"/>
        <v>1</v>
      </c>
      <c r="H14" s="34">
        <f t="shared" si="2"/>
        <v>0.66666666666666663</v>
      </c>
      <c r="I14" s="36">
        <f t="shared" si="3"/>
        <v>0.8</v>
      </c>
    </row>
    <row r="15" spans="1:9" x14ac:dyDescent="0.25">
      <c r="A15" s="24" t="s">
        <v>278</v>
      </c>
      <c r="B15" s="25" t="s">
        <v>281</v>
      </c>
      <c r="C15" s="28">
        <v>3</v>
      </c>
      <c r="D15" s="28">
        <v>2</v>
      </c>
      <c r="E15" s="28">
        <v>2</v>
      </c>
      <c r="F15" s="33">
        <f t="shared" si="0"/>
        <v>6229</v>
      </c>
      <c r="G15" s="34">
        <f t="shared" si="1"/>
        <v>0.6</v>
      </c>
      <c r="H15" s="34">
        <f t="shared" si="2"/>
        <v>0.6</v>
      </c>
      <c r="I15" s="34">
        <f t="shared" si="3"/>
        <v>0.6</v>
      </c>
    </row>
    <row r="16" spans="1:9" x14ac:dyDescent="0.25">
      <c r="A16" s="24" t="s">
        <v>288</v>
      </c>
      <c r="B16" s="25" t="s">
        <v>289</v>
      </c>
      <c r="C16" s="28">
        <v>4</v>
      </c>
      <c r="D16" s="28">
        <v>0</v>
      </c>
      <c r="E16" s="28">
        <v>1</v>
      </c>
      <c r="F16" s="33">
        <f t="shared" si="0"/>
        <v>6231</v>
      </c>
      <c r="G16" s="34">
        <f t="shared" si="1"/>
        <v>1</v>
      </c>
      <c r="H16" s="34">
        <f t="shared" si="2"/>
        <v>0.8</v>
      </c>
      <c r="I16" s="34">
        <f t="shared" si="3"/>
        <v>0.88888888888888895</v>
      </c>
    </row>
    <row r="17" spans="1:9" x14ac:dyDescent="0.25">
      <c r="A17" s="17" t="s">
        <v>299</v>
      </c>
      <c r="B17" s="25" t="s">
        <v>300</v>
      </c>
      <c r="C17" s="28">
        <v>4</v>
      </c>
      <c r="D17" s="28">
        <v>1</v>
      </c>
      <c r="E17" s="28">
        <v>2</v>
      </c>
      <c r="F17" s="33">
        <f t="shared" si="0"/>
        <v>6229</v>
      </c>
      <c r="G17" s="34">
        <f t="shared" si="1"/>
        <v>0.8</v>
      </c>
      <c r="H17" s="34">
        <f t="shared" si="2"/>
        <v>0.66666666666666663</v>
      </c>
      <c r="I17" s="34">
        <f t="shared" si="3"/>
        <v>0.72727272727272718</v>
      </c>
    </row>
    <row r="18" spans="1:9" x14ac:dyDescent="0.25">
      <c r="A18" s="24" t="s">
        <v>311</v>
      </c>
      <c r="B18" s="25" t="s">
        <v>312</v>
      </c>
      <c r="C18" s="28">
        <v>16</v>
      </c>
      <c r="D18" s="28">
        <v>5</v>
      </c>
      <c r="E18" s="28">
        <v>4</v>
      </c>
      <c r="F18" s="33">
        <f t="shared" si="0"/>
        <v>6211</v>
      </c>
      <c r="G18" s="34">
        <f t="shared" si="1"/>
        <v>0.76190476190476186</v>
      </c>
      <c r="H18" s="34">
        <f t="shared" si="2"/>
        <v>0.8</v>
      </c>
      <c r="I18" s="34">
        <f t="shared" si="3"/>
        <v>0.78048780487804881</v>
      </c>
    </row>
    <row r="19" spans="1:9" x14ac:dyDescent="0.25">
      <c r="A19" s="24" t="s">
        <v>344</v>
      </c>
      <c r="B19" s="25" t="s">
        <v>345</v>
      </c>
      <c r="C19" s="28">
        <v>5</v>
      </c>
      <c r="D19" s="28">
        <v>0</v>
      </c>
      <c r="E19" s="28">
        <v>1</v>
      </c>
      <c r="F19" s="33">
        <f t="shared" si="0"/>
        <v>6230</v>
      </c>
      <c r="G19" s="34">
        <f t="shared" si="1"/>
        <v>1</v>
      </c>
      <c r="H19" s="34">
        <f t="shared" si="2"/>
        <v>0.83333333333333337</v>
      </c>
      <c r="I19" s="34">
        <f t="shared" si="3"/>
        <v>0.90909090909090906</v>
      </c>
    </row>
    <row r="20" spans="1:9" x14ac:dyDescent="0.25">
      <c r="A20" s="24" t="s">
        <v>351</v>
      </c>
      <c r="B20" s="25" t="s">
        <v>352</v>
      </c>
      <c r="C20" s="28">
        <v>5</v>
      </c>
      <c r="D20" s="28">
        <v>3</v>
      </c>
      <c r="E20" s="28">
        <v>2</v>
      </c>
      <c r="F20" s="33">
        <f t="shared" si="0"/>
        <v>6226</v>
      </c>
      <c r="G20" s="34">
        <f t="shared" si="1"/>
        <v>0.625</v>
      </c>
      <c r="H20" s="34">
        <f t="shared" si="2"/>
        <v>0.7142857142857143</v>
      </c>
      <c r="I20" s="34">
        <f t="shared" si="3"/>
        <v>0.66666666666666663</v>
      </c>
    </row>
    <row r="21" spans="1:9" x14ac:dyDescent="0.25">
      <c r="A21" s="24" t="s">
        <v>369</v>
      </c>
      <c r="B21" s="25" t="s">
        <v>370</v>
      </c>
      <c r="C21" s="28">
        <v>7</v>
      </c>
      <c r="D21" s="28">
        <v>2</v>
      </c>
      <c r="E21" s="28">
        <v>0</v>
      </c>
      <c r="F21" s="33">
        <f t="shared" si="0"/>
        <v>6227</v>
      </c>
      <c r="G21" s="34">
        <f t="shared" si="1"/>
        <v>0.77777777777777779</v>
      </c>
      <c r="H21" s="34">
        <f t="shared" si="2"/>
        <v>1</v>
      </c>
      <c r="I21" s="34">
        <f t="shared" si="3"/>
        <v>0.87500000000000011</v>
      </c>
    </row>
    <row r="22" spans="1:9" x14ac:dyDescent="0.25">
      <c r="A22" s="24" t="s">
        <v>381</v>
      </c>
      <c r="B22" s="25" t="s">
        <v>382</v>
      </c>
      <c r="C22" s="28">
        <v>18</v>
      </c>
      <c r="D22" s="28">
        <v>4</v>
      </c>
      <c r="E22" s="28">
        <v>1</v>
      </c>
      <c r="F22" s="33">
        <f t="shared" si="0"/>
        <v>6213</v>
      </c>
      <c r="G22" s="34">
        <f t="shared" si="1"/>
        <v>0.81818181818181823</v>
      </c>
      <c r="H22" s="34">
        <f t="shared" si="2"/>
        <v>0.94736842105263153</v>
      </c>
      <c r="I22" s="34">
        <f t="shared" si="3"/>
        <v>0.87804878048780488</v>
      </c>
    </row>
    <row r="23" spans="1:9" x14ac:dyDescent="0.25">
      <c r="A23" s="24" t="s">
        <v>412</v>
      </c>
      <c r="B23" s="25" t="s">
        <v>417</v>
      </c>
      <c r="C23" s="28">
        <v>4</v>
      </c>
      <c r="D23" s="28">
        <v>19</v>
      </c>
      <c r="E23" s="28">
        <v>0</v>
      </c>
      <c r="F23" s="33">
        <f t="shared" si="0"/>
        <v>6213</v>
      </c>
      <c r="G23" s="34">
        <f t="shared" si="1"/>
        <v>0.17391304347826086</v>
      </c>
      <c r="H23" s="34">
        <f t="shared" si="2"/>
        <v>1</v>
      </c>
      <c r="I23" s="34">
        <f t="shared" si="3"/>
        <v>0.29629629629629634</v>
      </c>
    </row>
    <row r="24" spans="1:9" x14ac:dyDescent="0.25">
      <c r="A24" s="24" t="s">
        <v>423</v>
      </c>
      <c r="B24" s="25" t="s">
        <v>424</v>
      </c>
      <c r="C24" s="28">
        <v>7</v>
      </c>
      <c r="D24" s="28">
        <v>2</v>
      </c>
      <c r="E24" s="28">
        <v>2</v>
      </c>
      <c r="F24" s="33">
        <f t="shared" si="0"/>
        <v>6225</v>
      </c>
      <c r="G24" s="34">
        <f t="shared" si="1"/>
        <v>0.77777777777777779</v>
      </c>
      <c r="H24" s="34">
        <f t="shared" si="2"/>
        <v>0.77777777777777779</v>
      </c>
      <c r="I24" s="34">
        <f t="shared" si="3"/>
        <v>0.77777777777777779</v>
      </c>
    </row>
    <row r="25" spans="1:9" x14ac:dyDescent="0.25">
      <c r="A25" s="24" t="s">
        <v>446</v>
      </c>
      <c r="B25" s="25" t="s">
        <v>447</v>
      </c>
      <c r="C25" s="28">
        <v>19</v>
      </c>
      <c r="D25" s="28">
        <v>2</v>
      </c>
      <c r="E25" s="28">
        <v>4</v>
      </c>
      <c r="F25" s="33">
        <f t="shared" si="0"/>
        <v>6211</v>
      </c>
      <c r="G25" s="34">
        <f t="shared" si="1"/>
        <v>0.90476190476190477</v>
      </c>
      <c r="H25" s="34">
        <f t="shared" si="2"/>
        <v>0.82608695652173914</v>
      </c>
      <c r="I25" s="34">
        <f t="shared" si="3"/>
        <v>0.86363636363636365</v>
      </c>
    </row>
    <row r="26" spans="1:9" x14ac:dyDescent="0.25">
      <c r="A26" s="24" t="s">
        <v>463</v>
      </c>
      <c r="B26" s="25" t="s">
        <v>464</v>
      </c>
      <c r="C26" s="28">
        <v>6</v>
      </c>
      <c r="D26" s="28">
        <v>0</v>
      </c>
      <c r="E26" s="28">
        <v>1</v>
      </c>
      <c r="F26" s="33">
        <f t="shared" si="0"/>
        <v>6229</v>
      </c>
      <c r="G26" s="34">
        <f t="shared" si="1"/>
        <v>1</v>
      </c>
      <c r="H26" s="34">
        <f t="shared" si="2"/>
        <v>0.8571428571428571</v>
      </c>
      <c r="I26" s="34">
        <f t="shared" si="3"/>
        <v>0.92307692307692302</v>
      </c>
    </row>
    <row r="27" spans="1:9" x14ac:dyDescent="0.25">
      <c r="A27" s="24" t="s">
        <v>478</v>
      </c>
      <c r="B27" s="25" t="s">
        <v>479</v>
      </c>
      <c r="C27" s="28">
        <v>6</v>
      </c>
      <c r="D27" s="28">
        <v>7</v>
      </c>
      <c r="E27" s="28">
        <v>0</v>
      </c>
      <c r="F27" s="33">
        <f t="shared" si="0"/>
        <v>6223</v>
      </c>
      <c r="G27" s="34">
        <f t="shared" si="1"/>
        <v>0.46153846153846156</v>
      </c>
      <c r="H27" s="34">
        <f t="shared" si="2"/>
        <v>1</v>
      </c>
      <c r="I27" s="34">
        <f t="shared" si="3"/>
        <v>0.63157894736842102</v>
      </c>
    </row>
    <row r="28" spans="1:9" x14ac:dyDescent="0.25">
      <c r="A28" s="24" t="s">
        <v>487</v>
      </c>
      <c r="B28" s="25" t="s">
        <v>488</v>
      </c>
      <c r="C28" s="28">
        <v>9</v>
      </c>
      <c r="D28" s="28">
        <v>1</v>
      </c>
      <c r="E28" s="28">
        <v>0</v>
      </c>
      <c r="F28" s="33">
        <f t="shared" si="0"/>
        <v>6226</v>
      </c>
      <c r="G28" s="34">
        <f t="shared" si="1"/>
        <v>0.9</v>
      </c>
      <c r="H28" s="34">
        <f t="shared" si="2"/>
        <v>1</v>
      </c>
      <c r="I28" s="34">
        <f t="shared" si="3"/>
        <v>0.94736842105263164</v>
      </c>
    </row>
    <row r="29" spans="1:9" x14ac:dyDescent="0.25">
      <c r="A29" s="17" t="s">
        <v>496</v>
      </c>
      <c r="B29" s="25" t="s">
        <v>497</v>
      </c>
      <c r="C29" s="28">
        <v>26</v>
      </c>
      <c r="D29" s="28">
        <v>8</v>
      </c>
      <c r="E29" s="28">
        <v>3</v>
      </c>
      <c r="F29" s="33">
        <f t="shared" si="0"/>
        <v>6199</v>
      </c>
      <c r="G29" s="34">
        <f t="shared" si="1"/>
        <v>0.76470588235294112</v>
      </c>
      <c r="H29" s="34">
        <f t="shared" si="2"/>
        <v>0.89655172413793105</v>
      </c>
      <c r="I29" s="34">
        <f t="shared" si="3"/>
        <v>0.82539682539682546</v>
      </c>
    </row>
    <row r="30" spans="1:9" x14ac:dyDescent="0.25">
      <c r="A30" s="24" t="s">
        <v>531</v>
      </c>
      <c r="B30" s="25" t="s">
        <v>532</v>
      </c>
      <c r="C30" s="28">
        <v>17</v>
      </c>
      <c r="D30" s="28">
        <v>7</v>
      </c>
      <c r="E30" s="28">
        <v>10</v>
      </c>
      <c r="F30" s="33">
        <f t="shared" si="0"/>
        <v>6202</v>
      </c>
      <c r="G30" s="34">
        <f t="shared" si="1"/>
        <v>0.70833333333333337</v>
      </c>
      <c r="H30" s="34">
        <f t="shared" si="2"/>
        <v>0.62962962962962965</v>
      </c>
      <c r="I30" s="34">
        <f t="shared" si="3"/>
        <v>0.66666666666666674</v>
      </c>
    </row>
    <row r="31" spans="1:9" x14ac:dyDescent="0.25">
      <c r="A31" s="24" t="s">
        <v>575</v>
      </c>
      <c r="B31" s="25" t="s">
        <v>372</v>
      </c>
      <c r="C31" s="28">
        <v>7</v>
      </c>
      <c r="D31" s="28">
        <v>2</v>
      </c>
      <c r="E31" s="28">
        <v>0</v>
      </c>
      <c r="F31" s="33">
        <f t="shared" si="0"/>
        <v>6227</v>
      </c>
      <c r="G31" s="34">
        <f t="shared" si="1"/>
        <v>0.77777777777777779</v>
      </c>
      <c r="H31" s="34">
        <f t="shared" si="2"/>
        <v>1</v>
      </c>
      <c r="I31" s="34">
        <f t="shared" si="3"/>
        <v>0.87500000000000011</v>
      </c>
    </row>
    <row r="32" spans="1:9" x14ac:dyDescent="0.25">
      <c r="A32" s="24" t="s">
        <v>582</v>
      </c>
      <c r="B32" s="25" t="s">
        <v>583</v>
      </c>
      <c r="C32" s="28">
        <v>27</v>
      </c>
      <c r="D32" s="28">
        <v>3</v>
      </c>
      <c r="E32" s="28">
        <v>0</v>
      </c>
      <c r="F32" s="33">
        <f t="shared" si="0"/>
        <v>6206</v>
      </c>
      <c r="G32" s="34">
        <f t="shared" si="1"/>
        <v>0.9</v>
      </c>
      <c r="H32" s="34">
        <f t="shared" si="2"/>
        <v>1</v>
      </c>
      <c r="I32" s="34">
        <f t="shared" si="3"/>
        <v>0.94736842105263164</v>
      </c>
    </row>
    <row r="33" spans="1:9" x14ac:dyDescent="0.25">
      <c r="A33" s="24" t="s">
        <v>603</v>
      </c>
      <c r="B33" s="25" t="s">
        <v>594</v>
      </c>
      <c r="C33" s="28">
        <v>10</v>
      </c>
      <c r="D33" s="28">
        <v>22</v>
      </c>
      <c r="E33" s="28">
        <v>0</v>
      </c>
      <c r="F33" s="33">
        <f t="shared" si="0"/>
        <v>6204</v>
      </c>
      <c r="G33" s="34">
        <f t="shared" si="1"/>
        <v>0.3125</v>
      </c>
      <c r="H33" s="34">
        <f t="shared" si="2"/>
        <v>1</v>
      </c>
      <c r="I33" s="34">
        <f t="shared" si="3"/>
        <v>0.47619047619047616</v>
      </c>
    </row>
    <row r="34" spans="1:9" x14ac:dyDescent="0.25">
      <c r="A34" s="69" t="s">
        <v>624</v>
      </c>
      <c r="B34" s="69"/>
      <c r="C34" s="69"/>
      <c r="D34" s="69"/>
      <c r="E34" s="69"/>
      <c r="F34" s="69"/>
      <c r="G34" s="34">
        <f>AVERAGE(G4:G33)</f>
        <v>0.76226841436408665</v>
      </c>
      <c r="H34" s="34">
        <f>AVERAGE(H4:H33)</f>
        <v>0.85852363482575789</v>
      </c>
      <c r="I34" s="34">
        <f t="shared" si="3"/>
        <v>0.80753783329556472</v>
      </c>
    </row>
  </sheetData>
  <mergeCells count="1">
    <mergeCell ref="A34:F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34"/>
  <sheetViews>
    <sheetView zoomScale="70" zoomScaleNormal="70" workbookViewId="0">
      <selection activeCell="I1" sqref="I1:I1048576"/>
    </sheetView>
  </sheetViews>
  <sheetFormatPr defaultRowHeight="15.75" x14ac:dyDescent="0.25"/>
  <cols>
    <col min="2" max="2" width="26.875" customWidth="1"/>
  </cols>
  <sheetData>
    <row r="3" spans="1:9" x14ac:dyDescent="0.25">
      <c r="A3" s="8" t="s">
        <v>0</v>
      </c>
      <c r="B3" s="8" t="s">
        <v>37</v>
      </c>
      <c r="C3" s="9" t="s">
        <v>38</v>
      </c>
      <c r="D3" s="9" t="s">
        <v>39</v>
      </c>
      <c r="E3" s="9" t="s">
        <v>40</v>
      </c>
      <c r="F3" s="9" t="s">
        <v>41</v>
      </c>
      <c r="G3" s="13" t="s">
        <v>42</v>
      </c>
      <c r="H3" s="13" t="s">
        <v>43</v>
      </c>
      <c r="I3" s="13" t="s">
        <v>44</v>
      </c>
    </row>
    <row r="4" spans="1:9" x14ac:dyDescent="0.25">
      <c r="A4" s="15" t="s">
        <v>4</v>
      </c>
      <c r="B4" s="14" t="s">
        <v>45</v>
      </c>
      <c r="C4">
        <v>12</v>
      </c>
      <c r="D4">
        <v>3</v>
      </c>
      <c r="E4">
        <v>1</v>
      </c>
      <c r="F4">
        <f>6236-(C4+D4+E4)</f>
        <v>6220</v>
      </c>
      <c r="G4" s="11">
        <f>C4/(C4+D4)</f>
        <v>0.8</v>
      </c>
      <c r="H4" s="11">
        <f>C4/(C4+E4)</f>
        <v>0.92307692307692313</v>
      </c>
      <c r="I4" s="11">
        <f>2*((G4*H4)/(G4+H4))</f>
        <v>0.8571428571428571</v>
      </c>
    </row>
    <row r="5" spans="1:9" ht="31.5" x14ac:dyDescent="0.25">
      <c r="A5" s="15" t="s">
        <v>76</v>
      </c>
      <c r="B5" s="14" t="s">
        <v>78</v>
      </c>
      <c r="C5">
        <v>11</v>
      </c>
      <c r="D5">
        <v>0</v>
      </c>
      <c r="E5">
        <v>1</v>
      </c>
      <c r="F5">
        <f t="shared" ref="F5:F33" si="0">6236-(C5+D5+E5)</f>
        <v>6224</v>
      </c>
      <c r="G5" s="11">
        <f t="shared" ref="G5:G33" si="1">C5/(C5+D5)</f>
        <v>1</v>
      </c>
      <c r="H5" s="11">
        <f t="shared" ref="H5:H33" si="2">C5/(C5+E5)</f>
        <v>0.91666666666666663</v>
      </c>
      <c r="I5" s="11">
        <f t="shared" ref="I5:I33" si="3">2*((G5*H5)/(G5+H5))</f>
        <v>0.95652173913043481</v>
      </c>
    </row>
    <row r="6" spans="1:9" ht="31.5" x14ac:dyDescent="0.25">
      <c r="A6" s="15" t="s">
        <v>47</v>
      </c>
      <c r="B6" s="14" t="s">
        <v>51</v>
      </c>
      <c r="C6">
        <v>16</v>
      </c>
      <c r="D6">
        <v>3</v>
      </c>
      <c r="E6">
        <v>5</v>
      </c>
      <c r="F6">
        <f t="shared" si="0"/>
        <v>6212</v>
      </c>
      <c r="G6" s="11">
        <f t="shared" si="1"/>
        <v>0.84210526315789469</v>
      </c>
      <c r="H6" s="11">
        <f t="shared" si="2"/>
        <v>0.76190476190476186</v>
      </c>
      <c r="I6" s="11">
        <f t="shared" si="3"/>
        <v>0.8</v>
      </c>
    </row>
    <row r="7" spans="1:9" x14ac:dyDescent="0.25">
      <c r="A7" s="15" t="s">
        <v>88</v>
      </c>
      <c r="B7" s="14" t="s">
        <v>91</v>
      </c>
      <c r="C7">
        <v>7</v>
      </c>
      <c r="D7">
        <v>0</v>
      </c>
      <c r="E7">
        <v>8</v>
      </c>
      <c r="F7">
        <f t="shared" si="0"/>
        <v>6221</v>
      </c>
      <c r="G7" s="11">
        <f t="shared" si="1"/>
        <v>1</v>
      </c>
      <c r="H7" s="11">
        <f t="shared" si="2"/>
        <v>0.46666666666666667</v>
      </c>
      <c r="I7" s="11">
        <f t="shared" si="3"/>
        <v>0.63636363636363635</v>
      </c>
    </row>
    <row r="8" spans="1:9" x14ac:dyDescent="0.25">
      <c r="A8" s="15" t="s">
        <v>96</v>
      </c>
      <c r="B8" s="14" t="s">
        <v>99</v>
      </c>
      <c r="C8">
        <v>12</v>
      </c>
      <c r="D8">
        <v>9</v>
      </c>
      <c r="E8">
        <v>10</v>
      </c>
      <c r="F8">
        <f t="shared" si="0"/>
        <v>6205</v>
      </c>
      <c r="G8" s="11">
        <f t="shared" si="1"/>
        <v>0.5714285714285714</v>
      </c>
      <c r="H8" s="11">
        <f t="shared" si="2"/>
        <v>0.54545454545454541</v>
      </c>
      <c r="I8" s="11">
        <f t="shared" si="3"/>
        <v>0.55813953488372081</v>
      </c>
    </row>
    <row r="9" spans="1:9" x14ac:dyDescent="0.25">
      <c r="A9" s="15" t="s">
        <v>128</v>
      </c>
      <c r="B9" s="14" t="s">
        <v>132</v>
      </c>
      <c r="C9">
        <v>9</v>
      </c>
      <c r="D9">
        <v>0</v>
      </c>
      <c r="E9">
        <v>6</v>
      </c>
      <c r="F9">
        <f t="shared" si="0"/>
        <v>6221</v>
      </c>
      <c r="G9" s="11">
        <f t="shared" si="1"/>
        <v>1</v>
      </c>
      <c r="H9" s="11">
        <f t="shared" si="2"/>
        <v>0.6</v>
      </c>
      <c r="I9" s="11">
        <f t="shared" si="3"/>
        <v>0.74999999999999989</v>
      </c>
    </row>
    <row r="10" spans="1:9" x14ac:dyDescent="0.25">
      <c r="A10" s="15" t="s">
        <v>141</v>
      </c>
      <c r="B10" s="14" t="s">
        <v>143</v>
      </c>
      <c r="C10">
        <v>21</v>
      </c>
      <c r="D10">
        <v>4</v>
      </c>
      <c r="E10">
        <v>0</v>
      </c>
      <c r="F10">
        <f t="shared" si="0"/>
        <v>6211</v>
      </c>
      <c r="G10" s="11">
        <f t="shared" si="1"/>
        <v>0.84</v>
      </c>
      <c r="H10" s="11">
        <f t="shared" si="2"/>
        <v>1</v>
      </c>
      <c r="I10" s="11">
        <f t="shared" si="3"/>
        <v>0.91304347826086962</v>
      </c>
    </row>
    <row r="11" spans="1:9" ht="31.5" x14ac:dyDescent="0.25">
      <c r="A11" s="15" t="s">
        <v>172</v>
      </c>
      <c r="B11" s="14" t="s">
        <v>174</v>
      </c>
      <c r="C11">
        <v>37</v>
      </c>
      <c r="D11">
        <v>7</v>
      </c>
      <c r="E11">
        <v>16</v>
      </c>
      <c r="F11">
        <f t="shared" si="0"/>
        <v>6176</v>
      </c>
      <c r="G11" s="11">
        <f t="shared" si="1"/>
        <v>0.84090909090909094</v>
      </c>
      <c r="H11" s="11">
        <f t="shared" si="2"/>
        <v>0.69811320754716977</v>
      </c>
      <c r="I11" s="11">
        <f t="shared" si="3"/>
        <v>0.76288659793814428</v>
      </c>
    </row>
    <row r="12" spans="1:9" ht="31.5" x14ac:dyDescent="0.25">
      <c r="A12" s="15" t="s">
        <v>223</v>
      </c>
      <c r="B12" s="14" t="s">
        <v>226</v>
      </c>
      <c r="C12">
        <v>16</v>
      </c>
      <c r="D12">
        <v>0</v>
      </c>
      <c r="E12">
        <v>9</v>
      </c>
      <c r="F12">
        <f t="shared" si="0"/>
        <v>6211</v>
      </c>
      <c r="G12" s="11">
        <f t="shared" si="1"/>
        <v>1</v>
      </c>
      <c r="H12" s="11">
        <f t="shared" si="2"/>
        <v>0.64</v>
      </c>
      <c r="I12" s="11">
        <f t="shared" si="3"/>
        <v>0.7804878048780487</v>
      </c>
    </row>
    <row r="13" spans="1:9" x14ac:dyDescent="0.25">
      <c r="A13" s="15" t="s">
        <v>249</v>
      </c>
      <c r="B13" s="14" t="s">
        <v>252</v>
      </c>
      <c r="C13">
        <v>37</v>
      </c>
      <c r="D13">
        <v>0</v>
      </c>
      <c r="E13">
        <v>5</v>
      </c>
      <c r="F13">
        <f t="shared" si="0"/>
        <v>6194</v>
      </c>
      <c r="G13" s="11">
        <f t="shared" si="1"/>
        <v>1</v>
      </c>
      <c r="H13" s="11">
        <f t="shared" si="2"/>
        <v>0.88095238095238093</v>
      </c>
      <c r="I13" s="11">
        <f t="shared" si="3"/>
        <v>0.93670886075949367</v>
      </c>
    </row>
    <row r="14" spans="1:9" x14ac:dyDescent="0.25">
      <c r="A14" s="2" t="s">
        <v>270</v>
      </c>
      <c r="B14" s="19" t="s">
        <v>272</v>
      </c>
      <c r="C14">
        <v>2</v>
      </c>
      <c r="D14">
        <v>0</v>
      </c>
      <c r="E14">
        <v>1</v>
      </c>
      <c r="F14">
        <f t="shared" si="0"/>
        <v>6233</v>
      </c>
      <c r="G14" s="11">
        <f t="shared" si="1"/>
        <v>1</v>
      </c>
      <c r="H14" s="11">
        <f t="shared" si="2"/>
        <v>0.66666666666666663</v>
      </c>
      <c r="I14" s="11">
        <f t="shared" si="3"/>
        <v>0.8</v>
      </c>
    </row>
    <row r="15" spans="1:9" x14ac:dyDescent="0.25">
      <c r="A15" s="15" t="s">
        <v>278</v>
      </c>
      <c r="B15" s="14" t="s">
        <v>281</v>
      </c>
      <c r="C15">
        <v>3</v>
      </c>
      <c r="D15">
        <v>0</v>
      </c>
      <c r="E15">
        <v>2</v>
      </c>
      <c r="F15">
        <f t="shared" si="0"/>
        <v>6231</v>
      </c>
      <c r="G15" s="11">
        <f t="shared" si="1"/>
        <v>1</v>
      </c>
      <c r="H15" s="11">
        <f t="shared" si="2"/>
        <v>0.6</v>
      </c>
      <c r="I15" s="11">
        <f t="shared" si="3"/>
        <v>0.74999999999999989</v>
      </c>
    </row>
    <row r="16" spans="1:9" x14ac:dyDescent="0.25">
      <c r="A16" s="15" t="s">
        <v>288</v>
      </c>
      <c r="B16" s="14" t="s">
        <v>289</v>
      </c>
      <c r="C16">
        <v>2</v>
      </c>
      <c r="D16">
        <v>0</v>
      </c>
      <c r="E16">
        <v>3</v>
      </c>
      <c r="F16">
        <f t="shared" si="0"/>
        <v>6231</v>
      </c>
      <c r="G16" s="11">
        <f t="shared" si="1"/>
        <v>1</v>
      </c>
      <c r="H16" s="11">
        <f t="shared" si="2"/>
        <v>0.4</v>
      </c>
      <c r="I16" s="11">
        <f t="shared" si="3"/>
        <v>0.57142857142857151</v>
      </c>
    </row>
    <row r="17" spans="1:9" x14ac:dyDescent="0.25">
      <c r="A17" s="2" t="s">
        <v>299</v>
      </c>
      <c r="B17" s="14" t="s">
        <v>300</v>
      </c>
      <c r="C17">
        <v>2</v>
      </c>
      <c r="D17">
        <v>0</v>
      </c>
      <c r="E17">
        <v>4</v>
      </c>
      <c r="F17">
        <f t="shared" si="0"/>
        <v>6230</v>
      </c>
      <c r="G17" s="11">
        <f t="shared" si="1"/>
        <v>1</v>
      </c>
      <c r="H17" s="11">
        <f t="shared" si="2"/>
        <v>0.33333333333333331</v>
      </c>
      <c r="I17" s="11">
        <f t="shared" si="3"/>
        <v>0.5</v>
      </c>
    </row>
    <row r="18" spans="1:9" x14ac:dyDescent="0.25">
      <c r="A18" s="15" t="s">
        <v>311</v>
      </c>
      <c r="B18" s="14" t="s">
        <v>312</v>
      </c>
      <c r="C18">
        <v>15</v>
      </c>
      <c r="D18">
        <v>4</v>
      </c>
      <c r="E18">
        <v>5</v>
      </c>
      <c r="F18">
        <f t="shared" si="0"/>
        <v>6212</v>
      </c>
      <c r="G18" s="11">
        <f t="shared" si="1"/>
        <v>0.78947368421052633</v>
      </c>
      <c r="H18" s="11">
        <f t="shared" si="2"/>
        <v>0.75</v>
      </c>
      <c r="I18" s="11">
        <f t="shared" si="3"/>
        <v>0.76923076923076916</v>
      </c>
    </row>
    <row r="19" spans="1:9" x14ac:dyDescent="0.25">
      <c r="A19" s="15" t="s">
        <v>344</v>
      </c>
      <c r="B19" s="14" t="s">
        <v>345</v>
      </c>
      <c r="C19">
        <v>5</v>
      </c>
      <c r="D19">
        <v>0</v>
      </c>
      <c r="E19">
        <v>1</v>
      </c>
      <c r="F19">
        <f t="shared" si="0"/>
        <v>6230</v>
      </c>
      <c r="G19" s="11">
        <f t="shared" si="1"/>
        <v>1</v>
      </c>
      <c r="H19" s="11">
        <f t="shared" si="2"/>
        <v>0.83333333333333337</v>
      </c>
      <c r="I19" s="11">
        <f t="shared" si="3"/>
        <v>0.90909090909090906</v>
      </c>
    </row>
    <row r="20" spans="1:9" x14ac:dyDescent="0.25">
      <c r="A20" s="15" t="s">
        <v>351</v>
      </c>
      <c r="B20" s="14" t="s">
        <v>352</v>
      </c>
      <c r="C20">
        <v>3</v>
      </c>
      <c r="D20">
        <v>1</v>
      </c>
      <c r="E20">
        <v>4</v>
      </c>
      <c r="F20">
        <f t="shared" si="0"/>
        <v>6228</v>
      </c>
      <c r="G20" s="11">
        <f t="shared" si="1"/>
        <v>0.75</v>
      </c>
      <c r="H20" s="11">
        <f t="shared" si="2"/>
        <v>0.42857142857142855</v>
      </c>
      <c r="I20" s="11">
        <f t="shared" si="3"/>
        <v>0.54545454545454541</v>
      </c>
    </row>
    <row r="21" spans="1:9" x14ac:dyDescent="0.25">
      <c r="A21" s="15" t="s">
        <v>369</v>
      </c>
      <c r="B21" s="14" t="s">
        <v>370</v>
      </c>
      <c r="C21">
        <v>7</v>
      </c>
      <c r="D21">
        <v>0</v>
      </c>
      <c r="E21">
        <v>0</v>
      </c>
      <c r="F21">
        <f t="shared" si="0"/>
        <v>6229</v>
      </c>
      <c r="G21" s="11">
        <f t="shared" si="1"/>
        <v>1</v>
      </c>
      <c r="H21" s="11">
        <f t="shared" si="2"/>
        <v>1</v>
      </c>
      <c r="I21" s="11">
        <f t="shared" si="3"/>
        <v>1</v>
      </c>
    </row>
    <row r="22" spans="1:9" x14ac:dyDescent="0.25">
      <c r="A22" s="15" t="s">
        <v>381</v>
      </c>
      <c r="B22" s="14" t="s">
        <v>382</v>
      </c>
      <c r="C22">
        <v>18</v>
      </c>
      <c r="D22">
        <v>2</v>
      </c>
      <c r="E22">
        <v>1</v>
      </c>
      <c r="F22">
        <f t="shared" si="0"/>
        <v>6215</v>
      </c>
      <c r="G22" s="11">
        <f t="shared" si="1"/>
        <v>0.9</v>
      </c>
      <c r="H22" s="11">
        <f t="shared" si="2"/>
        <v>0.94736842105263153</v>
      </c>
      <c r="I22" s="11">
        <f t="shared" si="3"/>
        <v>0.92307692307692313</v>
      </c>
    </row>
    <row r="23" spans="1:9" x14ac:dyDescent="0.25">
      <c r="A23" s="15" t="s">
        <v>412</v>
      </c>
      <c r="B23" s="14" t="s">
        <v>417</v>
      </c>
      <c r="C23">
        <v>3</v>
      </c>
      <c r="D23">
        <v>15</v>
      </c>
      <c r="E23">
        <v>1</v>
      </c>
      <c r="F23">
        <f t="shared" si="0"/>
        <v>6217</v>
      </c>
      <c r="G23" s="11">
        <f t="shared" si="1"/>
        <v>0.16666666666666666</v>
      </c>
      <c r="H23" s="11">
        <f t="shared" si="2"/>
        <v>0.75</v>
      </c>
      <c r="I23" s="11">
        <f t="shared" si="3"/>
        <v>0.27272727272727276</v>
      </c>
    </row>
    <row r="24" spans="1:9" x14ac:dyDescent="0.25">
      <c r="A24" s="15" t="s">
        <v>423</v>
      </c>
      <c r="B24" s="14" t="s">
        <v>424</v>
      </c>
      <c r="C24">
        <v>2</v>
      </c>
      <c r="D24">
        <v>0</v>
      </c>
      <c r="E24">
        <v>7</v>
      </c>
      <c r="F24">
        <f t="shared" si="0"/>
        <v>6227</v>
      </c>
      <c r="G24" s="11">
        <f t="shared" si="1"/>
        <v>1</v>
      </c>
      <c r="H24" s="11">
        <f t="shared" si="2"/>
        <v>0.22222222222222221</v>
      </c>
      <c r="I24" s="11">
        <f t="shared" si="3"/>
        <v>0.36363636363636359</v>
      </c>
    </row>
    <row r="25" spans="1:9" x14ac:dyDescent="0.25">
      <c r="A25" s="15" t="s">
        <v>446</v>
      </c>
      <c r="B25" s="14" t="s">
        <v>447</v>
      </c>
      <c r="C25">
        <v>6</v>
      </c>
      <c r="D25">
        <v>1</v>
      </c>
      <c r="E25">
        <v>19</v>
      </c>
      <c r="F25">
        <f t="shared" si="0"/>
        <v>6210</v>
      </c>
      <c r="G25" s="11">
        <f t="shared" si="1"/>
        <v>0.8571428571428571</v>
      </c>
      <c r="H25" s="11">
        <f t="shared" si="2"/>
        <v>0.24</v>
      </c>
      <c r="I25" s="11">
        <f t="shared" si="3"/>
        <v>0.375</v>
      </c>
    </row>
    <row r="26" spans="1:9" x14ac:dyDescent="0.25">
      <c r="A26" s="15" t="s">
        <v>463</v>
      </c>
      <c r="B26" s="14" t="s">
        <v>464</v>
      </c>
      <c r="C26">
        <v>4</v>
      </c>
      <c r="D26">
        <v>0</v>
      </c>
      <c r="E26">
        <v>3</v>
      </c>
      <c r="F26">
        <f t="shared" si="0"/>
        <v>6229</v>
      </c>
      <c r="G26" s="11">
        <f t="shared" si="1"/>
        <v>1</v>
      </c>
      <c r="H26" s="11">
        <f t="shared" si="2"/>
        <v>0.5714285714285714</v>
      </c>
      <c r="I26" s="11">
        <f t="shared" si="3"/>
        <v>0.72727272727272729</v>
      </c>
    </row>
    <row r="27" spans="1:9" x14ac:dyDescent="0.25">
      <c r="A27" s="15" t="s">
        <v>478</v>
      </c>
      <c r="B27" s="14" t="s">
        <v>479</v>
      </c>
      <c r="C27">
        <v>3</v>
      </c>
      <c r="D27">
        <v>3</v>
      </c>
      <c r="E27">
        <v>3</v>
      </c>
      <c r="F27">
        <f t="shared" si="0"/>
        <v>6227</v>
      </c>
      <c r="G27" s="11">
        <f t="shared" si="1"/>
        <v>0.5</v>
      </c>
      <c r="H27" s="11">
        <f t="shared" si="2"/>
        <v>0.5</v>
      </c>
      <c r="I27" s="11">
        <f t="shared" si="3"/>
        <v>0.5</v>
      </c>
    </row>
    <row r="28" spans="1:9" x14ac:dyDescent="0.25">
      <c r="A28" s="15" t="s">
        <v>487</v>
      </c>
      <c r="B28" s="14" t="s">
        <v>488</v>
      </c>
      <c r="C28">
        <v>8</v>
      </c>
      <c r="D28">
        <v>0</v>
      </c>
      <c r="E28">
        <v>1</v>
      </c>
      <c r="F28">
        <f t="shared" si="0"/>
        <v>6227</v>
      </c>
      <c r="G28" s="11">
        <f t="shared" si="1"/>
        <v>1</v>
      </c>
      <c r="H28" s="11">
        <f t="shared" si="2"/>
        <v>0.88888888888888884</v>
      </c>
      <c r="I28" s="11">
        <f t="shared" si="3"/>
        <v>0.94117647058823528</v>
      </c>
    </row>
    <row r="29" spans="1:9" x14ac:dyDescent="0.25">
      <c r="A29" s="2" t="s">
        <v>496</v>
      </c>
      <c r="B29" s="14" t="s">
        <v>497</v>
      </c>
      <c r="C29">
        <v>17</v>
      </c>
      <c r="D29">
        <v>2</v>
      </c>
      <c r="E29">
        <v>12</v>
      </c>
      <c r="F29">
        <f t="shared" si="0"/>
        <v>6205</v>
      </c>
      <c r="G29" s="11">
        <f t="shared" si="1"/>
        <v>0.89473684210526316</v>
      </c>
      <c r="H29" s="11">
        <f t="shared" si="2"/>
        <v>0.58620689655172409</v>
      </c>
      <c r="I29" s="11">
        <f t="shared" si="3"/>
        <v>0.70833333333333326</v>
      </c>
    </row>
    <row r="30" spans="1:9" x14ac:dyDescent="0.25">
      <c r="A30" s="15" t="s">
        <v>531</v>
      </c>
      <c r="B30" s="14" t="s">
        <v>532</v>
      </c>
      <c r="C30">
        <v>14</v>
      </c>
      <c r="D30">
        <v>3</v>
      </c>
      <c r="E30">
        <v>13</v>
      </c>
      <c r="F30">
        <f t="shared" si="0"/>
        <v>6206</v>
      </c>
      <c r="G30" s="11">
        <f t="shared" si="1"/>
        <v>0.82352941176470584</v>
      </c>
      <c r="H30" s="11">
        <f t="shared" si="2"/>
        <v>0.51851851851851849</v>
      </c>
      <c r="I30" s="11">
        <f t="shared" si="3"/>
        <v>0.63636363636363635</v>
      </c>
    </row>
    <row r="31" spans="1:9" x14ac:dyDescent="0.25">
      <c r="A31" s="15" t="s">
        <v>575</v>
      </c>
      <c r="B31" s="14" t="s">
        <v>372</v>
      </c>
      <c r="C31">
        <v>4</v>
      </c>
      <c r="D31">
        <v>1</v>
      </c>
      <c r="E31">
        <v>3</v>
      </c>
      <c r="F31">
        <f t="shared" si="0"/>
        <v>6228</v>
      </c>
      <c r="G31" s="11">
        <f t="shared" si="1"/>
        <v>0.8</v>
      </c>
      <c r="H31" s="11">
        <f t="shared" si="2"/>
        <v>0.5714285714285714</v>
      </c>
      <c r="I31" s="11">
        <f t="shared" si="3"/>
        <v>0.66666666666666663</v>
      </c>
    </row>
    <row r="32" spans="1:9" x14ac:dyDescent="0.25">
      <c r="A32" s="15" t="s">
        <v>582</v>
      </c>
      <c r="B32" s="14" t="s">
        <v>583</v>
      </c>
      <c r="C32">
        <v>25</v>
      </c>
      <c r="D32">
        <v>1</v>
      </c>
      <c r="E32">
        <v>2</v>
      </c>
      <c r="F32">
        <f t="shared" si="0"/>
        <v>6208</v>
      </c>
      <c r="G32" s="11">
        <f t="shared" si="1"/>
        <v>0.96153846153846156</v>
      </c>
      <c r="H32" s="11">
        <f t="shared" si="2"/>
        <v>0.92592592592592593</v>
      </c>
      <c r="I32" s="11">
        <f t="shared" si="3"/>
        <v>0.94339622641509435</v>
      </c>
    </row>
    <row r="33" spans="1:9" x14ac:dyDescent="0.25">
      <c r="A33" s="15" t="s">
        <v>603</v>
      </c>
      <c r="B33" s="14" t="s">
        <v>594</v>
      </c>
      <c r="C33">
        <v>4</v>
      </c>
      <c r="D33">
        <v>6</v>
      </c>
      <c r="E33">
        <v>6</v>
      </c>
      <c r="F33">
        <f t="shared" si="0"/>
        <v>6220</v>
      </c>
      <c r="G33" s="11">
        <f t="shared" si="1"/>
        <v>0.4</v>
      </c>
      <c r="H33" s="11">
        <f t="shared" si="2"/>
        <v>0.4</v>
      </c>
      <c r="I33" s="11">
        <f t="shared" si="3"/>
        <v>0.40000000000000008</v>
      </c>
    </row>
    <row r="34" spans="1:9" x14ac:dyDescent="0.25">
      <c r="F34" t="s">
        <v>624</v>
      </c>
      <c r="G34" s="11">
        <f>AVERAGE(G4:G33)</f>
        <v>0.8579176949641345</v>
      </c>
      <c r="H34" s="11">
        <f>AVERAGE(H4:H33)</f>
        <v>0.6522242643396976</v>
      </c>
      <c r="I34" s="11">
        <f>AVERAGE(I4:I33)</f>
        <v>0.70847163082140829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34"/>
  <sheetViews>
    <sheetView topLeftCell="A7" zoomScale="70" zoomScaleNormal="70" workbookViewId="0">
      <selection activeCell="H31" sqref="H31"/>
    </sheetView>
  </sheetViews>
  <sheetFormatPr defaultRowHeight="15.75" x14ac:dyDescent="0.25"/>
  <cols>
    <col min="1" max="1" width="4.375" style="15" customWidth="1"/>
    <col min="2" max="2" width="28.125" customWidth="1"/>
  </cols>
  <sheetData>
    <row r="3" spans="1:9" x14ac:dyDescent="0.25">
      <c r="A3" s="8" t="s">
        <v>0</v>
      </c>
      <c r="B3" s="8" t="s">
        <v>37</v>
      </c>
      <c r="C3" s="9" t="s">
        <v>38</v>
      </c>
      <c r="D3" s="9" t="s">
        <v>39</v>
      </c>
      <c r="E3" s="9" t="s">
        <v>40</v>
      </c>
      <c r="F3" s="9" t="s">
        <v>41</v>
      </c>
      <c r="G3" s="13" t="s">
        <v>42</v>
      </c>
      <c r="H3" s="13" t="s">
        <v>43</v>
      </c>
      <c r="I3" s="13" t="s">
        <v>44</v>
      </c>
    </row>
    <row r="4" spans="1:9" x14ac:dyDescent="0.25">
      <c r="A4" s="15" t="s">
        <v>4</v>
      </c>
      <c r="B4" s="4" t="s">
        <v>45</v>
      </c>
      <c r="C4">
        <v>7</v>
      </c>
      <c r="D4">
        <v>1</v>
      </c>
      <c r="E4">
        <v>4</v>
      </c>
      <c r="F4">
        <f>6236-(C4+D4+E4)</f>
        <v>6224</v>
      </c>
      <c r="G4" s="11">
        <f>C4/(C4+D4)</f>
        <v>0.875</v>
      </c>
      <c r="H4" s="11">
        <f>C4/(C4+E4)</f>
        <v>0.63636363636363635</v>
      </c>
      <c r="I4" s="11">
        <f>2*((G4*H4)/(G4+H4))</f>
        <v>0.73684210526315785</v>
      </c>
    </row>
    <row r="5" spans="1:9" ht="31.5" x14ac:dyDescent="0.25">
      <c r="A5" s="15" t="s">
        <v>76</v>
      </c>
      <c r="B5" s="14" t="s">
        <v>78</v>
      </c>
      <c r="C5">
        <v>9</v>
      </c>
      <c r="D5">
        <v>0</v>
      </c>
      <c r="E5">
        <v>3</v>
      </c>
      <c r="F5">
        <f t="shared" ref="F5:F33" si="0">6236-(C5+D5+E5)</f>
        <v>6224</v>
      </c>
      <c r="G5" s="11">
        <f t="shared" ref="G5:G33" si="1">C5/(C5+D5)</f>
        <v>1</v>
      </c>
      <c r="H5" s="11">
        <f t="shared" ref="H5:H33" si="2">C5/(C5+E5)</f>
        <v>0.75</v>
      </c>
      <c r="I5" s="11">
        <f t="shared" ref="I5:I33" si="3">2*((G5*H5)/(G5+H5))</f>
        <v>0.8571428571428571</v>
      </c>
    </row>
    <row r="6" spans="1:9" x14ac:dyDescent="0.25">
      <c r="A6" s="15" t="s">
        <v>47</v>
      </c>
      <c r="B6" s="7" t="s">
        <v>51</v>
      </c>
      <c r="C6">
        <v>14</v>
      </c>
      <c r="D6">
        <v>0</v>
      </c>
      <c r="E6">
        <v>8</v>
      </c>
      <c r="F6">
        <f t="shared" si="0"/>
        <v>6214</v>
      </c>
      <c r="G6" s="11">
        <f t="shared" si="1"/>
        <v>1</v>
      </c>
      <c r="H6" s="11">
        <f t="shared" si="2"/>
        <v>0.63636363636363635</v>
      </c>
      <c r="I6" s="11">
        <f t="shared" si="3"/>
        <v>0.77777777777777779</v>
      </c>
    </row>
    <row r="7" spans="1:9" x14ac:dyDescent="0.25">
      <c r="A7" s="15" t="s">
        <v>88</v>
      </c>
      <c r="B7" s="14" t="s">
        <v>91</v>
      </c>
      <c r="C7">
        <v>5</v>
      </c>
      <c r="D7">
        <v>0</v>
      </c>
      <c r="E7">
        <v>10</v>
      </c>
      <c r="F7">
        <f t="shared" si="0"/>
        <v>6221</v>
      </c>
      <c r="G7" s="11">
        <f t="shared" si="1"/>
        <v>1</v>
      </c>
      <c r="H7" s="11">
        <f t="shared" si="2"/>
        <v>0.33333333333333331</v>
      </c>
      <c r="I7" s="11">
        <f t="shared" si="3"/>
        <v>0.5</v>
      </c>
    </row>
    <row r="8" spans="1:9" x14ac:dyDescent="0.25">
      <c r="A8" s="15" t="s">
        <v>96</v>
      </c>
      <c r="B8" s="14" t="s">
        <v>99</v>
      </c>
      <c r="C8">
        <v>8</v>
      </c>
      <c r="D8">
        <v>2</v>
      </c>
      <c r="E8">
        <v>14</v>
      </c>
      <c r="F8">
        <f t="shared" si="0"/>
        <v>6212</v>
      </c>
      <c r="G8" s="11">
        <f t="shared" si="1"/>
        <v>0.8</v>
      </c>
      <c r="H8" s="11">
        <f t="shared" si="2"/>
        <v>0.36363636363636365</v>
      </c>
      <c r="I8" s="11">
        <f t="shared" si="3"/>
        <v>0.50000000000000011</v>
      </c>
    </row>
    <row r="9" spans="1:9" x14ac:dyDescent="0.25">
      <c r="A9" s="15" t="s">
        <v>128</v>
      </c>
      <c r="B9" s="14" t="s">
        <v>132</v>
      </c>
      <c r="C9">
        <v>9</v>
      </c>
      <c r="D9">
        <v>0</v>
      </c>
      <c r="E9">
        <v>6</v>
      </c>
      <c r="F9">
        <f t="shared" si="0"/>
        <v>6221</v>
      </c>
      <c r="G9" s="11">
        <f t="shared" si="1"/>
        <v>1</v>
      </c>
      <c r="H9" s="11">
        <f t="shared" si="2"/>
        <v>0.6</v>
      </c>
      <c r="I9" s="11">
        <f t="shared" si="3"/>
        <v>0.74999999999999989</v>
      </c>
    </row>
    <row r="10" spans="1:9" x14ac:dyDescent="0.25">
      <c r="A10" s="15" t="s">
        <v>141</v>
      </c>
      <c r="B10" s="14" t="s">
        <v>143</v>
      </c>
      <c r="C10">
        <v>13</v>
      </c>
      <c r="D10">
        <v>2</v>
      </c>
      <c r="E10">
        <v>8</v>
      </c>
      <c r="F10">
        <f t="shared" si="0"/>
        <v>6213</v>
      </c>
      <c r="G10" s="11">
        <f t="shared" si="1"/>
        <v>0.8666666666666667</v>
      </c>
      <c r="H10" s="11">
        <f t="shared" si="2"/>
        <v>0.61904761904761907</v>
      </c>
      <c r="I10" s="11">
        <f t="shared" si="3"/>
        <v>0.72222222222222221</v>
      </c>
    </row>
    <row r="11" spans="1:9" ht="31.5" x14ac:dyDescent="0.25">
      <c r="A11" s="15" t="s">
        <v>172</v>
      </c>
      <c r="B11" s="14" t="s">
        <v>174</v>
      </c>
      <c r="C11">
        <v>35</v>
      </c>
      <c r="D11">
        <v>3</v>
      </c>
      <c r="E11">
        <v>18</v>
      </c>
      <c r="F11">
        <f t="shared" si="0"/>
        <v>6180</v>
      </c>
      <c r="G11" s="11">
        <f t="shared" si="1"/>
        <v>0.92105263157894735</v>
      </c>
      <c r="H11" s="11">
        <f t="shared" si="2"/>
        <v>0.660377358490566</v>
      </c>
      <c r="I11" s="11">
        <f t="shared" si="3"/>
        <v>0.76923076923076905</v>
      </c>
    </row>
    <row r="12" spans="1:9" x14ac:dyDescent="0.25">
      <c r="A12" s="15" t="s">
        <v>223</v>
      </c>
      <c r="B12" s="14" t="s">
        <v>226</v>
      </c>
      <c r="C12">
        <v>13</v>
      </c>
      <c r="D12">
        <v>0</v>
      </c>
      <c r="E12">
        <v>12</v>
      </c>
      <c r="F12">
        <f t="shared" si="0"/>
        <v>6211</v>
      </c>
      <c r="G12" s="11">
        <f t="shared" si="1"/>
        <v>1</v>
      </c>
      <c r="H12" s="11">
        <f t="shared" si="2"/>
        <v>0.52</v>
      </c>
      <c r="I12" s="11">
        <f t="shared" si="3"/>
        <v>0.68421052631578949</v>
      </c>
    </row>
    <row r="13" spans="1:9" x14ac:dyDescent="0.25">
      <c r="A13" s="15" t="s">
        <v>249</v>
      </c>
      <c r="B13" s="14" t="s">
        <v>252</v>
      </c>
      <c r="C13">
        <v>36</v>
      </c>
      <c r="D13">
        <v>0</v>
      </c>
      <c r="E13">
        <v>6</v>
      </c>
      <c r="F13">
        <f t="shared" si="0"/>
        <v>6194</v>
      </c>
      <c r="G13" s="11">
        <f t="shared" si="1"/>
        <v>1</v>
      </c>
      <c r="H13" s="11">
        <f t="shared" si="2"/>
        <v>0.8571428571428571</v>
      </c>
      <c r="I13" s="11">
        <f t="shared" si="3"/>
        <v>0.92307692307692302</v>
      </c>
    </row>
    <row r="14" spans="1:9" x14ac:dyDescent="0.25">
      <c r="A14" s="2" t="s">
        <v>270</v>
      </c>
      <c r="B14" s="19" t="s">
        <v>272</v>
      </c>
      <c r="C14">
        <v>2</v>
      </c>
      <c r="D14">
        <v>0</v>
      </c>
      <c r="E14">
        <v>1</v>
      </c>
      <c r="F14">
        <f t="shared" si="0"/>
        <v>6233</v>
      </c>
      <c r="G14" s="11">
        <f t="shared" si="1"/>
        <v>1</v>
      </c>
      <c r="H14" s="11">
        <f t="shared" si="2"/>
        <v>0.66666666666666663</v>
      </c>
      <c r="I14" s="11">
        <f t="shared" si="3"/>
        <v>0.8</v>
      </c>
    </row>
    <row r="15" spans="1:9" x14ac:dyDescent="0.25">
      <c r="A15" s="15" t="s">
        <v>278</v>
      </c>
      <c r="B15" s="14" t="s">
        <v>281</v>
      </c>
      <c r="C15">
        <v>3</v>
      </c>
      <c r="D15">
        <v>0</v>
      </c>
      <c r="E15">
        <v>2</v>
      </c>
      <c r="F15">
        <f t="shared" si="0"/>
        <v>6231</v>
      </c>
      <c r="G15" s="11">
        <f t="shared" si="1"/>
        <v>1</v>
      </c>
      <c r="H15" s="11">
        <f t="shared" si="2"/>
        <v>0.6</v>
      </c>
      <c r="I15" s="11">
        <f t="shared" si="3"/>
        <v>0.74999999999999989</v>
      </c>
    </row>
    <row r="16" spans="1:9" x14ac:dyDescent="0.25">
      <c r="A16" s="15" t="s">
        <v>288</v>
      </c>
      <c r="B16" s="14" t="s">
        <v>289</v>
      </c>
      <c r="C16">
        <v>2</v>
      </c>
      <c r="D16">
        <v>0</v>
      </c>
      <c r="E16">
        <v>3</v>
      </c>
      <c r="F16">
        <f t="shared" si="0"/>
        <v>6231</v>
      </c>
      <c r="G16" s="11">
        <f t="shared" si="1"/>
        <v>1</v>
      </c>
      <c r="H16" s="11">
        <f t="shared" si="2"/>
        <v>0.4</v>
      </c>
      <c r="I16" s="11">
        <f t="shared" si="3"/>
        <v>0.57142857142857151</v>
      </c>
    </row>
    <row r="17" spans="1:9" x14ac:dyDescent="0.25">
      <c r="A17" s="2" t="s">
        <v>299</v>
      </c>
      <c r="B17" s="14" t="s">
        <v>300</v>
      </c>
      <c r="C17">
        <v>2</v>
      </c>
      <c r="D17">
        <v>0</v>
      </c>
      <c r="E17">
        <v>4</v>
      </c>
      <c r="F17">
        <f t="shared" si="0"/>
        <v>6230</v>
      </c>
      <c r="G17" s="11">
        <f t="shared" si="1"/>
        <v>1</v>
      </c>
      <c r="H17" s="11">
        <f t="shared" si="2"/>
        <v>0.33333333333333331</v>
      </c>
      <c r="I17" s="11">
        <f t="shared" si="3"/>
        <v>0.5</v>
      </c>
    </row>
    <row r="18" spans="1:9" x14ac:dyDescent="0.25">
      <c r="A18" s="15" t="s">
        <v>311</v>
      </c>
      <c r="B18" s="14" t="s">
        <v>312</v>
      </c>
      <c r="C18">
        <v>7</v>
      </c>
      <c r="D18">
        <v>0</v>
      </c>
      <c r="E18">
        <v>12</v>
      </c>
      <c r="F18">
        <f t="shared" si="0"/>
        <v>6217</v>
      </c>
      <c r="G18" s="11">
        <f t="shared" si="1"/>
        <v>1</v>
      </c>
      <c r="H18" s="11">
        <f t="shared" si="2"/>
        <v>0.36842105263157893</v>
      </c>
      <c r="I18" s="11">
        <f t="shared" si="3"/>
        <v>0.53846153846153844</v>
      </c>
    </row>
    <row r="19" spans="1:9" x14ac:dyDescent="0.25">
      <c r="A19" s="15" t="s">
        <v>344</v>
      </c>
      <c r="B19" s="14" t="s">
        <v>345</v>
      </c>
      <c r="C19">
        <v>5</v>
      </c>
      <c r="D19">
        <v>0</v>
      </c>
      <c r="E19">
        <v>1</v>
      </c>
      <c r="F19">
        <f t="shared" si="0"/>
        <v>6230</v>
      </c>
      <c r="G19" s="11">
        <f t="shared" si="1"/>
        <v>1</v>
      </c>
      <c r="H19" s="11">
        <f t="shared" si="2"/>
        <v>0.83333333333333337</v>
      </c>
      <c r="I19" s="11">
        <f t="shared" si="3"/>
        <v>0.90909090909090906</v>
      </c>
    </row>
    <row r="20" spans="1:9" x14ac:dyDescent="0.25">
      <c r="A20" s="15" t="s">
        <v>351</v>
      </c>
      <c r="B20" s="14" t="s">
        <v>352</v>
      </c>
      <c r="C20">
        <v>2</v>
      </c>
      <c r="D20">
        <v>1</v>
      </c>
      <c r="E20">
        <v>5</v>
      </c>
      <c r="F20">
        <f t="shared" si="0"/>
        <v>6228</v>
      </c>
      <c r="G20" s="11">
        <f t="shared" si="1"/>
        <v>0.66666666666666663</v>
      </c>
      <c r="H20" s="11">
        <f t="shared" si="2"/>
        <v>0.2857142857142857</v>
      </c>
      <c r="I20" s="11">
        <f t="shared" si="3"/>
        <v>0.4</v>
      </c>
    </row>
    <row r="21" spans="1:9" x14ac:dyDescent="0.25">
      <c r="A21" s="15" t="s">
        <v>369</v>
      </c>
      <c r="B21" s="14" t="s">
        <v>370</v>
      </c>
      <c r="C21">
        <v>5</v>
      </c>
      <c r="D21">
        <v>0</v>
      </c>
      <c r="E21">
        <v>2</v>
      </c>
      <c r="F21">
        <f t="shared" si="0"/>
        <v>6229</v>
      </c>
      <c r="G21" s="11">
        <f t="shared" si="1"/>
        <v>1</v>
      </c>
      <c r="H21" s="11">
        <f t="shared" si="2"/>
        <v>0.7142857142857143</v>
      </c>
      <c r="I21" s="11">
        <f t="shared" si="3"/>
        <v>0.83333333333333326</v>
      </c>
    </row>
    <row r="22" spans="1:9" x14ac:dyDescent="0.25">
      <c r="A22" s="15" t="s">
        <v>381</v>
      </c>
      <c r="B22" s="14" t="s">
        <v>382</v>
      </c>
      <c r="C22">
        <v>11</v>
      </c>
      <c r="D22">
        <v>0</v>
      </c>
      <c r="E22">
        <v>8</v>
      </c>
      <c r="F22">
        <f t="shared" si="0"/>
        <v>6217</v>
      </c>
      <c r="G22" s="11">
        <f t="shared" si="1"/>
        <v>1</v>
      </c>
      <c r="H22" s="11">
        <f t="shared" si="2"/>
        <v>0.57894736842105265</v>
      </c>
      <c r="I22" s="11">
        <f t="shared" si="3"/>
        <v>0.73333333333333339</v>
      </c>
    </row>
    <row r="23" spans="1:9" x14ac:dyDescent="0.25">
      <c r="A23" s="15" t="s">
        <v>412</v>
      </c>
      <c r="B23" s="14" t="s">
        <v>417</v>
      </c>
      <c r="C23">
        <v>1</v>
      </c>
      <c r="D23">
        <v>0</v>
      </c>
      <c r="E23">
        <v>3</v>
      </c>
      <c r="F23">
        <f t="shared" si="0"/>
        <v>6232</v>
      </c>
      <c r="G23" s="11">
        <f t="shared" si="1"/>
        <v>1</v>
      </c>
      <c r="H23" s="11">
        <f t="shared" si="2"/>
        <v>0.25</v>
      </c>
      <c r="I23" s="11">
        <f t="shared" si="3"/>
        <v>0.4</v>
      </c>
    </row>
    <row r="24" spans="1:9" x14ac:dyDescent="0.25">
      <c r="A24" s="15" t="s">
        <v>423</v>
      </c>
      <c r="B24" s="14" t="s">
        <v>424</v>
      </c>
      <c r="C24">
        <v>1</v>
      </c>
      <c r="D24">
        <v>0</v>
      </c>
      <c r="E24">
        <v>8</v>
      </c>
      <c r="F24">
        <f t="shared" si="0"/>
        <v>6227</v>
      </c>
      <c r="G24" s="11">
        <f t="shared" si="1"/>
        <v>1</v>
      </c>
      <c r="H24" s="11">
        <f t="shared" si="2"/>
        <v>0.1111111111111111</v>
      </c>
      <c r="I24" s="11">
        <f t="shared" si="3"/>
        <v>0.19999999999999998</v>
      </c>
    </row>
    <row r="25" spans="1:9" x14ac:dyDescent="0.25">
      <c r="A25" s="15" t="s">
        <v>446</v>
      </c>
      <c r="B25" s="14" t="s">
        <v>447</v>
      </c>
      <c r="C25">
        <v>4</v>
      </c>
      <c r="D25">
        <v>0</v>
      </c>
      <c r="E25">
        <v>21</v>
      </c>
      <c r="F25">
        <f t="shared" si="0"/>
        <v>6211</v>
      </c>
      <c r="G25" s="11">
        <f t="shared" si="1"/>
        <v>1</v>
      </c>
      <c r="H25" s="11">
        <f t="shared" si="2"/>
        <v>0.16</v>
      </c>
      <c r="I25" s="11">
        <f t="shared" si="3"/>
        <v>0.27586206896551729</v>
      </c>
    </row>
    <row r="26" spans="1:9" x14ac:dyDescent="0.25">
      <c r="A26" s="15" t="s">
        <v>463</v>
      </c>
      <c r="B26" s="14" t="s">
        <v>464</v>
      </c>
      <c r="C26">
        <v>3</v>
      </c>
      <c r="D26">
        <v>0</v>
      </c>
      <c r="E26">
        <v>4</v>
      </c>
      <c r="F26">
        <f t="shared" si="0"/>
        <v>6229</v>
      </c>
      <c r="G26" s="11">
        <f t="shared" si="1"/>
        <v>1</v>
      </c>
      <c r="H26" s="11">
        <f t="shared" si="2"/>
        <v>0.42857142857142855</v>
      </c>
      <c r="I26" s="11">
        <f t="shared" si="3"/>
        <v>0.6</v>
      </c>
    </row>
    <row r="27" spans="1:9" x14ac:dyDescent="0.25">
      <c r="A27" s="15" t="s">
        <v>478</v>
      </c>
      <c r="B27" s="14" t="s">
        <v>479</v>
      </c>
      <c r="C27">
        <v>3</v>
      </c>
      <c r="D27">
        <v>0</v>
      </c>
      <c r="E27">
        <v>3</v>
      </c>
      <c r="F27">
        <f t="shared" si="0"/>
        <v>6230</v>
      </c>
      <c r="G27" s="11">
        <f t="shared" si="1"/>
        <v>1</v>
      </c>
      <c r="H27" s="11">
        <f t="shared" si="2"/>
        <v>0.5</v>
      </c>
      <c r="I27" s="11">
        <f t="shared" si="3"/>
        <v>0.66666666666666663</v>
      </c>
    </row>
    <row r="28" spans="1:9" x14ac:dyDescent="0.25">
      <c r="A28" s="15" t="s">
        <v>487</v>
      </c>
      <c r="B28" s="14" t="s">
        <v>488</v>
      </c>
      <c r="C28">
        <v>7</v>
      </c>
      <c r="D28">
        <v>0</v>
      </c>
      <c r="E28">
        <v>2</v>
      </c>
      <c r="F28">
        <f t="shared" si="0"/>
        <v>6227</v>
      </c>
      <c r="G28" s="11">
        <f t="shared" si="1"/>
        <v>1</v>
      </c>
      <c r="H28" s="11">
        <f t="shared" si="2"/>
        <v>0.77777777777777779</v>
      </c>
      <c r="I28" s="11">
        <f t="shared" si="3"/>
        <v>0.87500000000000011</v>
      </c>
    </row>
    <row r="29" spans="1:9" x14ac:dyDescent="0.25">
      <c r="A29" s="2" t="s">
        <v>496</v>
      </c>
      <c r="B29" s="14" t="s">
        <v>497</v>
      </c>
      <c r="C29">
        <v>15</v>
      </c>
      <c r="D29">
        <v>0</v>
      </c>
      <c r="E29">
        <v>14</v>
      </c>
      <c r="F29">
        <f t="shared" si="0"/>
        <v>6207</v>
      </c>
      <c r="G29" s="11">
        <f t="shared" si="1"/>
        <v>1</v>
      </c>
      <c r="H29" s="11">
        <f t="shared" si="2"/>
        <v>0.51724137931034486</v>
      </c>
      <c r="I29" s="11">
        <f t="shared" si="3"/>
        <v>0.68181818181818188</v>
      </c>
    </row>
    <row r="30" spans="1:9" x14ac:dyDescent="0.25">
      <c r="A30" s="15" t="s">
        <v>531</v>
      </c>
      <c r="B30" s="14" t="s">
        <v>532</v>
      </c>
      <c r="C30">
        <v>3</v>
      </c>
      <c r="D30">
        <v>2</v>
      </c>
      <c r="E30">
        <v>24</v>
      </c>
      <c r="F30">
        <f t="shared" si="0"/>
        <v>6207</v>
      </c>
      <c r="G30" s="11">
        <f t="shared" si="1"/>
        <v>0.6</v>
      </c>
      <c r="H30" s="11">
        <f t="shared" si="2"/>
        <v>0.1111111111111111</v>
      </c>
      <c r="I30" s="11">
        <f t="shared" si="3"/>
        <v>0.18750000000000003</v>
      </c>
    </row>
    <row r="31" spans="1:9" x14ac:dyDescent="0.25">
      <c r="A31" s="15" t="s">
        <v>575</v>
      </c>
      <c r="B31" s="14" t="s">
        <v>372</v>
      </c>
      <c r="C31">
        <v>1</v>
      </c>
      <c r="D31">
        <v>0</v>
      </c>
      <c r="E31">
        <v>6</v>
      </c>
      <c r="F31">
        <f t="shared" si="0"/>
        <v>6229</v>
      </c>
      <c r="G31" s="11">
        <f t="shared" si="1"/>
        <v>1</v>
      </c>
      <c r="H31" s="11">
        <f t="shared" si="2"/>
        <v>0.14285714285714285</v>
      </c>
      <c r="I31" s="11">
        <f t="shared" si="3"/>
        <v>0.25</v>
      </c>
    </row>
    <row r="32" spans="1:9" x14ac:dyDescent="0.25">
      <c r="A32" s="15" t="s">
        <v>582</v>
      </c>
      <c r="B32" s="14" t="s">
        <v>583</v>
      </c>
      <c r="C32">
        <v>25</v>
      </c>
      <c r="D32">
        <v>0</v>
      </c>
      <c r="E32">
        <v>2</v>
      </c>
      <c r="F32">
        <f t="shared" si="0"/>
        <v>6209</v>
      </c>
      <c r="G32" s="11">
        <f t="shared" si="1"/>
        <v>1</v>
      </c>
      <c r="H32" s="11">
        <f t="shared" si="2"/>
        <v>0.92592592592592593</v>
      </c>
      <c r="I32" s="11">
        <f t="shared" si="3"/>
        <v>0.96153846153846145</v>
      </c>
    </row>
    <row r="33" spans="1:9" x14ac:dyDescent="0.25">
      <c r="A33" s="15" t="s">
        <v>603</v>
      </c>
      <c r="B33" s="14" t="s">
        <v>594</v>
      </c>
      <c r="C33">
        <v>3</v>
      </c>
      <c r="D33">
        <v>0</v>
      </c>
      <c r="E33">
        <v>7</v>
      </c>
      <c r="F33">
        <f t="shared" si="0"/>
        <v>6226</v>
      </c>
      <c r="G33" s="11">
        <f t="shared" si="1"/>
        <v>1</v>
      </c>
      <c r="H33" s="11">
        <f t="shared" si="2"/>
        <v>0.3</v>
      </c>
      <c r="I33" s="11">
        <f t="shared" si="3"/>
        <v>0.46153846153846151</v>
      </c>
    </row>
    <row r="34" spans="1:9" x14ac:dyDescent="0.25">
      <c r="F34" t="s">
        <v>624</v>
      </c>
      <c r="G34" s="11">
        <f>AVERAGE(G4:G33)</f>
        <v>0.95764619883040936</v>
      </c>
      <c r="H34" s="11">
        <f>AVERAGE(H4:H33)</f>
        <v>0.49938541451429402</v>
      </c>
      <c r="I34" s="11">
        <f>AVERAGE(I4:I33)</f>
        <v>0.62720249024014896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34"/>
  <sheetViews>
    <sheetView topLeftCell="A16" workbookViewId="0">
      <selection activeCell="C34" sqref="C34"/>
    </sheetView>
  </sheetViews>
  <sheetFormatPr defaultRowHeight="15.75" x14ac:dyDescent="0.25"/>
  <cols>
    <col min="1" max="1" width="4.625" customWidth="1"/>
    <col min="2" max="2" width="34.125" customWidth="1"/>
  </cols>
  <sheetData>
    <row r="2" spans="1:5" x14ac:dyDescent="0.25">
      <c r="A2" s="71" t="s">
        <v>0</v>
      </c>
      <c r="B2" s="70" t="s">
        <v>37</v>
      </c>
      <c r="C2" s="72" t="s">
        <v>625</v>
      </c>
      <c r="D2" s="72"/>
      <c r="E2" s="72"/>
    </row>
    <row r="3" spans="1:5" x14ac:dyDescent="0.25">
      <c r="A3" s="71"/>
      <c r="B3" s="70"/>
      <c r="C3" s="22" t="s">
        <v>626</v>
      </c>
      <c r="D3" s="22" t="s">
        <v>627</v>
      </c>
      <c r="E3" s="22" t="s">
        <v>628</v>
      </c>
    </row>
    <row r="4" spans="1:5" x14ac:dyDescent="0.25">
      <c r="A4" s="15" t="s">
        <v>4</v>
      </c>
      <c r="B4" s="14" t="s">
        <v>45</v>
      </c>
      <c r="C4" s="27">
        <v>0.84145491260875871</v>
      </c>
      <c r="D4" s="27">
        <v>0.79383586498971104</v>
      </c>
      <c r="E4" s="27">
        <v>0.44478021978021975</v>
      </c>
    </row>
    <row r="5" spans="1:5" x14ac:dyDescent="0.25">
      <c r="A5" s="15" t="s">
        <v>76</v>
      </c>
      <c r="B5" s="14" t="s">
        <v>78</v>
      </c>
      <c r="C5" s="27">
        <v>1</v>
      </c>
      <c r="D5" s="27">
        <v>0.91666666666666663</v>
      </c>
      <c r="E5" s="27">
        <v>0.83333333333333337</v>
      </c>
    </row>
    <row r="6" spans="1:5" x14ac:dyDescent="0.25">
      <c r="A6" s="15" t="s">
        <v>47</v>
      </c>
      <c r="B6" s="14" t="s">
        <v>51</v>
      </c>
      <c r="C6" s="27">
        <v>0.86959265083667003</v>
      </c>
      <c r="D6" s="27">
        <v>0.7628920786815524</v>
      </c>
      <c r="E6" s="27">
        <v>0.68181818181818177</v>
      </c>
    </row>
    <row r="7" spans="1:5" x14ac:dyDescent="0.25">
      <c r="A7" s="15" t="s">
        <v>88</v>
      </c>
      <c r="B7" s="14" t="s">
        <v>91</v>
      </c>
      <c r="C7" s="27">
        <v>0.61391867391867394</v>
      </c>
      <c r="D7" s="27">
        <v>0.29222222222222222</v>
      </c>
      <c r="E7" s="27">
        <v>0.23666666666666666</v>
      </c>
    </row>
    <row r="8" spans="1:5" x14ac:dyDescent="0.25">
      <c r="A8" s="15" t="s">
        <v>96</v>
      </c>
      <c r="B8" s="14" t="s">
        <v>99</v>
      </c>
      <c r="C8" s="27">
        <v>0.63</v>
      </c>
      <c r="D8" s="27">
        <v>0.51</v>
      </c>
      <c r="E8" s="27">
        <v>0.36</v>
      </c>
    </row>
    <row r="9" spans="1:5" x14ac:dyDescent="0.25">
      <c r="A9" s="15" t="s">
        <v>128</v>
      </c>
      <c r="B9" s="14" t="s">
        <v>132</v>
      </c>
      <c r="C9" s="27">
        <v>0.24</v>
      </c>
      <c r="D9" s="27">
        <v>0.19</v>
      </c>
      <c r="E9" s="27">
        <v>0.19</v>
      </c>
    </row>
    <row r="10" spans="1:5" x14ac:dyDescent="0.25">
      <c r="A10" s="15" t="s">
        <v>141</v>
      </c>
      <c r="B10" s="14" t="s">
        <v>143</v>
      </c>
      <c r="C10" s="27">
        <v>0.95</v>
      </c>
      <c r="D10" s="27">
        <v>0.91</v>
      </c>
      <c r="E10" s="27">
        <v>0.57999999999999996</v>
      </c>
    </row>
    <row r="11" spans="1:5" x14ac:dyDescent="0.25">
      <c r="A11" s="15" t="s">
        <v>172</v>
      </c>
      <c r="B11" s="14" t="s">
        <v>174</v>
      </c>
      <c r="C11" s="27">
        <v>0.95</v>
      </c>
      <c r="D11" s="27">
        <v>0.73</v>
      </c>
      <c r="E11" s="27">
        <v>0.68</v>
      </c>
    </row>
    <row r="12" spans="1:5" x14ac:dyDescent="0.25">
      <c r="A12" s="15" t="s">
        <v>223</v>
      </c>
      <c r="B12" s="14" t="s">
        <v>226</v>
      </c>
      <c r="C12" s="27">
        <v>0.76</v>
      </c>
      <c r="D12" s="27">
        <v>0.68</v>
      </c>
      <c r="E12" s="27">
        <v>0.52</v>
      </c>
    </row>
    <row r="13" spans="1:5" x14ac:dyDescent="0.25">
      <c r="A13" s="15" t="s">
        <v>249</v>
      </c>
      <c r="B13" s="14" t="s">
        <v>252</v>
      </c>
      <c r="C13" s="27">
        <v>0.93</v>
      </c>
      <c r="D13" s="27">
        <v>0.9</v>
      </c>
      <c r="E13" s="27">
        <v>0.88</v>
      </c>
    </row>
    <row r="14" spans="1:5" x14ac:dyDescent="0.25">
      <c r="A14" s="2" t="s">
        <v>270</v>
      </c>
      <c r="B14" s="21" t="s">
        <v>272</v>
      </c>
      <c r="C14" s="27">
        <v>0.66666666666666663</v>
      </c>
      <c r="D14" s="27">
        <v>0.66666666666666663</v>
      </c>
      <c r="E14" s="27">
        <v>0.66666666666666663</v>
      </c>
    </row>
    <row r="15" spans="1:5" x14ac:dyDescent="0.25">
      <c r="A15" s="15" t="s">
        <v>278</v>
      </c>
      <c r="B15" s="14" t="s">
        <v>281</v>
      </c>
      <c r="C15" s="27">
        <v>0.6</v>
      </c>
      <c r="D15" s="27">
        <v>0.6</v>
      </c>
      <c r="E15" s="27">
        <v>0.6</v>
      </c>
    </row>
    <row r="16" spans="1:5" x14ac:dyDescent="0.25">
      <c r="A16" s="15" t="s">
        <v>288</v>
      </c>
      <c r="B16" s="14" t="s">
        <v>289</v>
      </c>
      <c r="C16" s="27">
        <v>0.8</v>
      </c>
      <c r="D16" s="27">
        <v>0.4</v>
      </c>
      <c r="E16" s="27">
        <v>0.4</v>
      </c>
    </row>
    <row r="17" spans="1:5" x14ac:dyDescent="0.25">
      <c r="A17" s="2" t="s">
        <v>299</v>
      </c>
      <c r="B17" s="14" t="s">
        <v>300</v>
      </c>
      <c r="C17" s="27">
        <v>0.80555555555555547</v>
      </c>
      <c r="D17" s="27">
        <v>0.33333333333333331</v>
      </c>
      <c r="E17" s="27">
        <v>0.33333333333333331</v>
      </c>
    </row>
    <row r="18" spans="1:5" x14ac:dyDescent="0.25">
      <c r="A18" s="15" t="s">
        <v>311</v>
      </c>
      <c r="B18" s="14" t="s">
        <v>312</v>
      </c>
      <c r="C18" s="27">
        <v>0.86672058655998274</v>
      </c>
      <c r="D18" s="27">
        <v>0.79188292422232054</v>
      </c>
      <c r="E18" s="27">
        <v>0.35</v>
      </c>
    </row>
    <row r="19" spans="1:5" x14ac:dyDescent="0.25">
      <c r="A19" s="15" t="s">
        <v>344</v>
      </c>
      <c r="B19" s="14" t="s">
        <v>345</v>
      </c>
      <c r="C19" s="27">
        <v>0.77222222222222214</v>
      </c>
      <c r="D19" s="27">
        <v>0.6333333333333333</v>
      </c>
      <c r="E19" s="27">
        <v>0.6333333333333333</v>
      </c>
    </row>
    <row r="20" spans="1:5" x14ac:dyDescent="0.25">
      <c r="A20" s="15" t="s">
        <v>351</v>
      </c>
      <c r="B20" s="14" t="s">
        <v>352</v>
      </c>
      <c r="C20" s="27">
        <v>0.52976190476190477</v>
      </c>
      <c r="D20" s="27">
        <v>0.23809523809523808</v>
      </c>
      <c r="E20" s="27">
        <v>0.23809523809523808</v>
      </c>
    </row>
    <row r="21" spans="1:5" x14ac:dyDescent="0.25">
      <c r="A21" s="15" t="s">
        <v>369</v>
      </c>
      <c r="B21" s="14" t="s">
        <v>370</v>
      </c>
      <c r="C21" s="27">
        <v>0.85975056689342388</v>
      </c>
      <c r="D21" s="27">
        <v>0.74863945578231283</v>
      </c>
      <c r="E21" s="27">
        <v>0.50714285714285712</v>
      </c>
    </row>
    <row r="22" spans="1:5" x14ac:dyDescent="0.25">
      <c r="A22" s="15" t="s">
        <v>381</v>
      </c>
      <c r="B22" s="14" t="s">
        <v>382</v>
      </c>
      <c r="C22" s="27">
        <v>0.9686354689613611</v>
      </c>
      <c r="D22" s="27">
        <v>0.82655658754729966</v>
      </c>
      <c r="E22" s="27">
        <v>0.52631578947368418</v>
      </c>
    </row>
    <row r="23" spans="1:5" x14ac:dyDescent="0.25">
      <c r="A23" s="15" t="s">
        <v>412</v>
      </c>
      <c r="B23" s="14" t="s">
        <v>417</v>
      </c>
      <c r="C23" s="27">
        <v>0.38012820512820511</v>
      </c>
      <c r="D23" s="27">
        <v>0.33012820512820512</v>
      </c>
      <c r="E23" s="27">
        <v>0.25</v>
      </c>
    </row>
    <row r="24" spans="1:5" x14ac:dyDescent="0.25">
      <c r="A24" s="15" t="s">
        <v>423</v>
      </c>
      <c r="B24" s="14" t="s">
        <v>424</v>
      </c>
      <c r="C24" s="27">
        <v>0.64814814814814814</v>
      </c>
      <c r="D24" s="27">
        <v>0.22222222222222221</v>
      </c>
      <c r="E24" s="27">
        <v>0</v>
      </c>
    </row>
    <row r="25" spans="1:5" x14ac:dyDescent="0.25">
      <c r="A25" s="15" t="s">
        <v>446</v>
      </c>
      <c r="B25" s="14" t="s">
        <v>447</v>
      </c>
      <c r="C25" s="27">
        <v>0.64122644796381834</v>
      </c>
      <c r="D25" s="27">
        <v>0.19230769230769232</v>
      </c>
      <c r="E25" s="27">
        <v>0.15384615384615385</v>
      </c>
    </row>
    <row r="26" spans="1:5" x14ac:dyDescent="0.25">
      <c r="A26" s="15" t="s">
        <v>463</v>
      </c>
      <c r="B26" s="14" t="s">
        <v>464</v>
      </c>
      <c r="C26" s="27">
        <v>1</v>
      </c>
      <c r="D26" s="27">
        <v>0.7142857142857143</v>
      </c>
      <c r="E26" s="27">
        <v>0.42857142857142855</v>
      </c>
    </row>
    <row r="27" spans="1:5" x14ac:dyDescent="0.25">
      <c r="A27" s="15" t="s">
        <v>478</v>
      </c>
      <c r="B27" s="14" t="s">
        <v>479</v>
      </c>
      <c r="C27" s="27">
        <v>0.69108669108669118</v>
      </c>
      <c r="D27" s="27">
        <v>0.5</v>
      </c>
      <c r="E27" s="27">
        <v>0.5</v>
      </c>
    </row>
    <row r="28" spans="1:5" x14ac:dyDescent="0.25">
      <c r="A28" s="15" t="s">
        <v>487</v>
      </c>
      <c r="B28" s="14" t="s">
        <v>488</v>
      </c>
      <c r="C28" s="27">
        <v>1</v>
      </c>
      <c r="D28" s="27">
        <v>0.88888888888888884</v>
      </c>
      <c r="E28" s="27">
        <v>0.77777777777777779</v>
      </c>
    </row>
    <row r="29" spans="1:5" x14ac:dyDescent="0.25">
      <c r="A29" s="2" t="s">
        <v>496</v>
      </c>
      <c r="B29" s="14" t="s">
        <v>497</v>
      </c>
      <c r="C29" s="27">
        <v>0.9931672736597198</v>
      </c>
      <c r="D29" s="27">
        <v>0.65170940170940161</v>
      </c>
      <c r="E29" s="27">
        <v>0.57692307692307687</v>
      </c>
    </row>
    <row r="30" spans="1:5" x14ac:dyDescent="0.25">
      <c r="A30" s="15" t="s">
        <v>531</v>
      </c>
      <c r="B30" s="14" t="s">
        <v>532</v>
      </c>
      <c r="C30" s="27">
        <v>0.50760919524342896</v>
      </c>
      <c r="D30" s="27">
        <v>0.39355711161266715</v>
      </c>
      <c r="E30" s="27">
        <v>0.10185185185185185</v>
      </c>
    </row>
    <row r="31" spans="1:5" x14ac:dyDescent="0.25">
      <c r="A31" s="15" t="s">
        <v>575</v>
      </c>
      <c r="B31" s="14" t="s">
        <v>372</v>
      </c>
      <c r="C31" s="27">
        <v>0.85389610389610393</v>
      </c>
      <c r="D31" s="27">
        <v>0.54285714285714282</v>
      </c>
      <c r="E31" s="27">
        <v>0.14285714285714285</v>
      </c>
    </row>
    <row r="32" spans="1:5" x14ac:dyDescent="0.25">
      <c r="A32" s="15" t="s">
        <v>582</v>
      </c>
      <c r="B32" s="14" t="s">
        <v>583</v>
      </c>
      <c r="C32" s="27">
        <v>0.91373275290344524</v>
      </c>
      <c r="D32" s="27">
        <v>0.84525116590333971</v>
      </c>
      <c r="E32" s="27">
        <v>0.84525116590333971</v>
      </c>
    </row>
    <row r="33" spans="1:5" x14ac:dyDescent="0.25">
      <c r="A33" s="15" t="s">
        <v>603</v>
      </c>
      <c r="B33" s="14" t="s">
        <v>594</v>
      </c>
      <c r="C33" s="27">
        <v>0.52719534670754187</v>
      </c>
      <c r="D33" s="27">
        <v>0.35</v>
      </c>
      <c r="E33" s="27">
        <v>0.3</v>
      </c>
    </row>
    <row r="34" spans="1:5" x14ac:dyDescent="0.25">
      <c r="B34" s="23" t="s">
        <v>629</v>
      </c>
      <c r="C34" s="27">
        <f>AVERAGE(C4:C33)</f>
        <v>0.76034897912407762</v>
      </c>
      <c r="D34" s="27">
        <f t="shared" ref="D34:E34" si="0">AVERAGE(D4:D33)</f>
        <v>0.58517773054853095</v>
      </c>
      <c r="E34" s="27">
        <f t="shared" si="0"/>
        <v>0.45795214057914285</v>
      </c>
    </row>
  </sheetData>
  <mergeCells count="3">
    <mergeCell ref="B2:B3"/>
    <mergeCell ref="A2:A3"/>
    <mergeCell ref="C2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3835-E72C-49E4-9007-1C5075F6EE6E}">
  <dimension ref="A2:K33"/>
  <sheetViews>
    <sheetView topLeftCell="A10" zoomScale="80" zoomScaleNormal="80" workbookViewId="0">
      <selection activeCell="G33" sqref="G33:I33"/>
    </sheetView>
  </sheetViews>
  <sheetFormatPr defaultRowHeight="15.75" x14ac:dyDescent="0.25"/>
  <cols>
    <col min="1" max="1" width="6.125" customWidth="1"/>
    <col min="2" max="2" width="30" customWidth="1"/>
    <col min="11" max="11" width="9" style="2"/>
  </cols>
  <sheetData>
    <row r="2" spans="1:11" x14ac:dyDescent="0.25">
      <c r="A2" s="39" t="s">
        <v>0</v>
      </c>
      <c r="B2" s="40" t="s">
        <v>37</v>
      </c>
      <c r="C2" s="41" t="s">
        <v>38</v>
      </c>
      <c r="D2" s="41" t="s">
        <v>39</v>
      </c>
      <c r="E2" s="41" t="s">
        <v>40</v>
      </c>
      <c r="F2" s="42" t="s">
        <v>41</v>
      </c>
      <c r="G2" s="43" t="s">
        <v>42</v>
      </c>
      <c r="H2" s="43" t="s">
        <v>43</v>
      </c>
      <c r="I2" s="43" t="s">
        <v>44</v>
      </c>
      <c r="K2" s="52" t="s">
        <v>40</v>
      </c>
    </row>
    <row r="3" spans="1:11" x14ac:dyDescent="0.25">
      <c r="A3" s="44" t="s">
        <v>4</v>
      </c>
      <c r="B3" s="45" t="s">
        <v>45</v>
      </c>
      <c r="C3" s="46">
        <v>13</v>
      </c>
      <c r="D3" s="46">
        <v>105</v>
      </c>
      <c r="E3" s="46">
        <v>0</v>
      </c>
      <c r="F3" s="47">
        <f>6236-(C3+D3+E3)</f>
        <v>6118</v>
      </c>
      <c r="G3" s="48">
        <f>C3/(C3+D3)</f>
        <v>0.11016949152542373</v>
      </c>
      <c r="H3" s="48">
        <f>C3/(C3+E3)</f>
        <v>1</v>
      </c>
      <c r="I3" s="48">
        <f>2*((G3*H3)/(G3+H3))</f>
        <v>0.19847328244274809</v>
      </c>
    </row>
    <row r="4" spans="1:11" x14ac:dyDescent="0.25">
      <c r="A4" s="44" t="s">
        <v>76</v>
      </c>
      <c r="B4" s="45" t="s">
        <v>78</v>
      </c>
      <c r="C4" s="46">
        <v>12</v>
      </c>
      <c r="D4" s="46">
        <v>356</v>
      </c>
      <c r="E4" s="46">
        <v>0</v>
      </c>
      <c r="F4" s="47">
        <f t="shared" ref="F4:F32" si="0">6236-(C4+D4+E4)</f>
        <v>5868</v>
      </c>
      <c r="G4" s="48">
        <f t="shared" ref="G4:G32" si="1">C4/(C4+D4)</f>
        <v>3.2608695652173912E-2</v>
      </c>
      <c r="H4" s="48">
        <f t="shared" ref="H4:H32" si="2">C4/(C4+E4)</f>
        <v>1</v>
      </c>
      <c r="I4" s="48">
        <f t="shared" ref="I4:I33" si="3">2*((G4*H4)/(G4+H4))</f>
        <v>6.3157894736842107E-2</v>
      </c>
    </row>
    <row r="5" spans="1:11" x14ac:dyDescent="0.25">
      <c r="A5" s="44" t="s">
        <v>47</v>
      </c>
      <c r="B5" s="45" t="s">
        <v>51</v>
      </c>
      <c r="C5" s="49">
        <v>22</v>
      </c>
      <c r="D5" s="46">
        <v>964</v>
      </c>
      <c r="E5" s="46">
        <v>0</v>
      </c>
      <c r="F5" s="47">
        <f t="shared" si="0"/>
        <v>5250</v>
      </c>
      <c r="G5" s="48">
        <f t="shared" si="1"/>
        <v>2.231237322515213E-2</v>
      </c>
      <c r="H5" s="48">
        <f t="shared" si="2"/>
        <v>1</v>
      </c>
      <c r="I5" s="48">
        <f t="shared" si="3"/>
        <v>4.3650793650793648E-2</v>
      </c>
    </row>
    <row r="6" spans="1:11" x14ac:dyDescent="0.25">
      <c r="A6" s="44" t="s">
        <v>88</v>
      </c>
      <c r="B6" s="45" t="s">
        <v>91</v>
      </c>
      <c r="C6" s="49">
        <v>14</v>
      </c>
      <c r="D6" s="46">
        <v>2705</v>
      </c>
      <c r="E6" s="46">
        <v>1</v>
      </c>
      <c r="F6" s="47">
        <f t="shared" si="0"/>
        <v>3516</v>
      </c>
      <c r="G6" s="48">
        <f t="shared" si="1"/>
        <v>5.1489518205222505E-3</v>
      </c>
      <c r="H6" s="48">
        <f t="shared" si="2"/>
        <v>0.93333333333333335</v>
      </c>
      <c r="I6" s="48">
        <f t="shared" si="3"/>
        <v>1.0241404535479151E-2</v>
      </c>
    </row>
    <row r="7" spans="1:11" x14ac:dyDescent="0.25">
      <c r="A7" s="44" t="s">
        <v>96</v>
      </c>
      <c r="B7" s="45" t="s">
        <v>99</v>
      </c>
      <c r="C7" s="46">
        <v>22</v>
      </c>
      <c r="D7" s="46">
        <v>414</v>
      </c>
      <c r="E7" s="46">
        <v>0</v>
      </c>
      <c r="F7" s="47">
        <f t="shared" si="0"/>
        <v>5800</v>
      </c>
      <c r="G7" s="48">
        <f t="shared" si="1"/>
        <v>5.0458715596330278E-2</v>
      </c>
      <c r="H7" s="48">
        <f t="shared" si="2"/>
        <v>1</v>
      </c>
      <c r="I7" s="48">
        <f t="shared" si="3"/>
        <v>9.606986899563319E-2</v>
      </c>
    </row>
    <row r="8" spans="1:11" x14ac:dyDescent="0.25">
      <c r="A8" s="44" t="s">
        <v>128</v>
      </c>
      <c r="B8" s="45" t="s">
        <v>132</v>
      </c>
      <c r="C8" s="46">
        <v>9</v>
      </c>
      <c r="D8" s="46">
        <v>68</v>
      </c>
      <c r="E8" s="46">
        <v>6</v>
      </c>
      <c r="F8" s="47">
        <f t="shared" si="0"/>
        <v>6153</v>
      </c>
      <c r="G8" s="48">
        <f t="shared" si="1"/>
        <v>0.11688311688311688</v>
      </c>
      <c r="H8" s="48">
        <f t="shared" si="2"/>
        <v>0.6</v>
      </c>
      <c r="I8" s="48">
        <f t="shared" si="3"/>
        <v>0.19565217391304346</v>
      </c>
      <c r="K8" s="2" t="s">
        <v>633</v>
      </c>
    </row>
    <row r="9" spans="1:11" x14ac:dyDescent="0.25">
      <c r="A9" s="44" t="s">
        <v>141</v>
      </c>
      <c r="B9" s="45" t="s">
        <v>143</v>
      </c>
      <c r="C9" s="46">
        <v>22</v>
      </c>
      <c r="D9" s="46">
        <v>36</v>
      </c>
      <c r="E9" s="46">
        <v>0</v>
      </c>
      <c r="F9" s="47">
        <f t="shared" si="0"/>
        <v>6178</v>
      </c>
      <c r="G9" s="48">
        <f t="shared" si="1"/>
        <v>0.37931034482758619</v>
      </c>
      <c r="H9" s="48">
        <f t="shared" si="2"/>
        <v>1</v>
      </c>
      <c r="I9" s="48">
        <f t="shared" si="3"/>
        <v>0.54999999999999993</v>
      </c>
    </row>
    <row r="10" spans="1:11" ht="31.5" x14ac:dyDescent="0.25">
      <c r="A10" s="44" t="s">
        <v>172</v>
      </c>
      <c r="B10" s="45" t="s">
        <v>174</v>
      </c>
      <c r="C10" s="46">
        <v>53</v>
      </c>
      <c r="D10" s="46">
        <v>3701</v>
      </c>
      <c r="E10" s="46">
        <v>0</v>
      </c>
      <c r="F10" s="47">
        <f t="shared" si="0"/>
        <v>2482</v>
      </c>
      <c r="G10" s="48">
        <f t="shared" si="1"/>
        <v>1.4118273841236016E-2</v>
      </c>
      <c r="H10" s="48">
        <f t="shared" si="2"/>
        <v>1</v>
      </c>
      <c r="I10" s="48">
        <f t="shared" si="3"/>
        <v>2.7843446283162598E-2</v>
      </c>
    </row>
    <row r="11" spans="1:11" x14ac:dyDescent="0.25">
      <c r="A11" s="44" t="s">
        <v>223</v>
      </c>
      <c r="B11" s="45" t="s">
        <v>226</v>
      </c>
      <c r="C11" s="46">
        <v>25</v>
      </c>
      <c r="D11" s="46">
        <v>372</v>
      </c>
      <c r="E11" s="46">
        <v>0</v>
      </c>
      <c r="F11" s="47">
        <f t="shared" si="0"/>
        <v>5839</v>
      </c>
      <c r="G11" s="48">
        <f t="shared" si="1"/>
        <v>6.2972292191435769E-2</v>
      </c>
      <c r="H11" s="48">
        <f t="shared" si="2"/>
        <v>1</v>
      </c>
      <c r="I11" s="48">
        <f t="shared" si="3"/>
        <v>0.11848341232227488</v>
      </c>
    </row>
    <row r="12" spans="1:11" x14ac:dyDescent="0.25">
      <c r="A12" s="44" t="s">
        <v>249</v>
      </c>
      <c r="B12" s="45" t="s">
        <v>252</v>
      </c>
      <c r="C12" s="46">
        <v>42</v>
      </c>
      <c r="D12" s="46">
        <v>227</v>
      </c>
      <c r="E12" s="46">
        <v>0</v>
      </c>
      <c r="F12" s="47">
        <f t="shared" si="0"/>
        <v>5967</v>
      </c>
      <c r="G12" s="48">
        <f t="shared" si="1"/>
        <v>0.15613382899628253</v>
      </c>
      <c r="H12" s="48">
        <f t="shared" si="2"/>
        <v>1</v>
      </c>
      <c r="I12" s="48">
        <f t="shared" si="3"/>
        <v>0.270096463022508</v>
      </c>
    </row>
    <row r="13" spans="1:11" x14ac:dyDescent="0.25">
      <c r="A13" s="44" t="s">
        <v>270</v>
      </c>
      <c r="B13" s="50" t="s">
        <v>272</v>
      </c>
      <c r="C13" s="46">
        <v>3</v>
      </c>
      <c r="D13" s="46">
        <v>5</v>
      </c>
      <c r="E13" s="46">
        <v>0</v>
      </c>
      <c r="F13" s="47">
        <f t="shared" si="0"/>
        <v>6228</v>
      </c>
      <c r="G13" s="48">
        <f t="shared" si="1"/>
        <v>0.375</v>
      </c>
      <c r="H13" s="48">
        <f t="shared" si="2"/>
        <v>1</v>
      </c>
      <c r="I13" s="51">
        <f t="shared" si="3"/>
        <v>0.54545454545454541</v>
      </c>
    </row>
    <row r="14" spans="1:11" x14ac:dyDescent="0.25">
      <c r="A14" s="44" t="s">
        <v>278</v>
      </c>
      <c r="B14" s="45" t="s">
        <v>281</v>
      </c>
      <c r="C14" s="46">
        <v>5</v>
      </c>
      <c r="D14" s="46">
        <v>69</v>
      </c>
      <c r="E14" s="46">
        <v>0</v>
      </c>
      <c r="F14" s="47">
        <f t="shared" si="0"/>
        <v>6162</v>
      </c>
      <c r="G14" s="48">
        <f t="shared" si="1"/>
        <v>6.7567567567567571E-2</v>
      </c>
      <c r="H14" s="48">
        <f t="shared" si="2"/>
        <v>1</v>
      </c>
      <c r="I14" s="48">
        <f t="shared" si="3"/>
        <v>0.12658227848101267</v>
      </c>
    </row>
    <row r="15" spans="1:11" x14ac:dyDescent="0.25">
      <c r="A15" s="44" t="s">
        <v>288</v>
      </c>
      <c r="B15" s="45" t="s">
        <v>289</v>
      </c>
      <c r="C15" s="46">
        <v>5</v>
      </c>
      <c r="D15" s="46">
        <v>10</v>
      </c>
      <c r="E15" s="46">
        <v>0</v>
      </c>
      <c r="F15" s="47">
        <f t="shared" si="0"/>
        <v>6221</v>
      </c>
      <c r="G15" s="48">
        <f t="shared" si="1"/>
        <v>0.33333333333333331</v>
      </c>
      <c r="H15" s="48">
        <f t="shared" si="2"/>
        <v>1</v>
      </c>
      <c r="I15" s="48">
        <f t="shared" si="3"/>
        <v>0.5</v>
      </c>
    </row>
    <row r="16" spans="1:11" x14ac:dyDescent="0.25">
      <c r="A16" s="44" t="s">
        <v>299</v>
      </c>
      <c r="B16" s="45" t="s">
        <v>300</v>
      </c>
      <c r="C16" s="46">
        <v>6</v>
      </c>
      <c r="D16" s="46">
        <v>1060</v>
      </c>
      <c r="E16" s="46">
        <v>0</v>
      </c>
      <c r="F16" s="47">
        <f t="shared" si="0"/>
        <v>5170</v>
      </c>
      <c r="G16" s="48">
        <f t="shared" si="1"/>
        <v>5.6285178236397749E-3</v>
      </c>
      <c r="H16" s="48">
        <f t="shared" si="2"/>
        <v>1</v>
      </c>
      <c r="I16" s="48">
        <f t="shared" si="3"/>
        <v>1.119402985074627E-2</v>
      </c>
    </row>
    <row r="17" spans="1:11" x14ac:dyDescent="0.25">
      <c r="A17" s="44" t="s">
        <v>311</v>
      </c>
      <c r="B17" s="45" t="s">
        <v>312</v>
      </c>
      <c r="C17" s="46">
        <v>20</v>
      </c>
      <c r="D17" s="46">
        <v>1160</v>
      </c>
      <c r="E17" s="46">
        <v>0</v>
      </c>
      <c r="F17" s="47">
        <f t="shared" si="0"/>
        <v>5056</v>
      </c>
      <c r="G17" s="48">
        <f t="shared" si="1"/>
        <v>1.6949152542372881E-2</v>
      </c>
      <c r="H17" s="48">
        <f t="shared" si="2"/>
        <v>1</v>
      </c>
      <c r="I17" s="48">
        <f t="shared" si="3"/>
        <v>3.3333333333333333E-2</v>
      </c>
    </row>
    <row r="18" spans="1:11" x14ac:dyDescent="0.25">
      <c r="A18" s="44" t="s">
        <v>344</v>
      </c>
      <c r="B18" s="45" t="s">
        <v>345</v>
      </c>
      <c r="C18" s="46">
        <v>5</v>
      </c>
      <c r="D18" s="46">
        <v>276</v>
      </c>
      <c r="E18" s="46">
        <v>1</v>
      </c>
      <c r="F18" s="47">
        <f t="shared" si="0"/>
        <v>5954</v>
      </c>
      <c r="G18" s="48">
        <f t="shared" si="1"/>
        <v>1.7793594306049824E-2</v>
      </c>
      <c r="H18" s="48">
        <f t="shared" si="2"/>
        <v>0.83333333333333337</v>
      </c>
      <c r="I18" s="48">
        <f t="shared" si="3"/>
        <v>3.4843205574912897E-2</v>
      </c>
      <c r="K18" s="2" t="s">
        <v>244</v>
      </c>
    </row>
    <row r="19" spans="1:11" x14ac:dyDescent="0.25">
      <c r="A19" s="44" t="s">
        <v>351</v>
      </c>
      <c r="B19" s="45" t="s">
        <v>352</v>
      </c>
      <c r="C19" s="46">
        <v>7</v>
      </c>
      <c r="D19" s="46">
        <v>387</v>
      </c>
      <c r="E19" s="46">
        <v>0</v>
      </c>
      <c r="F19" s="47">
        <f t="shared" si="0"/>
        <v>5842</v>
      </c>
      <c r="G19" s="48">
        <f t="shared" si="1"/>
        <v>1.7766497461928935E-2</v>
      </c>
      <c r="H19" s="48">
        <f t="shared" si="2"/>
        <v>1</v>
      </c>
      <c r="I19" s="48">
        <f t="shared" si="3"/>
        <v>3.4912718204488782E-2</v>
      </c>
    </row>
    <row r="20" spans="1:11" x14ac:dyDescent="0.25">
      <c r="A20" s="44" t="s">
        <v>369</v>
      </c>
      <c r="B20" s="45" t="s">
        <v>370</v>
      </c>
      <c r="C20" s="46">
        <v>6</v>
      </c>
      <c r="D20" s="46">
        <v>46</v>
      </c>
      <c r="E20" s="46">
        <v>1</v>
      </c>
      <c r="F20" s="47">
        <f t="shared" si="0"/>
        <v>6183</v>
      </c>
      <c r="G20" s="48">
        <f t="shared" si="1"/>
        <v>0.11538461538461539</v>
      </c>
      <c r="H20" s="48">
        <f t="shared" si="2"/>
        <v>0.8571428571428571</v>
      </c>
      <c r="I20" s="48">
        <f t="shared" si="3"/>
        <v>0.20338983050847456</v>
      </c>
      <c r="K20" s="2" t="s">
        <v>634</v>
      </c>
    </row>
    <row r="21" spans="1:11" x14ac:dyDescent="0.25">
      <c r="A21" s="44" t="s">
        <v>381</v>
      </c>
      <c r="B21" s="45" t="s">
        <v>382</v>
      </c>
      <c r="C21" s="46">
        <v>17</v>
      </c>
      <c r="D21" s="46">
        <v>262</v>
      </c>
      <c r="E21" s="46">
        <v>0</v>
      </c>
      <c r="F21" s="47">
        <f t="shared" si="0"/>
        <v>5957</v>
      </c>
      <c r="G21" s="48">
        <f t="shared" si="1"/>
        <v>6.093189964157706E-2</v>
      </c>
      <c r="H21" s="48">
        <f t="shared" si="2"/>
        <v>1</v>
      </c>
      <c r="I21" s="48">
        <f t="shared" si="3"/>
        <v>0.11486486486486486</v>
      </c>
    </row>
    <row r="22" spans="1:11" x14ac:dyDescent="0.25">
      <c r="A22" s="44" t="s">
        <v>412</v>
      </c>
      <c r="B22" s="45" t="s">
        <v>417</v>
      </c>
      <c r="C22" s="46">
        <v>4</v>
      </c>
      <c r="D22" s="46">
        <v>103</v>
      </c>
      <c r="E22" s="46">
        <v>0</v>
      </c>
      <c r="F22" s="47">
        <f t="shared" si="0"/>
        <v>6129</v>
      </c>
      <c r="G22" s="48">
        <f t="shared" si="1"/>
        <v>3.7383177570093455E-2</v>
      </c>
      <c r="H22" s="48">
        <f t="shared" si="2"/>
        <v>1</v>
      </c>
      <c r="I22" s="48">
        <f t="shared" si="3"/>
        <v>7.2072072072072071E-2</v>
      </c>
    </row>
    <row r="23" spans="1:11" x14ac:dyDescent="0.25">
      <c r="A23" s="44" t="s">
        <v>423</v>
      </c>
      <c r="B23" s="45" t="s">
        <v>424</v>
      </c>
      <c r="C23" s="46">
        <v>9</v>
      </c>
      <c r="D23" s="46">
        <v>758</v>
      </c>
      <c r="E23" s="46">
        <v>0</v>
      </c>
      <c r="F23" s="47">
        <f t="shared" si="0"/>
        <v>5469</v>
      </c>
      <c r="G23" s="48">
        <f t="shared" si="1"/>
        <v>1.1734028683181226E-2</v>
      </c>
      <c r="H23" s="48">
        <f t="shared" si="2"/>
        <v>1</v>
      </c>
      <c r="I23" s="48">
        <f t="shared" si="3"/>
        <v>2.3195876288659791E-2</v>
      </c>
    </row>
    <row r="24" spans="1:11" x14ac:dyDescent="0.25">
      <c r="A24" s="44" t="s">
        <v>446</v>
      </c>
      <c r="B24" s="45" t="s">
        <v>447</v>
      </c>
      <c r="C24" s="46">
        <v>25</v>
      </c>
      <c r="D24" s="46">
        <v>729</v>
      </c>
      <c r="E24" s="46">
        <v>0</v>
      </c>
      <c r="F24" s="47">
        <f t="shared" si="0"/>
        <v>5482</v>
      </c>
      <c r="G24" s="48">
        <f t="shared" si="1"/>
        <v>3.3156498673740056E-2</v>
      </c>
      <c r="H24" s="48">
        <f t="shared" si="2"/>
        <v>1</v>
      </c>
      <c r="I24" s="48">
        <f t="shared" si="3"/>
        <v>6.4184852374839549E-2</v>
      </c>
    </row>
    <row r="25" spans="1:11" x14ac:dyDescent="0.25">
      <c r="A25" s="44" t="s">
        <v>463</v>
      </c>
      <c r="B25" s="45" t="s">
        <v>464</v>
      </c>
      <c r="C25" s="46">
        <v>7</v>
      </c>
      <c r="D25" s="46">
        <v>578</v>
      </c>
      <c r="E25" s="46">
        <v>0</v>
      </c>
      <c r="F25" s="47">
        <f t="shared" si="0"/>
        <v>5651</v>
      </c>
      <c r="G25" s="48">
        <f t="shared" si="1"/>
        <v>1.1965811965811967E-2</v>
      </c>
      <c r="H25" s="48">
        <f t="shared" si="2"/>
        <v>1</v>
      </c>
      <c r="I25" s="48">
        <f t="shared" si="3"/>
        <v>2.364864864864865E-2</v>
      </c>
    </row>
    <row r="26" spans="1:11" x14ac:dyDescent="0.25">
      <c r="A26" s="44" t="s">
        <v>478</v>
      </c>
      <c r="B26" s="45" t="s">
        <v>479</v>
      </c>
      <c r="C26" s="46">
        <v>6</v>
      </c>
      <c r="D26" s="46">
        <v>136</v>
      </c>
      <c r="E26" s="46">
        <v>0</v>
      </c>
      <c r="F26" s="47">
        <f t="shared" si="0"/>
        <v>6094</v>
      </c>
      <c r="G26" s="48">
        <f t="shared" si="1"/>
        <v>4.2253521126760563E-2</v>
      </c>
      <c r="H26" s="48">
        <f t="shared" si="2"/>
        <v>1</v>
      </c>
      <c r="I26" s="48">
        <f t="shared" si="3"/>
        <v>8.1081081081081086E-2</v>
      </c>
    </row>
    <row r="27" spans="1:11" x14ac:dyDescent="0.25">
      <c r="A27" s="44" t="s">
        <v>487</v>
      </c>
      <c r="B27" s="45" t="s">
        <v>488</v>
      </c>
      <c r="C27" s="46">
        <v>9</v>
      </c>
      <c r="D27" s="46">
        <v>1549</v>
      </c>
      <c r="E27" s="46">
        <v>0</v>
      </c>
      <c r="F27" s="47">
        <f t="shared" si="0"/>
        <v>4678</v>
      </c>
      <c r="G27" s="48">
        <f t="shared" si="1"/>
        <v>5.7766367137355584E-3</v>
      </c>
      <c r="H27" s="48">
        <f t="shared" si="2"/>
        <v>1</v>
      </c>
      <c r="I27" s="48">
        <f t="shared" si="3"/>
        <v>1.1486917677089981E-2</v>
      </c>
    </row>
    <row r="28" spans="1:11" x14ac:dyDescent="0.25">
      <c r="A28" s="44" t="s">
        <v>496</v>
      </c>
      <c r="B28" s="45" t="s">
        <v>497</v>
      </c>
      <c r="C28" s="46">
        <v>29</v>
      </c>
      <c r="D28" s="46">
        <v>971</v>
      </c>
      <c r="E28" s="46">
        <v>0</v>
      </c>
      <c r="F28" s="47">
        <f t="shared" si="0"/>
        <v>5236</v>
      </c>
      <c r="G28" s="48">
        <f t="shared" si="1"/>
        <v>2.9000000000000001E-2</v>
      </c>
      <c r="H28" s="48">
        <f t="shared" si="2"/>
        <v>1</v>
      </c>
      <c r="I28" s="48">
        <f t="shared" si="3"/>
        <v>5.6365403304178822E-2</v>
      </c>
    </row>
    <row r="29" spans="1:11" x14ac:dyDescent="0.25">
      <c r="A29" s="44" t="s">
        <v>531</v>
      </c>
      <c r="B29" s="45" t="s">
        <v>532</v>
      </c>
      <c r="C29" s="46">
        <v>22</v>
      </c>
      <c r="D29" s="46">
        <v>69</v>
      </c>
      <c r="E29" s="46">
        <v>5</v>
      </c>
      <c r="F29" s="47">
        <f t="shared" si="0"/>
        <v>6140</v>
      </c>
      <c r="G29" s="48">
        <f t="shared" si="1"/>
        <v>0.24175824175824176</v>
      </c>
      <c r="H29" s="48">
        <f t="shared" si="2"/>
        <v>0.81481481481481477</v>
      </c>
      <c r="I29" s="48">
        <f t="shared" si="3"/>
        <v>0.3728813559322034</v>
      </c>
      <c r="K29" s="2" t="s">
        <v>635</v>
      </c>
    </row>
    <row r="30" spans="1:11" x14ac:dyDescent="0.25">
      <c r="A30" s="44" t="s">
        <v>575</v>
      </c>
      <c r="B30" s="45" t="s">
        <v>372</v>
      </c>
      <c r="C30" s="46">
        <v>7</v>
      </c>
      <c r="D30" s="46">
        <v>395</v>
      </c>
      <c r="E30" s="46">
        <v>0</v>
      </c>
      <c r="F30" s="47">
        <f t="shared" si="0"/>
        <v>5834</v>
      </c>
      <c r="G30" s="48">
        <f t="shared" si="1"/>
        <v>1.7412935323383085E-2</v>
      </c>
      <c r="H30" s="48">
        <f t="shared" si="2"/>
        <v>1</v>
      </c>
      <c r="I30" s="48">
        <f t="shared" si="3"/>
        <v>3.4229828850855744E-2</v>
      </c>
    </row>
    <row r="31" spans="1:11" x14ac:dyDescent="0.25">
      <c r="A31" s="44" t="s">
        <v>582</v>
      </c>
      <c r="B31" s="45" t="s">
        <v>583</v>
      </c>
      <c r="C31" s="46">
        <v>25</v>
      </c>
      <c r="D31" s="46">
        <v>1397</v>
      </c>
      <c r="E31" s="46">
        <v>1</v>
      </c>
      <c r="F31" s="47">
        <f t="shared" si="0"/>
        <v>4813</v>
      </c>
      <c r="G31" s="48">
        <f t="shared" si="1"/>
        <v>1.7580872011251757E-2</v>
      </c>
      <c r="H31" s="48">
        <f t="shared" si="2"/>
        <v>0.96153846153846156</v>
      </c>
      <c r="I31" s="48">
        <f t="shared" si="3"/>
        <v>3.4530386740331487E-2</v>
      </c>
      <c r="K31" s="2" t="s">
        <v>636</v>
      </c>
    </row>
    <row r="32" spans="1:11" x14ac:dyDescent="0.25">
      <c r="A32" s="44" t="s">
        <v>603</v>
      </c>
      <c r="B32" s="45" t="s">
        <v>594</v>
      </c>
      <c r="C32" s="46">
        <v>10</v>
      </c>
      <c r="D32" s="46">
        <v>1503</v>
      </c>
      <c r="E32" s="46">
        <v>0</v>
      </c>
      <c r="F32" s="47">
        <f t="shared" si="0"/>
        <v>4723</v>
      </c>
      <c r="G32" s="48">
        <f t="shared" si="1"/>
        <v>6.6093853271645738E-3</v>
      </c>
      <c r="H32" s="48">
        <f t="shared" si="2"/>
        <v>1</v>
      </c>
      <c r="I32" s="48">
        <f t="shared" si="3"/>
        <v>1.3131976362442548E-2</v>
      </c>
    </row>
    <row r="33" spans="1:9" x14ac:dyDescent="0.25">
      <c r="A33" s="73" t="s">
        <v>624</v>
      </c>
      <c r="B33" s="73"/>
      <c r="C33" s="73"/>
      <c r="D33" s="73"/>
      <c r="E33" s="73"/>
      <c r="F33" s="73"/>
      <c r="G33" s="48">
        <f>AVERAGE(G3:G32)</f>
        <v>8.0503412392456924E-2</v>
      </c>
      <c r="H33" s="48">
        <f>AVERAGE(H3:H32)</f>
        <v>0.96667209333875992</v>
      </c>
      <c r="I33" s="48">
        <f t="shared" si="3"/>
        <v>0.1486291490823016</v>
      </c>
    </row>
  </sheetData>
  <mergeCells count="1">
    <mergeCell ref="A33:F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4AFB-AEDA-4006-BEDF-2A3FFD3F06D3}">
  <dimension ref="A3:C34"/>
  <sheetViews>
    <sheetView topLeftCell="A19" workbookViewId="0">
      <selection activeCell="C34" sqref="C34"/>
    </sheetView>
  </sheetViews>
  <sheetFormatPr defaultRowHeight="15.75" x14ac:dyDescent="0.25"/>
  <cols>
    <col min="1" max="1" width="4.625" customWidth="1"/>
    <col min="2" max="2" width="34.125" customWidth="1"/>
    <col min="3" max="3" width="9" style="27"/>
  </cols>
  <sheetData>
    <row r="3" spans="1:3" x14ac:dyDescent="0.25">
      <c r="A3" s="38" t="s">
        <v>0</v>
      </c>
      <c r="B3" s="37" t="s">
        <v>37</v>
      </c>
      <c r="C3" s="53" t="s">
        <v>625</v>
      </c>
    </row>
    <row r="4" spans="1:3" x14ac:dyDescent="0.25">
      <c r="A4" s="15" t="s">
        <v>4</v>
      </c>
      <c r="B4" s="14" t="s">
        <v>45</v>
      </c>
      <c r="C4" s="27">
        <v>0.12097987232115079</v>
      </c>
    </row>
    <row r="5" spans="1:3" x14ac:dyDescent="0.25">
      <c r="A5" s="15" t="s">
        <v>76</v>
      </c>
      <c r="B5" s="14" t="s">
        <v>78</v>
      </c>
      <c r="C5" s="27">
        <v>0.21704519379631995</v>
      </c>
    </row>
    <row r="6" spans="1:3" x14ac:dyDescent="0.25">
      <c r="A6" s="15" t="s">
        <v>47</v>
      </c>
      <c r="B6" s="14" t="s">
        <v>51</v>
      </c>
      <c r="C6" s="27">
        <v>0.12886527893041502</v>
      </c>
    </row>
    <row r="7" spans="1:3" x14ac:dyDescent="0.25">
      <c r="A7" s="15" t="s">
        <v>88</v>
      </c>
      <c r="B7" s="14" t="s">
        <v>91</v>
      </c>
      <c r="C7" s="27">
        <v>0.17267018342231955</v>
      </c>
    </row>
    <row r="8" spans="1:3" x14ac:dyDescent="0.25">
      <c r="A8" s="15" t="s">
        <v>96</v>
      </c>
      <c r="B8" s="14" t="s">
        <v>99</v>
      </c>
      <c r="C8" s="27">
        <v>0.17598360327882642</v>
      </c>
    </row>
    <row r="9" spans="1:3" x14ac:dyDescent="0.25">
      <c r="A9" s="15" t="s">
        <v>128</v>
      </c>
      <c r="B9" s="14" t="s">
        <v>132</v>
      </c>
      <c r="C9" s="27">
        <v>0.14279211914615145</v>
      </c>
    </row>
    <row r="10" spans="1:3" x14ac:dyDescent="0.25">
      <c r="A10" s="15" t="s">
        <v>141</v>
      </c>
      <c r="B10" s="14" t="s">
        <v>143</v>
      </c>
      <c r="C10" s="27">
        <v>0.29537707046044015</v>
      </c>
    </row>
    <row r="11" spans="1:3" x14ac:dyDescent="0.25">
      <c r="A11" s="15" t="s">
        <v>172</v>
      </c>
      <c r="B11" s="14" t="s">
        <v>174</v>
      </c>
      <c r="C11" s="27">
        <v>0.17361124347265822</v>
      </c>
    </row>
    <row r="12" spans="1:3" x14ac:dyDescent="0.25">
      <c r="A12" s="15" t="s">
        <v>223</v>
      </c>
      <c r="B12" s="14" t="s">
        <v>226</v>
      </c>
      <c r="C12" s="27">
        <v>0.15492418445700631</v>
      </c>
    </row>
    <row r="13" spans="1:3" x14ac:dyDescent="0.25">
      <c r="A13" s="15" t="s">
        <v>249</v>
      </c>
      <c r="B13" s="14" t="s">
        <v>252</v>
      </c>
      <c r="C13" s="27">
        <v>0.7536829866778918</v>
      </c>
    </row>
    <row r="14" spans="1:3" x14ac:dyDescent="0.25">
      <c r="A14" s="2" t="s">
        <v>270</v>
      </c>
      <c r="B14" s="21" t="s">
        <v>272</v>
      </c>
      <c r="C14" s="27">
        <v>0.91666666666666663</v>
      </c>
    </row>
    <row r="15" spans="1:3" x14ac:dyDescent="0.25">
      <c r="A15" s="15" t="s">
        <v>278</v>
      </c>
      <c r="B15" s="14" t="s">
        <v>281</v>
      </c>
      <c r="C15" s="27">
        <v>6.956064957247457E-2</v>
      </c>
    </row>
    <row r="16" spans="1:3" x14ac:dyDescent="0.25">
      <c r="A16" s="15" t="s">
        <v>288</v>
      </c>
      <c r="B16" s="14" t="s">
        <v>289</v>
      </c>
      <c r="C16" s="27">
        <v>0.29939393939393938</v>
      </c>
    </row>
    <row r="17" spans="1:3" x14ac:dyDescent="0.25">
      <c r="A17" s="2" t="s">
        <v>299</v>
      </c>
      <c r="B17" s="14" t="s">
        <v>300</v>
      </c>
      <c r="C17" s="27">
        <v>2.5302388522912906E-2</v>
      </c>
    </row>
    <row r="18" spans="1:3" x14ac:dyDescent="0.25">
      <c r="A18" s="15" t="s">
        <v>311</v>
      </c>
      <c r="B18" s="14" t="s">
        <v>312</v>
      </c>
      <c r="C18" s="27">
        <v>0.22031701214835575</v>
      </c>
    </row>
    <row r="19" spans="1:3" x14ac:dyDescent="0.25">
      <c r="A19" s="15" t="s">
        <v>344</v>
      </c>
      <c r="B19" s="14" t="s">
        <v>345</v>
      </c>
      <c r="C19" s="27">
        <v>3.2540269471279581E-2</v>
      </c>
    </row>
    <row r="20" spans="1:3" x14ac:dyDescent="0.25">
      <c r="A20" s="15" t="s">
        <v>351</v>
      </c>
      <c r="B20" s="14" t="s">
        <v>352</v>
      </c>
      <c r="C20" s="27">
        <v>0.13883600051415534</v>
      </c>
    </row>
    <row r="21" spans="1:3" x14ac:dyDescent="0.25">
      <c r="A21" s="15" t="s">
        <v>369</v>
      </c>
      <c r="B21" s="14" t="s">
        <v>370</v>
      </c>
      <c r="C21" s="27">
        <v>0.14825947861662145</v>
      </c>
    </row>
    <row r="22" spans="1:3" x14ac:dyDescent="0.25">
      <c r="A22" s="15" t="s">
        <v>381</v>
      </c>
      <c r="B22" s="14" t="s">
        <v>382</v>
      </c>
      <c r="C22" s="27">
        <v>0.35122403072745029</v>
      </c>
    </row>
    <row r="23" spans="1:3" x14ac:dyDescent="0.25">
      <c r="A23" s="15" t="s">
        <v>412</v>
      </c>
      <c r="B23" s="14" t="s">
        <v>417</v>
      </c>
      <c r="C23" s="27">
        <v>0.1459694989106754</v>
      </c>
    </row>
    <row r="24" spans="1:3" x14ac:dyDescent="0.25">
      <c r="A24" s="15" t="s">
        <v>423</v>
      </c>
      <c r="B24" s="14" t="s">
        <v>424</v>
      </c>
      <c r="C24" s="27">
        <v>0.33523102714279185</v>
      </c>
    </row>
    <row r="25" spans="1:3" x14ac:dyDescent="0.25">
      <c r="A25" s="15" t="s">
        <v>446</v>
      </c>
      <c r="B25" s="14" t="s">
        <v>447</v>
      </c>
      <c r="C25" s="27">
        <v>0.43324611903586813</v>
      </c>
    </row>
    <row r="26" spans="1:3" x14ac:dyDescent="0.25">
      <c r="A26" s="15" t="s">
        <v>463</v>
      </c>
      <c r="B26" s="14" t="s">
        <v>464</v>
      </c>
      <c r="C26" s="27">
        <v>0.27050727050727053</v>
      </c>
    </row>
    <row r="27" spans="1:3" x14ac:dyDescent="0.25">
      <c r="A27" s="15" t="s">
        <v>478</v>
      </c>
      <c r="B27" s="14" t="s">
        <v>479</v>
      </c>
      <c r="C27" s="27">
        <v>3.1040245914702863E-2</v>
      </c>
    </row>
    <row r="28" spans="1:3" x14ac:dyDescent="0.25">
      <c r="A28" s="15" t="s">
        <v>487</v>
      </c>
      <c r="B28" s="14" t="s">
        <v>488</v>
      </c>
      <c r="C28" s="27">
        <v>1.3716288066092682E-2</v>
      </c>
    </row>
    <row r="29" spans="1:3" x14ac:dyDescent="0.25">
      <c r="A29" s="2" t="s">
        <v>496</v>
      </c>
      <c r="B29" s="14" t="s">
        <v>497</v>
      </c>
      <c r="C29" s="27">
        <v>0.24587835411764769</v>
      </c>
    </row>
    <row r="30" spans="1:3" x14ac:dyDescent="0.25">
      <c r="A30" s="15" t="s">
        <v>531</v>
      </c>
      <c r="B30" s="14" t="s">
        <v>532</v>
      </c>
      <c r="C30" s="27">
        <v>0.14530054376759344</v>
      </c>
    </row>
    <row r="31" spans="1:3" x14ac:dyDescent="0.25">
      <c r="A31" s="15" t="s">
        <v>575</v>
      </c>
      <c r="B31" s="14" t="s">
        <v>372</v>
      </c>
      <c r="C31" s="27">
        <v>0.29134189453956899</v>
      </c>
    </row>
    <row r="32" spans="1:3" x14ac:dyDescent="0.25">
      <c r="A32" s="15" t="s">
        <v>582</v>
      </c>
      <c r="B32" s="14" t="s">
        <v>583</v>
      </c>
      <c r="C32" s="27">
        <v>0.12444776865917942</v>
      </c>
    </row>
    <row r="33" spans="1:3" x14ac:dyDescent="0.25">
      <c r="A33" s="15" t="s">
        <v>603</v>
      </c>
      <c r="B33" s="14" t="s">
        <v>594</v>
      </c>
      <c r="C33" s="27">
        <v>2.1526509669179336E-2</v>
      </c>
    </row>
    <row r="34" spans="1:3" x14ac:dyDescent="0.25">
      <c r="B34" s="23" t="s">
        <v>629</v>
      </c>
      <c r="C34" s="27">
        <f>AVERAGE(C4:C33)</f>
        <v>0.21987458973092017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420F-8779-48F7-89B6-95C7AD0D4A72}">
  <dimension ref="B4:F6"/>
  <sheetViews>
    <sheetView tabSelected="1" workbookViewId="0">
      <selection activeCell="G7" sqref="G7"/>
    </sheetView>
  </sheetViews>
  <sheetFormatPr defaultRowHeight="15.75" x14ac:dyDescent="0.25"/>
  <cols>
    <col min="2" max="2" width="28.125" customWidth="1"/>
    <col min="5" max="5" width="12.75" customWidth="1"/>
    <col min="6" max="6" width="11.5" customWidth="1"/>
  </cols>
  <sheetData>
    <row r="4" spans="2:6" x14ac:dyDescent="0.25">
      <c r="B4" s="54"/>
      <c r="C4" s="9" t="s">
        <v>637</v>
      </c>
      <c r="D4" s="9" t="s">
        <v>629</v>
      </c>
      <c r="E4" s="74" t="s">
        <v>638</v>
      </c>
      <c r="F4" s="9" t="s">
        <v>639</v>
      </c>
    </row>
    <row r="5" spans="2:6" ht="31.5" x14ac:dyDescent="0.25">
      <c r="B5" s="6" t="s">
        <v>641</v>
      </c>
      <c r="C5" s="75">
        <v>0.76226841436408665</v>
      </c>
      <c r="D5" s="76">
        <v>0.76034897912407762</v>
      </c>
      <c r="E5" s="27">
        <v>0.85852363482575789</v>
      </c>
      <c r="F5" s="75">
        <v>0.80753783329556472</v>
      </c>
    </row>
    <row r="6" spans="2:6" x14ac:dyDescent="0.25">
      <c r="B6" t="s">
        <v>640</v>
      </c>
      <c r="C6" s="27">
        <v>8.0503412392456924E-2</v>
      </c>
      <c r="D6" s="11">
        <v>0.21987458973092017</v>
      </c>
      <c r="E6" s="75">
        <v>0.96667209333875992</v>
      </c>
      <c r="F6" s="27">
        <v>0.1486291490823016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Hasil Pencarian</vt:lpstr>
      <vt:lpstr>Evaluasi (30)</vt:lpstr>
      <vt:lpstr>Evaluasi (45)</vt:lpstr>
      <vt:lpstr>Evaluasi (60)</vt:lpstr>
      <vt:lpstr>MAP</vt:lpstr>
      <vt:lpstr>comp. Quran.com</vt:lpstr>
      <vt:lpstr>AP compQuran.com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Azhari Rahman</dc:creator>
  <cp:lastModifiedBy>M. Azhari Rahman</cp:lastModifiedBy>
  <dcterms:created xsi:type="dcterms:W3CDTF">2018-05-06T03:55:00Z</dcterms:created>
  <dcterms:modified xsi:type="dcterms:W3CDTF">2018-07-17T13:06:36Z</dcterms:modified>
</cp:coreProperties>
</file>