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zhari\Telkom\Semester 8\"/>
    </mc:Choice>
  </mc:AlternateContent>
  <bookViews>
    <workbookView xWindow="0" yWindow="0" windowWidth="7875" windowHeight="4545" activeTab="1"/>
  </bookViews>
  <sheets>
    <sheet name="Hasil Pencarian" sheetId="1" r:id="rId1"/>
    <sheet name="Evaluasi (30)" sheetId="2" r:id="rId2"/>
    <sheet name="Evaluasi (45)" sheetId="3" r:id="rId3"/>
    <sheet name="Evaluasi (60)" sheetId="4" r:id="rId4"/>
    <sheet name="Grafik" sheetId="5" r:id="rId5"/>
    <sheet name="AP Lemma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6" l="1"/>
  <c r="D34" i="6"/>
  <c r="C34" i="6"/>
  <c r="J34" i="4" l="1"/>
  <c r="H34" i="4"/>
  <c r="G34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H34" i="3"/>
  <c r="J34" i="3" s="1"/>
  <c r="G34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2" i="3"/>
  <c r="J3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2" i="3"/>
  <c r="I3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J31" i="3" s="1"/>
  <c r="G32" i="3"/>
  <c r="G3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I31" i="3" s="1"/>
  <c r="F32" i="3"/>
  <c r="F33" i="3"/>
  <c r="F33" i="2"/>
  <c r="H33" i="2"/>
  <c r="G33" i="2"/>
  <c r="F32" i="2"/>
  <c r="G32" i="2"/>
  <c r="H32" i="2"/>
  <c r="F31" i="2"/>
  <c r="H31" i="2"/>
  <c r="I31" i="2" s="1"/>
  <c r="G31" i="2"/>
  <c r="F30" i="2"/>
  <c r="G30" i="2"/>
  <c r="I30" i="2" s="1"/>
  <c r="H30" i="2"/>
  <c r="F29" i="2"/>
  <c r="H29" i="2"/>
  <c r="G29" i="2"/>
  <c r="F28" i="2"/>
  <c r="H28" i="2"/>
  <c r="I28" i="2" s="1"/>
  <c r="G28" i="2"/>
  <c r="F27" i="2"/>
  <c r="H27" i="2"/>
  <c r="I27" i="2" s="1"/>
  <c r="G27" i="2"/>
  <c r="F26" i="2"/>
  <c r="G26" i="2"/>
  <c r="I26" i="2" s="1"/>
  <c r="H26" i="2"/>
  <c r="F25" i="2"/>
  <c r="G25" i="2"/>
  <c r="I25" i="2" s="1"/>
  <c r="H25" i="2"/>
  <c r="F24" i="2"/>
  <c r="G24" i="2"/>
  <c r="H24" i="2"/>
  <c r="F23" i="2"/>
  <c r="G23" i="2"/>
  <c r="H23" i="2"/>
  <c r="F22" i="2"/>
  <c r="G22" i="2"/>
  <c r="I22" i="2" s="1"/>
  <c r="H22" i="2"/>
  <c r="F21" i="2"/>
  <c r="H21" i="2"/>
  <c r="I21" i="2" s="1"/>
  <c r="G21" i="2"/>
  <c r="F20" i="2"/>
  <c r="G20" i="2"/>
  <c r="I20" i="2" s="1"/>
  <c r="H20" i="2"/>
  <c r="F19" i="2"/>
  <c r="G19" i="2"/>
  <c r="H19" i="2"/>
  <c r="F18" i="2"/>
  <c r="G18" i="2"/>
  <c r="H18" i="2"/>
  <c r="F17" i="2"/>
  <c r="H17" i="2"/>
  <c r="I17" i="2" s="1"/>
  <c r="G17" i="2"/>
  <c r="F16" i="2"/>
  <c r="G16" i="2"/>
  <c r="I16" i="2" s="1"/>
  <c r="H16" i="2"/>
  <c r="F15" i="2"/>
  <c r="G15" i="2"/>
  <c r="I15" i="2" s="1"/>
  <c r="H15" i="2"/>
  <c r="F14" i="2"/>
  <c r="H14" i="2"/>
  <c r="G14" i="2"/>
  <c r="I19" i="2" l="1"/>
  <c r="I24" i="2"/>
  <c r="I29" i="2"/>
  <c r="I33" i="2"/>
  <c r="I14" i="2"/>
  <c r="I18" i="2"/>
  <c r="I32" i="2"/>
  <c r="I23" i="2"/>
  <c r="J13" i="4"/>
  <c r="H13" i="4"/>
  <c r="F13" i="4"/>
  <c r="I13" i="4" s="1"/>
  <c r="H12" i="4"/>
  <c r="G12" i="4"/>
  <c r="F12" i="4"/>
  <c r="I12" i="4" s="1"/>
  <c r="H11" i="4"/>
  <c r="J11" i="4" s="1"/>
  <c r="G11" i="4"/>
  <c r="F11" i="4"/>
  <c r="I11" i="4" s="1"/>
  <c r="I10" i="4"/>
  <c r="H10" i="4"/>
  <c r="G10" i="4"/>
  <c r="J10" i="4" s="1"/>
  <c r="F10" i="4"/>
  <c r="H9" i="4"/>
  <c r="G9" i="4"/>
  <c r="J9" i="4" s="1"/>
  <c r="F9" i="4"/>
  <c r="I9" i="4" s="1"/>
  <c r="H8" i="4"/>
  <c r="G8" i="4"/>
  <c r="J8" i="4" s="1"/>
  <c r="F8" i="4"/>
  <c r="I8" i="4" s="1"/>
  <c r="H7" i="4"/>
  <c r="G7" i="4"/>
  <c r="F7" i="4"/>
  <c r="I7" i="4" s="1"/>
  <c r="I6" i="4"/>
  <c r="H6" i="4"/>
  <c r="G6" i="4"/>
  <c r="J6" i="4" s="1"/>
  <c r="F6" i="4"/>
  <c r="J5" i="4"/>
  <c r="H5" i="4"/>
  <c r="G5" i="4"/>
  <c r="F5" i="4"/>
  <c r="I5" i="4" s="1"/>
  <c r="H4" i="4"/>
  <c r="G4" i="4"/>
  <c r="J4" i="4" s="1"/>
  <c r="F4" i="4"/>
  <c r="I4" i="4" s="1"/>
  <c r="J13" i="3"/>
  <c r="H13" i="3"/>
  <c r="G13" i="3"/>
  <c r="F13" i="3"/>
  <c r="I13" i="3" s="1"/>
  <c r="H12" i="3"/>
  <c r="G12" i="3"/>
  <c r="F12" i="3"/>
  <c r="I12" i="3" s="1"/>
  <c r="H11" i="3"/>
  <c r="G11" i="3"/>
  <c r="F11" i="3"/>
  <c r="I11" i="3" s="1"/>
  <c r="J10" i="3"/>
  <c r="I10" i="3"/>
  <c r="H10" i="3"/>
  <c r="G10" i="3"/>
  <c r="F10" i="3"/>
  <c r="H9" i="3"/>
  <c r="G9" i="3"/>
  <c r="F9" i="3"/>
  <c r="I9" i="3" s="1"/>
  <c r="I8" i="3"/>
  <c r="H8" i="3"/>
  <c r="G8" i="3"/>
  <c r="J8" i="3" s="1"/>
  <c r="F8" i="3"/>
  <c r="H7" i="3"/>
  <c r="G7" i="3"/>
  <c r="F7" i="3"/>
  <c r="I7" i="3" s="1"/>
  <c r="J6" i="3"/>
  <c r="I6" i="3"/>
  <c r="H6" i="3"/>
  <c r="G6" i="3"/>
  <c r="F6" i="3"/>
  <c r="H5" i="3"/>
  <c r="G5" i="3"/>
  <c r="J5" i="3" s="1"/>
  <c r="F5" i="3"/>
  <c r="I5" i="3" s="1"/>
  <c r="H4" i="3"/>
  <c r="G4" i="3"/>
  <c r="J4" i="3" s="1"/>
  <c r="F4" i="3"/>
  <c r="I4" i="3" s="1"/>
  <c r="H13" i="2"/>
  <c r="G13" i="2"/>
  <c r="F13" i="2"/>
  <c r="H12" i="2"/>
  <c r="G12" i="2"/>
  <c r="F12" i="2"/>
  <c r="H11" i="2"/>
  <c r="G11" i="2"/>
  <c r="I11" i="2" s="1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I5" i="2" s="1"/>
  <c r="F5" i="2"/>
  <c r="H4" i="2"/>
  <c r="H34" i="2" s="1"/>
  <c r="G4" i="2"/>
  <c r="F4" i="2"/>
  <c r="G34" i="2" l="1"/>
  <c r="I6" i="2"/>
  <c r="I10" i="2"/>
  <c r="J12" i="4"/>
  <c r="J7" i="4"/>
  <c r="J12" i="3"/>
  <c r="J11" i="3"/>
  <c r="J9" i="3"/>
  <c r="J7" i="3"/>
  <c r="I13" i="2"/>
  <c r="I12" i="2"/>
  <c r="I9" i="2"/>
  <c r="I8" i="2"/>
  <c r="I7" i="2"/>
  <c r="I4" i="2"/>
  <c r="I34" i="2" s="1"/>
</calcChain>
</file>

<file path=xl/sharedStrings.xml><?xml version="1.0" encoding="utf-8"?>
<sst xmlns="http://schemas.openxmlformats.org/spreadsheetml/2006/main" count="1306" uniqueCount="563">
  <si>
    <t>No.</t>
  </si>
  <si>
    <t>Kata Kunci (Query)</t>
  </si>
  <si>
    <t>Letak Ayat</t>
  </si>
  <si>
    <t>Hasil yg tidak diharapkan (FP)</t>
  </si>
  <si>
    <t>Terjemahan Kata yg Mirip dengan Query (Eng)</t>
  </si>
  <si>
    <t>1.</t>
  </si>
  <si>
    <t>and the relatives</t>
  </si>
  <si>
    <t>relatives</t>
  </si>
  <si>
    <t>(of) the near relatives</t>
  </si>
  <si>
    <t>and the near relatives</t>
  </si>
  <si>
    <t>the relatives</t>
  </si>
  <si>
    <t>a near relative</t>
  </si>
  <si>
    <t>near relatives</t>
  </si>
  <si>
    <t>and your relatives</t>
  </si>
  <si>
    <t>the relative</t>
  </si>
  <si>
    <t>your relatives</t>
  </si>
  <si>
    <t>2:177:24</t>
  </si>
  <si>
    <t>2:180:12 4:7:6 4:7:12</t>
  </si>
  <si>
    <t>2:215:10 4:33:7 4:135:15</t>
  </si>
  <si>
    <t>4:36:10 17:26:2 17:26:3 42:23:18 4:8:5</t>
  </si>
  <si>
    <t>5:106:44 6:152:27</t>
  </si>
  <si>
    <t>8:41:11</t>
  </si>
  <si>
    <t>9:24:8</t>
  </si>
  <si>
    <t>30:38:2 30:38:3</t>
  </si>
  <si>
    <t>60:3:3</t>
  </si>
  <si>
    <t>x</t>
  </si>
  <si>
    <t>66.67</t>
  </si>
  <si>
    <t>77.27</t>
  </si>
  <si>
    <t>100; 100; 100</t>
  </si>
  <si>
    <t>76.47; 76.47; 76.47; 76.47; 76.47</t>
  </si>
  <si>
    <t>70.59; 70.59</t>
  </si>
  <si>
    <t>70.59</t>
  </si>
  <si>
    <t>77.78</t>
  </si>
  <si>
    <t>16:90:7(64.71); 16:90:8(64.71)</t>
  </si>
  <si>
    <t>2.</t>
  </si>
  <si>
    <t>grave.</t>
  </si>
  <si>
    <t>Grave(is)</t>
  </si>
  <si>
    <t>the graves</t>
  </si>
  <si>
    <t>17:40:11 18:71:15 76:27:8</t>
  </si>
  <si>
    <t>18:5:8</t>
  </si>
  <si>
    <t>22:7:12 35:22:16 36:51:7 54:7:5 82:4:2 100:9:7 102:2:3</t>
  </si>
  <si>
    <t>62.5</t>
  </si>
  <si>
    <t>50; 50; 50; 50; 50; 50; 50</t>
  </si>
  <si>
    <t>9:84:11(55.56); 60:13:20(38.46); 70:43:4(50.0)</t>
  </si>
  <si>
    <t>3.</t>
  </si>
  <si>
    <t>and (the) daughters</t>
  </si>
  <si>
    <t>and your daughters</t>
  </si>
  <si>
    <t>and daughters</t>
  </si>
  <si>
    <t>and your step daughters</t>
  </si>
  <si>
    <t>(are) my daughters</t>
  </si>
  <si>
    <t>your daughters</t>
  </si>
  <si>
    <t>daughters</t>
  </si>
  <si>
    <t>(of) my daughters</t>
  </si>
  <si>
    <t>(have) daughters</t>
  </si>
  <si>
    <t>[the] daughters</t>
  </si>
  <si>
    <t>(are) daughters</t>
  </si>
  <si>
    <t>(the) daughter</t>
  </si>
  <si>
    <t>4:23:4 33:59:6</t>
  </si>
  <si>
    <t>4:23:8 4:23:10 6:100:9</t>
  </si>
  <si>
    <t>4:23:20</t>
  </si>
  <si>
    <t>11:78:14 15:71:3</t>
  </si>
  <si>
    <t xml:space="preserve">11:79:7 </t>
  </si>
  <si>
    <t>16:57:3 17:40:7 43:16:5</t>
  </si>
  <si>
    <t>28:27:7</t>
  </si>
  <si>
    <t xml:space="preserve">33:50:18 33:50:20 33:50:22 33:50:24 </t>
  </si>
  <si>
    <t>37:149:3</t>
  </si>
  <si>
    <t>37:153:2</t>
  </si>
  <si>
    <t>52:39:3</t>
  </si>
  <si>
    <t>66:12:2</t>
  </si>
  <si>
    <t>77.78; 77.78</t>
  </si>
  <si>
    <t>76.47; 76.47; 76.47</t>
  </si>
  <si>
    <t>69.57</t>
  </si>
  <si>
    <t>64.71</t>
  </si>
  <si>
    <t>100; 100; 100; 100</t>
  </si>
  <si>
    <t>76.47</t>
  </si>
  <si>
    <t>x;x;x</t>
  </si>
  <si>
    <t>4.</t>
  </si>
  <si>
    <t>I seek refuge</t>
  </si>
  <si>
    <t>[I] seek refuge for her</t>
  </si>
  <si>
    <t>then seek refuge</t>
  </si>
  <si>
    <t>a refuge</t>
  </si>
  <si>
    <t>refuge</t>
  </si>
  <si>
    <t>seek refuge</t>
  </si>
  <si>
    <t>I seek refuge in Allah</t>
  </si>
  <si>
    <t>and I seek refuge</t>
  </si>
  <si>
    <t>(of) refuge</t>
  </si>
  <si>
    <t>[I] seek refuge</t>
  </si>
  <si>
    <t>so seek refuge</t>
  </si>
  <si>
    <t>2:67:15 23:97:3 113:1:2 114:1:2</t>
  </si>
  <si>
    <t>3:36:19</t>
  </si>
  <si>
    <t>7:200:6</t>
  </si>
  <si>
    <t>9:57:3 18:27:15</t>
  </si>
  <si>
    <t>9:118:18 42:47:16</t>
  </si>
  <si>
    <t>11:47:4 16:98:4</t>
  </si>
  <si>
    <t>12:23:14 12:23:15</t>
  </si>
  <si>
    <t xml:space="preserve">23:98:1 </t>
  </si>
  <si>
    <t>32:19:8</t>
  </si>
  <si>
    <t>19:18:3 40:27:4 44:20:2</t>
  </si>
  <si>
    <t>40:56:18</t>
  </si>
  <si>
    <t>41:36:6</t>
  </si>
  <si>
    <t>61.9</t>
  </si>
  <si>
    <t>75.0</t>
  </si>
  <si>
    <t>x;x</t>
  </si>
  <si>
    <t>84.61; 84.61</t>
  </si>
  <si>
    <t>59.09; 59.09</t>
  </si>
  <si>
    <t>85.71</t>
  </si>
  <si>
    <t>their refuge</t>
  </si>
  <si>
    <t>32:20:4 3:151:15</t>
  </si>
  <si>
    <t>52.94; 56.25</t>
  </si>
  <si>
    <t>2:9:1(40.0); 2:263:3(39.13); 3:17:5(30.0); 4:92:54(44.44); 4:100:9(47.06); 4:127:1(36.0); 4:176:1(42.86); 5:74:5(37.5); 7:140:4(64.29); 8:33:12(50.0); 8:72:31(42.11); 10:54:9(34.78); 11:3:2(50.0); 11:80:8(52.63); 12:30:7(50.0); 42:35:9(53.33); 72:6:6(52.94); 73:20:73(45.0); 79:39:4(76.92); 79:41:4(61.54)</t>
  </si>
  <si>
    <t>5.</t>
  </si>
  <si>
    <t>full of kindness</t>
  </si>
  <si>
    <t>(is) full of kindness</t>
  </si>
  <si>
    <t>(of) kindness</t>
  </si>
  <si>
    <t>(is) surely full of kindness</t>
  </si>
  <si>
    <t>(are) full of kindness</t>
  </si>
  <si>
    <t>2:143:44</t>
  </si>
  <si>
    <t xml:space="preserve">2:207:10 22:65:26 24:20:8 </t>
  </si>
  <si>
    <t>4:5:16 4:8:13</t>
  </si>
  <si>
    <t>16:47:7</t>
  </si>
  <si>
    <t>59:10:22</t>
  </si>
  <si>
    <t>100</t>
  </si>
  <si>
    <t>84.21; 85.21; 84.21</t>
  </si>
  <si>
    <t>68.75; 68.75</t>
  </si>
  <si>
    <t>61.54</t>
  </si>
  <si>
    <t>80.0</t>
  </si>
  <si>
    <t>2:178:26(56.25); 2:229:7(56.25); 3:185:6(33.33); 4:65:19(44.44); 4:114:12(50.0); 10:60:12(37.5); 10:60:13(37.5); 27:73:3(52.94); 27:73:4(52.94); 31:15:17(56.25); 33:6:24(56.25); 33:50:12(40.91); 33:50:13(40.91); 33:50:53(39.13); 33:50:54(39.13); 33:52:18(40.91); 33:52:19(40.91); 33:55:20(39.13); 33:55:21(39.13); 34:11:3(50.0); 38:1:3(75.0); 38:1:4(75.0); 40:61:12(52.94); 40:61:13(52.94); 43:4:7(62.5); 46:15:4(50.0); 65:2:5(56.25); 65:2:8(56.25); 65:6:27(56.25); 107:7:2(55.01)</t>
  </si>
  <si>
    <t>6.</t>
  </si>
  <si>
    <t>the losers</t>
  </si>
  <si>
    <t>(are) the losers</t>
  </si>
  <si>
    <t>the losers.</t>
  </si>
  <si>
    <t>(as) losers.</t>
  </si>
  <si>
    <t>(the) losers</t>
  </si>
  <si>
    <t>(will be) certainly losers</t>
  </si>
  <si>
    <t>(who are) the losers.</t>
  </si>
  <si>
    <t>(will be) the greatest losers.</t>
  </si>
  <si>
    <t>of the greatest losers</t>
  </si>
  <si>
    <t>losers.</t>
  </si>
  <si>
    <t>2:64:13 3:85:13 5:5:43 5:30:9 7:23:12 7:92:13 7:149:18 10:95:10 11:47:19 37:141:4 39:15:8 39:65:14 41:23:9 42:45:15</t>
  </si>
  <si>
    <t>3:149:12 5:21:14</t>
  </si>
  <si>
    <t>5:53:15 46:18:17</t>
  </si>
  <si>
    <t>7:90:12</t>
  </si>
  <si>
    <t>7:99:10</t>
  </si>
  <si>
    <t>11:22:7 27:5:10</t>
  </si>
  <si>
    <t>41:25:25</t>
  </si>
  <si>
    <t>71.43</t>
  </si>
  <si>
    <t>70.0; 70.0</t>
  </si>
  <si>
    <t>33.33</t>
  </si>
  <si>
    <t>55.56</t>
  </si>
  <si>
    <t>37.04; 37.04</t>
  </si>
  <si>
    <t>60.0</t>
  </si>
  <si>
    <t>21:70:5 18:103:4</t>
  </si>
  <si>
    <t>52.63; 45.45</t>
  </si>
  <si>
    <t xml:space="preserve">5:108:2(60.0); 12:14:9(36.36); 22:13:4(60.0); 23:34:7(38.1); 33:6:2(60.0); 33:6:11(70.0); </t>
  </si>
  <si>
    <t>(will be) the losers</t>
  </si>
  <si>
    <t>58:19:15</t>
  </si>
  <si>
    <t>2:27:20 2:121:15 7:178:10 8:37:18 9:69:32 16:109:7 29:52:19 39:63:11 63:9:18</t>
  </si>
  <si>
    <t>7.</t>
  </si>
  <si>
    <t>the corrupters</t>
  </si>
  <si>
    <t>the corrupter</t>
  </si>
  <si>
    <t>of the corrupters</t>
  </si>
  <si>
    <t>are corrupters</t>
  </si>
  <si>
    <t>as corrupters</t>
  </si>
  <si>
    <t>2:220:16</t>
  </si>
  <si>
    <t>29:36:16</t>
  </si>
  <si>
    <t>82.35</t>
  </si>
  <si>
    <t>78.57</t>
  </si>
  <si>
    <t>3:63:6 7:86:24 7:103:16 7:142:23 10:40:12 10:81:17 27:14:11</t>
  </si>
  <si>
    <t>5:64:47 10:91:7 28:4:19 28:77:26 29:30:6</t>
  </si>
  <si>
    <t>18:94:8</t>
  </si>
  <si>
    <t>8.</t>
  </si>
  <si>
    <t>the successful ones</t>
  </si>
  <si>
    <t>are the successful ones</t>
  </si>
  <si>
    <t>will be the successful ones</t>
  </si>
  <si>
    <t>he is successful</t>
  </si>
  <si>
    <t>be successful</t>
  </si>
  <si>
    <t>will be successful</t>
  </si>
  <si>
    <t>2:5:8 3:104:14 9:88:14 23:111:8 24:52:10 30:38:16 58:22:51 59:9:31 64:16:16</t>
  </si>
  <si>
    <t>7:8:9</t>
  </si>
  <si>
    <t>7:157:43 28:67:11</t>
  </si>
  <si>
    <t xml:space="preserve">3:185:17 </t>
  </si>
  <si>
    <t xml:space="preserve">2:189:27 3:130:12 3:200:10 5:90:15 5:100:15 8:45:12 22:77:11 </t>
  </si>
  <si>
    <t>6:21:13 20:64:7 20:69:13 28:37:17</t>
  </si>
  <si>
    <t>82.61 (9)</t>
  </si>
  <si>
    <t>70.37</t>
  </si>
  <si>
    <t>100.0; 100.0</t>
  </si>
  <si>
    <t>68.42</t>
  </si>
  <si>
    <t>63.16 (7)</t>
  </si>
  <si>
    <t>63.16 (4)</t>
  </si>
  <si>
    <t>are the successful</t>
  </si>
  <si>
    <t>73.68</t>
  </si>
  <si>
    <t>9:20:16 23:102:6 24:51:18 31:5:8</t>
  </si>
  <si>
    <t>3:144:27(68.42); 3:145:24(68.42); 3:185:17(68.42); 6:63:17(68.42); 10:83:22(42.86); 12:46:3(63.16); 27:62:3(57.14); 33:13:9(36.36); 39:66:6(63.16); 54:42:7(63.16); (10)</t>
  </si>
  <si>
    <t>9.</t>
  </si>
  <si>
    <t>gives charity</t>
  </si>
  <si>
    <t>charity</t>
  </si>
  <si>
    <t>a charity</t>
  </si>
  <si>
    <t>surely we will give charity</t>
  </si>
  <si>
    <t>the men who give charity</t>
  </si>
  <si>
    <t>the women who give charity</t>
  </si>
  <si>
    <t>so I would give charity</t>
  </si>
  <si>
    <t>2:196:31 4:114:10 58:12:11</t>
  </si>
  <si>
    <t>2:263:6 9:103:4</t>
  </si>
  <si>
    <t>5:45:18</t>
  </si>
  <si>
    <t>9:75:9</t>
  </si>
  <si>
    <t>33:35:14 57:18:2</t>
  </si>
  <si>
    <t>33:35:15 57:18:3</t>
  </si>
  <si>
    <t>63:10:18</t>
  </si>
  <si>
    <t>10.</t>
  </si>
  <si>
    <t>61.54 (2)</t>
  </si>
  <si>
    <t>44.44</t>
  </si>
  <si>
    <t>42.86; 50.0</t>
  </si>
  <si>
    <t>40.0; 40.0</t>
  </si>
  <si>
    <t>52.17</t>
  </si>
  <si>
    <t>their necks</t>
  </si>
  <si>
    <t>their necks will be encircled</t>
  </si>
  <si>
    <t>the necks</t>
  </si>
  <si>
    <t>his neck</t>
  </si>
  <si>
    <t>your neck</t>
  </si>
  <si>
    <t>and the necks</t>
  </si>
  <si>
    <t>a neck</t>
  </si>
  <si>
    <t>her neck</t>
  </si>
  <si>
    <t>3:180:17</t>
  </si>
  <si>
    <t>8:12:19</t>
  </si>
  <si>
    <t>13:5:19 26:4:9 36:8:4 40:71:4</t>
  </si>
  <si>
    <t>17:13:6 22:9:2</t>
  </si>
  <si>
    <t>17:29:6</t>
  </si>
  <si>
    <t>8:12:19 34:33:26 47:4:6</t>
  </si>
  <si>
    <t>38:33:6</t>
  </si>
  <si>
    <t>90:13:2</t>
  </si>
  <si>
    <t>111:5:2</t>
  </si>
  <si>
    <t>37.93</t>
  </si>
  <si>
    <t>100 (4)</t>
  </si>
  <si>
    <t>81.82</t>
  </si>
  <si>
    <t>63.64 (2)</t>
  </si>
  <si>
    <t>81.82 (3)</t>
  </si>
  <si>
    <t>69.23</t>
  </si>
  <si>
    <t>72.73</t>
  </si>
  <si>
    <t>2:177:31(37.5); 9:60:10(41.67);</t>
  </si>
  <si>
    <t>9:84:11(55.56);  70:43:4(50.0)</t>
  </si>
  <si>
    <t>-</t>
  </si>
  <si>
    <t>4:100:9(47.06); 7:140:4(64.29); 8:33:12(50.0); 11:3:2(50.0); 11:80:8(52.63); 12:30:7(50.0); 42:35:9(53.33); 72:6:6(52.94); 73:20:73(45.0); 79:39:4(76.92); 79:41:4(61.54)</t>
  </si>
  <si>
    <t>x; x</t>
  </si>
  <si>
    <t>7:140:4(64.29); 79:39:4(76.92); 79:41:4(61.54)</t>
  </si>
  <si>
    <t>2:178:26(56.25); 2:229:7(56.25); 4:114:12(50.0); 27:73:3(52.94); 27:73:4(52.94); 31:15:17(56.25); 33:6:24(56.25); 34:11:3(50.0); 38:1:3(75.0); 38:1:4(75.0); 40:61:12(52.94); 40:61:13(52.94); 43:4:7(62.5); 46:15:4(50.0); 65:2:5(56.25); 65:2:8(56.25); 65:6:27(56.25); 107:7:2(55.01)</t>
  </si>
  <si>
    <t>38:1:3(75.0); 38:1:4(75.0); 43:4:7(62.5);</t>
  </si>
  <si>
    <t xml:space="preserve">5:108:2(60.0); 22:13:4(60.0); 33:6:2(60.0); 33:6:11(70.0); </t>
  </si>
  <si>
    <t>3:144:27(68.42); 3:145:24(68.42); 3:185:17(68.42); 6:63:17(68.42); 12:46:3(63.16); 27:62:3(57.14); 39:66:6(63.16); 54:42:7(63.16); (8)</t>
  </si>
  <si>
    <t>3:144:27(68.42); 3:145:24(68.42); 3:185:17(68.42); 6:63:17(68.42); 12:46:3(63.16); 39:66:6(63.16); 54:42:7(63.16); (7)</t>
  </si>
  <si>
    <t>x; 50.0</t>
  </si>
  <si>
    <t>2:261:19(57.14); 2:280:9(50.0); 3:37:31(53.33); 3:73:27(61.53); 3:79:5(61.53); 3:178:6(53.33); 3:178:11(53.33); 4:92:22(47.62); 4:127:6(45.0); 4:176:4(50.0); 7:14:2(53.33); 7:195:26(53.33); 10:71:34(53.33); 11:55:7(53.33); 14:42:9(47.62); 15:8:9(61.54); 19:63:4(45.45); 35:11:16(61.54); 35:45:14(47.62); 41:39:15(61.54); 41:47:16(61.54); 44:29:8(61.54); 50:37:10(61.54); 50:37:11(61.54); 57:29:16(61.54); 59:23:11(47.62); 62:4:4(61.54); 86:17:1(53.33); 106:4:5(47.83)</t>
  </si>
  <si>
    <t xml:space="preserve">3:73:27(61.53); 3:79:5(61.53); 15:8:9(61.54); 35:11:16(61.54); 41:39:15(61.54); 41:47:16(61.54); 44:29:8(61.54); 50:37:10(61.54); 50:37:11(61.54); 57:29:16(61.54); </t>
  </si>
  <si>
    <t>Query</t>
  </si>
  <si>
    <t>TP</t>
  </si>
  <si>
    <t>FP</t>
  </si>
  <si>
    <t>FN</t>
  </si>
  <si>
    <t>TN</t>
  </si>
  <si>
    <t>P</t>
  </si>
  <si>
    <t>R</t>
  </si>
  <si>
    <t>A</t>
  </si>
  <si>
    <t>F-1</t>
  </si>
  <si>
    <t>2:221:14(33.33); 2:261:19(57.14); 2:276:4(44.44); 2:280:9(50.0); 3:37:31(53.33); 3:39:10(36.36); 3:45:8(36.36); 3:73:27(61.53); 3:79:5(61.53); 3:147:16(47.37); 3:178:6(53.33); 3:178:11(53.33); 4:92:22(47.62); 4:127:6(45.0); 4:176:4(50.0); 7:14:2(53.33); 7:15:4(36.36); 7:183:1(34.78); 7:195:26(53.33); 9:14:6(40.0); 10:71:34(53.33); 11:10:2(42.11); 11:55:7(53.33); 11:61:21(32.0); 14:10:14(40.0); 14:42:9(47.62); 15:8:9(61.54); 15:36:3(40.0); 15:37:4(36.36); 16:85:11(38.1); 17:9:8(36.36); 17:62:8(42.11); 19:63:4(45.45); 21:40:10(38.1); 24:33:17(34.62); 26:79:4(44.44); 31:7:14(42.11); 35:11:16(61.54); 35:45:14(47.62); 36:11:9(33.33); 38:79:3(40.0); 38:80:4(42.11); 41:39:15(61.54); 41:47:16(61.54); 42:19:4(44.44); 42:23:3(33.33); 42:23:4(33.33); 44:29:8(61.54); 45:8:12(42.11); 47:22:4(43.48); 48:1:2(38.1); 50:37:10(61.54); 50:37:11(61.54); 57:29:16(61.54); 59:23:11(47.62); 62:4:4(61.54); 68:45:1(34.78); 71:4:5(40.0); 86:17:1(53.33); 86:17:3(38.1); 106:4:5(47.83) (60)</t>
  </si>
  <si>
    <t>Batas Bawah</t>
  </si>
  <si>
    <t>30%-100%</t>
  </si>
  <si>
    <t>45%-100%</t>
  </si>
  <si>
    <t>60%-100%</t>
  </si>
  <si>
    <t>Precision</t>
  </si>
  <si>
    <t>Recall</t>
  </si>
  <si>
    <t>F1-Measure</t>
  </si>
  <si>
    <t>Lema</t>
  </si>
  <si>
    <t>Kata/Frasa</t>
  </si>
  <si>
    <t>11.</t>
  </si>
  <si>
    <t>are stingy</t>
  </si>
  <si>
    <t>they became stingy</t>
  </si>
  <si>
    <t>stingy</t>
  </si>
  <si>
    <t>and are not stingy</t>
  </si>
  <si>
    <t>9:76:5</t>
  </si>
  <si>
    <t>17:100:14</t>
  </si>
  <si>
    <t>25:67:6 25:67:7</t>
  </si>
  <si>
    <t>4:37:2 57:24:2</t>
  </si>
  <si>
    <t>100.0 100.0</t>
  </si>
  <si>
    <t>50.0</t>
  </si>
  <si>
    <t>55.56 55.56</t>
  </si>
  <si>
    <t>12.</t>
  </si>
  <si>
    <t>who strive</t>
  </si>
  <si>
    <t>and strives</t>
  </si>
  <si>
    <t>he strives</t>
  </si>
  <si>
    <t>the ones who strive</t>
  </si>
  <si>
    <t>and strive</t>
  </si>
  <si>
    <t>and strive hard</t>
  </si>
  <si>
    <t>and they strive</t>
  </si>
  <si>
    <t>strive</t>
  </si>
  <si>
    <t>they strive</t>
  </si>
  <si>
    <t>it strives</t>
  </si>
  <si>
    <t>strives</t>
  </si>
  <si>
    <t>those who strive</t>
  </si>
  <si>
    <t>but strive</t>
  </si>
  <si>
    <t>to strive</t>
  </si>
  <si>
    <t>2:114:11 9:19:12</t>
  </si>
  <si>
    <t>2:205:3 29:6:4 53:39:6</t>
  </si>
  <si>
    <t>4:95:9 4:95:17 4:95:29</t>
  </si>
  <si>
    <t>5:33:7 9:41:4 9:86:7 22:78:1 61:11:4</t>
  </si>
  <si>
    <t>5:64:40</t>
  </si>
  <si>
    <t>9:44:9</t>
  </si>
  <si>
    <t>20:15:10</t>
  </si>
  <si>
    <t>29:6:2</t>
  </si>
  <si>
    <t>47:31:4</t>
  </si>
  <si>
    <t>49:15:10</t>
  </si>
  <si>
    <t>60:1:29</t>
  </si>
  <si>
    <t>63.64 63.64</t>
  </si>
  <si>
    <t>80.0 80.0 57.14</t>
  </si>
  <si>
    <t>43.48 52.63 52.63</t>
  </si>
  <si>
    <t>70.0 70.0 70.0 70.0 70.0</t>
  </si>
  <si>
    <t>5:35:10</t>
  </si>
  <si>
    <t>46.67</t>
  </si>
  <si>
    <t>53.33</t>
  </si>
  <si>
    <t>60.0 60.0 60.0 60.0 60.0 60.0</t>
  </si>
  <si>
    <t>9:16:9 9:81:9 29:69:2 34:5:2 34:38:2 66:9:4</t>
  </si>
  <si>
    <t>70.0</t>
  </si>
  <si>
    <t>9:73:4 (42.86); 25:52:4(30.43); 29:8:6(32.14); 31:15:2(34.78)</t>
  </si>
  <si>
    <t>x 52.63 52.63</t>
  </si>
  <si>
    <t>80.0 80.0 x</t>
  </si>
  <si>
    <t>x x x</t>
  </si>
  <si>
    <t>13.</t>
  </si>
  <si>
    <t>commit immorality</t>
  </si>
  <si>
    <t>to immorality</t>
  </si>
  <si>
    <t>immorality</t>
  </si>
  <si>
    <t>the immorality</t>
  </si>
  <si>
    <t>those who commit immorality</t>
  </si>
  <si>
    <t>such immorality</t>
  </si>
  <si>
    <t>and the immorality</t>
  </si>
  <si>
    <t>2:268:5</t>
  </si>
  <si>
    <t>3:135:4 4:19:20 7:28:3 7:28:16 33:30:6</t>
  </si>
  <si>
    <t>4:15:3 12:24:15 16:90:11 24:19:6 24:21:15 27:54:6 29:28:7 29:45:13</t>
  </si>
  <si>
    <t>4:25:31</t>
  </si>
  <si>
    <t>7:80:6</t>
  </si>
  <si>
    <t>12:24:15</t>
  </si>
  <si>
    <t>x (5)</t>
  </si>
  <si>
    <t>70.59 66.67 70.59 70.59 70.59 70.59 70.59 70.59</t>
  </si>
  <si>
    <t>62.96</t>
  </si>
  <si>
    <t>4:22:14(64.71); 17:32:6(64.71); 25:68:17(32.35); 60:12:17(44.0); 65:1:23(64.71)</t>
  </si>
  <si>
    <t>4:22:14(64.71); 17:32:6(64.71); 65:1:23(64.71)</t>
  </si>
  <si>
    <t>14.</t>
  </si>
  <si>
    <t>the advisors</t>
  </si>
  <si>
    <t>the sincere advisors</t>
  </si>
  <si>
    <t>26:136:9</t>
  </si>
  <si>
    <t>7:21:5 28:20:19</t>
  </si>
  <si>
    <t>60.0 60.0</t>
  </si>
  <si>
    <t>100.0</t>
  </si>
  <si>
    <t>they are rightly guided</t>
  </si>
  <si>
    <t>are rightly guided</t>
  </si>
  <si>
    <t>15.</t>
  </si>
  <si>
    <t>2:137:8</t>
  </si>
  <si>
    <t>6:82:11 36:21:7</t>
  </si>
  <si>
    <t>78.26 78.26</t>
  </si>
  <si>
    <t>2:70:17(40.0); 2:135:6(60.87); 3:20:18(65.22); 5:104:24(60.87); 18:57:28(60.87); 22:24:1(60.87); 22:24:6(60.87); 27:41:6(57.69); 46:11:14(65.22)</t>
  </si>
  <si>
    <t>2:135:6(60.87); 3:20:18(65.22); 5:104:24(60.87); 18:57:28(60.87); 22:24:1(60.87); 22:24:6(60.87); 27:41:6(57.69); 46:11:14(65.22)</t>
  </si>
  <si>
    <t>16.</t>
  </si>
  <si>
    <t>has set a seal</t>
  </si>
  <si>
    <t>put a seal</t>
  </si>
  <si>
    <t>Allah sets a seal</t>
  </si>
  <si>
    <t>and He sets a seal</t>
  </si>
  <si>
    <t>7:100:14 7:101:19</t>
  </si>
  <si>
    <t>40:35:17 40:35:18</t>
  </si>
  <si>
    <t>45:23:10</t>
  </si>
  <si>
    <t>2:7:1 4:155:15 16:108:3 16:108:4 47:16:19 47:16:20</t>
  </si>
  <si>
    <t>100.0 100.0 70.0 70.0 70.0 70.0</t>
  </si>
  <si>
    <t>64.71 68.42</t>
  </si>
  <si>
    <t>70.59 70.59</t>
  </si>
  <si>
    <t>18:77:18(42.86); 23:18:6(38.46); 33:51:12(55.56); 35:35:2(64.29)</t>
  </si>
  <si>
    <t>33:51:12(55.56); 35:35:2(64.29)</t>
  </si>
  <si>
    <t>35:35:2(64.29)</t>
  </si>
  <si>
    <t>17.</t>
  </si>
  <si>
    <t>and bow down</t>
  </si>
  <si>
    <t>those who bow down</t>
  </si>
  <si>
    <t>and those who bow</t>
  </si>
  <si>
    <t xml:space="preserve">2:43:5 3:43:5 </t>
  </si>
  <si>
    <t>2:43:7 2:125:21 3:43:8 5:55:13 9:112:5</t>
  </si>
  <si>
    <t>22:26:15</t>
  </si>
  <si>
    <t>100.0 81.82 100.0 81.82 100.0</t>
  </si>
  <si>
    <t>72.22</t>
  </si>
  <si>
    <t>x x</t>
  </si>
  <si>
    <t>18.</t>
  </si>
  <si>
    <t>and listeners</t>
  </si>
  <si>
    <t>they are listeners</t>
  </si>
  <si>
    <t>listeners</t>
  </si>
  <si>
    <t>their listener</t>
  </si>
  <si>
    <t>5:42:1</t>
  </si>
  <si>
    <t>52:38:7</t>
  </si>
  <si>
    <t>61.11</t>
  </si>
  <si>
    <t>5:41:21</t>
  </si>
  <si>
    <t>5:41:23</t>
  </si>
  <si>
    <t>19.</t>
  </si>
  <si>
    <t>are the liars</t>
  </si>
  <si>
    <t>the liars</t>
  </si>
  <si>
    <t>certainly are liars</t>
  </si>
  <si>
    <t>are surely liars</t>
  </si>
  <si>
    <t>are liars</t>
  </si>
  <si>
    <t>is a liar</t>
  </si>
  <si>
    <t>liars</t>
  </si>
  <si>
    <t>surely are liars</t>
  </si>
  <si>
    <t>16:105:11 24:13:14 58:18:17</t>
  </si>
  <si>
    <t>6:28:16</t>
  </si>
  <si>
    <t>9:42:23 9:107:24 16:86:19 29:12:18 59:11:28 63:1:17</t>
  </si>
  <si>
    <t>11:27:29 26:223:4</t>
  </si>
  <si>
    <t>11:93:16 39:3:32 54:25:8</t>
  </si>
  <si>
    <t>12:74:6 16:39:11</t>
  </si>
  <si>
    <t>23:90:5 37:152:4</t>
  </si>
  <si>
    <t>69.23 (11)</t>
  </si>
  <si>
    <t>100.0 (3)</t>
  </si>
  <si>
    <t>47.37</t>
  </si>
  <si>
    <t>68.75 (6)</t>
  </si>
  <si>
    <t>69.23 (2)</t>
  </si>
  <si>
    <t>46.15 (3)</t>
  </si>
  <si>
    <t>38.46 (2)</t>
  </si>
  <si>
    <t>62.5 (2)</t>
  </si>
  <si>
    <t>3:61:25 7:66:14 9:43:13 12:26:19 24:7:9 24:8:11 26:186:9 27:27:7 28:38:28 29:3:11 51:10:2</t>
  </si>
  <si>
    <t>11:70:7 (30.77); 26:222:4(30.76); 28:38:28(69.23); 38:4:10(46.15); 40:24:7(46.15); 40:28:22(46.15); 40:28:39(46.15); 40:37:9(53.85); 45:7:3(30.76); 54:26:4(69.23); 106:1:1(52.63); 106:2:1(47.06)</t>
  </si>
  <si>
    <t>28:38:28(69.23); 38:4:10(46.15); 40:24:7(46.15); 40:28:22(46.15); 40:28:39(46.15); 40:37:9(53.85); 54:26:4(69.23); 106:1:1(52.63); 106:2:1(47.06)</t>
  </si>
  <si>
    <t>28:38:28(69.23); 54:26:4(69.23);</t>
  </si>
  <si>
    <t>20.</t>
  </si>
  <si>
    <t>to the deviators</t>
  </si>
  <si>
    <t>and the deviators</t>
  </si>
  <si>
    <t>the deviators</t>
  </si>
  <si>
    <t>are surely a deviator</t>
  </si>
  <si>
    <t xml:space="preserve">26:91:3 </t>
  </si>
  <si>
    <t>26:94:4</t>
  </si>
  <si>
    <t>26:224:3</t>
  </si>
  <si>
    <t>28:18:15</t>
  </si>
  <si>
    <t>81.25</t>
  </si>
  <si>
    <t>21.</t>
  </si>
  <si>
    <t>his scales</t>
  </si>
  <si>
    <t>the scales</t>
  </si>
  <si>
    <t>and the scale</t>
  </si>
  <si>
    <t>7:8:6 7:9:3 23:102:3 23:103:3 101:6:4 101:8:4</t>
  </si>
  <si>
    <t>21:47:2</t>
  </si>
  <si>
    <t>11:84:18</t>
  </si>
  <si>
    <t>53.85 (6)</t>
  </si>
  <si>
    <t>18:97:4(38.46)</t>
  </si>
  <si>
    <t>x (6)</t>
  </si>
  <si>
    <t>22.</t>
  </si>
  <si>
    <t>rank</t>
  </si>
  <si>
    <t>in rank</t>
  </si>
  <si>
    <t>ranks</t>
  </si>
  <si>
    <t>are ranks</t>
  </si>
  <si>
    <t>upon rank</t>
  </si>
  <si>
    <t>4:95:22 6:165:10 9:20:11</t>
  </si>
  <si>
    <t>4:96:1</t>
  </si>
  <si>
    <t>8:4:6</t>
  </si>
  <si>
    <t>89:22:4</t>
  </si>
  <si>
    <t>89:22:5</t>
  </si>
  <si>
    <t>66.67 (3)</t>
  </si>
  <si>
    <t>2:132:4(46.15); 2:249:25(40.0); 3:37:12(66.67); 10:62:7(66.67); 24:9:5(54.55); 31:14:2(77.78); 37:103:4(41.18)</t>
  </si>
  <si>
    <t>2:132:4(46.15); 3:37:12(66.67); 10:62:7(66.67); 24:9:5(54.55); 31:14:2(77.78)</t>
  </si>
  <si>
    <t>3:37:12(66.67); 10:62:7(66.67); 31:14:2(77.78)</t>
  </si>
  <si>
    <t>23.</t>
  </si>
  <si>
    <t>feel the urge</t>
  </si>
  <si>
    <t>urge</t>
  </si>
  <si>
    <t>69:34:2 89:18:2 107:3:2</t>
  </si>
  <si>
    <t>8:65:3</t>
  </si>
  <si>
    <t>100.0 76.47 100.0</t>
  </si>
  <si>
    <t>3:154:68 (42.86); 7:97:1(45.0); 7:99:1(36.0); 7:99:5(69.23); 12:107:1(37.5); 16:45:1(47.37); 17:68:1(39.13); 17:69:2(50.0); 67:16:1(50.0); 67:17:2(50.0)</t>
  </si>
  <si>
    <t>7:97:1(45.0); 7:99:5(69.23); 16:45:1(47.37); 17:69:2(50.0); 67:16:1(50.0); 67:17:2(50.0)</t>
  </si>
  <si>
    <t>24.</t>
  </si>
  <si>
    <t>the striking calamity</t>
  </si>
  <si>
    <t>is the striking calamity</t>
  </si>
  <si>
    <t>69:4:4 101:1:1</t>
  </si>
  <si>
    <t>101:2:2 101:3:4</t>
  </si>
  <si>
    <t>87.5 87.5</t>
  </si>
  <si>
    <t>79:34:3(68.0)</t>
  </si>
  <si>
    <t>25.</t>
  </si>
  <si>
    <t>blazing flame</t>
  </si>
  <si>
    <t>of the blazing fire</t>
  </si>
  <si>
    <t>in a blazing fire</t>
  </si>
  <si>
    <t>as a blazing fire</t>
  </si>
  <si>
    <t>the blazing fire</t>
  </si>
  <si>
    <t>a blazing fire</t>
  </si>
  <si>
    <t>and a blazing fire</t>
  </si>
  <si>
    <t>blazing flames</t>
  </si>
  <si>
    <t>burning flame</t>
  </si>
  <si>
    <t>2:119:10 8:50:13</t>
  </si>
  <si>
    <t>4:10:13</t>
  </si>
  <si>
    <t>4:55:11</t>
  </si>
  <si>
    <t>17:97:27 37:97:7 42:7:22</t>
  </si>
  <si>
    <t>48:13:9</t>
  </si>
  <si>
    <t>76:4:6</t>
  </si>
  <si>
    <t>111:3:4</t>
  </si>
  <si>
    <t>15:18:6 37:10:6</t>
  </si>
  <si>
    <t>52.63 52.63</t>
  </si>
  <si>
    <t>58.82</t>
  </si>
  <si>
    <t>62.5 (3)</t>
  </si>
  <si>
    <t>92.86</t>
  </si>
  <si>
    <t>66.67 66.67</t>
  </si>
  <si>
    <t>25:11:8(71.43); 70:15:3(36.36)</t>
  </si>
  <si>
    <t>25:11:8(71.43);</t>
  </si>
  <si>
    <t>26.</t>
  </si>
  <si>
    <t>it shines in brightness</t>
  </si>
  <si>
    <t>and will shine</t>
  </si>
  <si>
    <t>its brightness</t>
  </si>
  <si>
    <t>and its brightness</t>
  </si>
  <si>
    <t>by the morning brightness</t>
  </si>
  <si>
    <t>39:69:1</t>
  </si>
  <si>
    <t>92:2:3</t>
  </si>
  <si>
    <t>79:29:4</t>
  </si>
  <si>
    <t>91:1:2</t>
  </si>
  <si>
    <t>93:1:1</t>
  </si>
  <si>
    <t>60.87</t>
  </si>
  <si>
    <t>68.0</t>
  </si>
  <si>
    <t>27.</t>
  </si>
  <si>
    <t>a plant</t>
  </si>
  <si>
    <t>green plant</t>
  </si>
  <si>
    <t>the plants</t>
  </si>
  <si>
    <t>plants</t>
  </si>
  <si>
    <t>and scented plant</t>
  </si>
  <si>
    <t>a bitter thorny plant</t>
  </si>
  <si>
    <t>6:99:14</t>
  </si>
  <si>
    <t>10:24:11</t>
  </si>
  <si>
    <t>20:53:18</t>
  </si>
  <si>
    <t>37:146:3</t>
  </si>
  <si>
    <t>55:12:4</t>
  </si>
  <si>
    <t>88:6:6</t>
  </si>
  <si>
    <t>63.64</t>
  </si>
  <si>
    <t>38.1</t>
  </si>
  <si>
    <t>16:94:9(35.0)</t>
  </si>
  <si>
    <t>28.</t>
  </si>
  <si>
    <t>they embark</t>
  </si>
  <si>
    <t>embark</t>
  </si>
  <si>
    <t>they had embarked</t>
  </si>
  <si>
    <t>you will surely embark</t>
  </si>
  <si>
    <t>18:71:4</t>
  </si>
  <si>
    <t>29:65:2</t>
  </si>
  <si>
    <t>84:19:1</t>
  </si>
  <si>
    <t>40.91</t>
  </si>
  <si>
    <t>54.55 54.55</t>
  </si>
  <si>
    <t>11:41:2 11:42:15</t>
  </si>
  <si>
    <t>29.</t>
  </si>
  <si>
    <t>committed crimes</t>
  </si>
  <si>
    <t>crimes you commit</t>
  </si>
  <si>
    <t>6:124:21 30:47:13 83:29:3</t>
  </si>
  <si>
    <t>11:35:12</t>
  </si>
  <si>
    <t>5:32:40(33.33); 7:80:5(64.71); 10:83:22(39.29); 27:54:5(64.71)</t>
  </si>
  <si>
    <t>7:80:5(64.71); 27:54:5(64.71)</t>
  </si>
  <si>
    <t>30.</t>
  </si>
  <si>
    <t>the wild beast</t>
  </si>
  <si>
    <t>the beast</t>
  </si>
  <si>
    <t>the wild beasts</t>
  </si>
  <si>
    <t>22:28:14 22:34:12</t>
  </si>
  <si>
    <t>81:5:2</t>
  </si>
  <si>
    <t>93.33</t>
  </si>
  <si>
    <t>64.29 64.29</t>
  </si>
  <si>
    <t>5:3:18(66.67)</t>
  </si>
  <si>
    <t>Rata-Rata</t>
  </si>
  <si>
    <t>2:135:6(60.87); 3:20:18(65.22); 5:104:24(60.87); 18:57:28(60.87); 22:24:1(60.87); 22:24:6(60.87); 46:11:14(65.22)</t>
  </si>
  <si>
    <t xml:space="preserve">7:99:5(69.23); </t>
  </si>
  <si>
    <t>AP</t>
  </si>
  <si>
    <t>30-100</t>
  </si>
  <si>
    <t>45-100</t>
  </si>
  <si>
    <t>60-100</t>
  </si>
  <si>
    <t>2:83:13 4:8:5</t>
  </si>
  <si>
    <t>MAP</t>
  </si>
  <si>
    <t>Range 1 (30%-100%)</t>
  </si>
  <si>
    <t>Range 1 (45%-100%)</t>
  </si>
  <si>
    <t>Range 3 (60%-100%)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</si>
</sst>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1" fillId="0" borderId="0" xfId="0" applyNumberFormat="1" applyFont="1"/>
    <xf numFmtId="49" fontId="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/>
    <xf numFmtId="49" fontId="0" fillId="0" borderId="1" xfId="0" applyNumberFormat="1" applyBorder="1"/>
    <xf numFmtId="10" fontId="2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10" fontId="0" fillId="0" borderId="0" xfId="1" applyNumberFormat="1" applyFont="1"/>
    <xf numFmtId="10" fontId="3" fillId="0" borderId="0" xfId="1" applyNumberFormat="1" applyFont="1" applyFill="1" applyBorder="1"/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/>
    <xf numFmtId="0" fontId="0" fillId="0" borderId="1" xfId="0" applyNumberFormat="1" applyBorder="1"/>
    <xf numFmtId="1" fontId="2" fillId="0" borderId="1" xfId="0" applyNumberFormat="1" applyFont="1" applyBorder="1"/>
    <xf numFmtId="10" fontId="2" fillId="0" borderId="1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Nilai</a:t>
            </a:r>
            <a:r>
              <a:rPr lang="id-ID" baseline="0"/>
              <a:t> Rata-Rata Performansi Konkordansi Lema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Grafik!$B$4:$B$6</c:f>
              <c:strCache>
                <c:ptCount val="3"/>
                <c:pt idx="0">
                  <c:v>30%-100%</c:v>
                </c:pt>
                <c:pt idx="1">
                  <c:v>45%-100%</c:v>
                </c:pt>
                <c:pt idx="2">
                  <c:v>60%-100%</c:v>
                </c:pt>
              </c:strCache>
            </c:strRef>
          </c:cat>
          <c:val>
            <c:numRef>
              <c:f>Grafik!$C$4:$C$6</c:f>
              <c:numCache>
                <c:formatCode>0.00%</c:formatCode>
                <c:ptCount val="3"/>
                <c:pt idx="0">
                  <c:v>0.73659831987744828</c:v>
                </c:pt>
                <c:pt idx="1">
                  <c:v>0.78991626439902296</c:v>
                </c:pt>
                <c:pt idx="2">
                  <c:v>0.84395641939759602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5-4727-8844-CB8246B7085D}"/>
            </c:ext>
          </c:extLst>
        </c:ser>
        <c:ser>
          <c:idx val="1"/>
          <c:order val="1"/>
          <c:tx>
            <c:strRef>
              <c:f>Grafik!$D$3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Grafik!$B$4:$B$6</c:f>
              <c:strCache>
                <c:ptCount val="3"/>
                <c:pt idx="0">
                  <c:v>30%-100%</c:v>
                </c:pt>
                <c:pt idx="1">
                  <c:v>45%-100%</c:v>
                </c:pt>
                <c:pt idx="2">
                  <c:v>60%-100%</c:v>
                </c:pt>
              </c:strCache>
            </c:strRef>
          </c:cat>
          <c:val>
            <c:numRef>
              <c:f>Grafik!$D$4:$D$6</c:f>
              <c:numCache>
                <c:formatCode>0.00%</c:formatCode>
                <c:ptCount val="3"/>
                <c:pt idx="0">
                  <c:v>0.88127832951362373</c:v>
                </c:pt>
                <c:pt idx="1">
                  <c:v>0.84393265050127808</c:v>
                </c:pt>
                <c:pt idx="2">
                  <c:v>0.74011671335200735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5-4727-8844-CB8246B7085D}"/>
            </c:ext>
          </c:extLst>
        </c:ser>
        <c:ser>
          <c:idx val="2"/>
          <c:order val="2"/>
          <c:tx>
            <c:strRef>
              <c:f>Grafik!$E$3</c:f>
              <c:strCache>
                <c:ptCount val="1"/>
                <c:pt idx="0">
                  <c:v>F1-Measure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Grafik!$B$4:$B$6</c:f>
              <c:strCache>
                <c:ptCount val="3"/>
                <c:pt idx="0">
                  <c:v>30%-100%</c:v>
                </c:pt>
                <c:pt idx="1">
                  <c:v>45%-100%</c:v>
                </c:pt>
                <c:pt idx="2">
                  <c:v>60%-100%</c:v>
                </c:pt>
              </c:strCache>
            </c:strRef>
          </c:cat>
          <c:val>
            <c:numRef>
              <c:f>Grafik!$E$4:$E$6</c:f>
              <c:numCache>
                <c:formatCode>0.00%</c:formatCode>
                <c:ptCount val="3"/>
                <c:pt idx="0">
                  <c:v>0.76973228724684672</c:v>
                </c:pt>
                <c:pt idx="1">
                  <c:v>0.81603154442100245</c:v>
                </c:pt>
                <c:pt idx="2">
                  <c:v>0.7582340236422167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5-4727-8844-CB8246B7085D}"/>
            </c:ext>
          </c:extLst>
        </c:ser>
        <c:ser>
          <c:idx val="3"/>
          <c:order val="3"/>
          <c:tx>
            <c:strRef>
              <c:f>Grafik!$F$3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7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Grafik!$B$4:$B$6</c:f>
              <c:strCache>
                <c:ptCount val="3"/>
                <c:pt idx="0">
                  <c:v>30%-100%</c:v>
                </c:pt>
                <c:pt idx="1">
                  <c:v>45%-100%</c:v>
                </c:pt>
                <c:pt idx="2">
                  <c:v>60%-100%</c:v>
                </c:pt>
              </c:strCache>
            </c:strRef>
          </c:cat>
          <c:val>
            <c:numRef>
              <c:f>Grafik!$F$4:$F$6</c:f>
              <c:numCache>
                <c:formatCode>0.00%</c:formatCode>
                <c:ptCount val="3"/>
                <c:pt idx="0">
                  <c:v>0.81924337668515568</c:v>
                </c:pt>
                <c:pt idx="1">
                  <c:v>0.79095810568863856</c:v>
                </c:pt>
                <c:pt idx="2">
                  <c:v>0.70574824351852539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F-4962-B6C9-0C48AD56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28928"/>
        <c:axId val="442855552"/>
      </c:lineChart>
      <c:catAx>
        <c:axId val="4457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i="1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2855552"/>
        <c:crosses val="autoZero"/>
        <c:auto val="1"/>
        <c:lblAlgn val="ctr"/>
        <c:lblOffset val="100"/>
        <c:noMultiLvlLbl val="0"/>
      </c:catAx>
      <c:valAx>
        <c:axId val="4428555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i="0"/>
                  <a:t>Persentase</a:t>
                </a:r>
                <a:r>
                  <a:rPr lang="id-ID" i="0" baseline="0"/>
                  <a:t> </a:t>
                </a:r>
                <a:r>
                  <a:rPr lang="id-ID" i="1" baseline="0"/>
                  <a:t>Similarity</a:t>
                </a:r>
                <a:endParaRPr lang="id-ID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57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Nilai</a:t>
            </a:r>
            <a:r>
              <a:rPr lang="id-ID" baseline="0"/>
              <a:t> Rata-Rata Performansi Konkordansi Kata/Frasa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Grafik!$C$9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Grafik!$B$10:$B$12</c:f>
              <c:strCache>
                <c:ptCount val="3"/>
                <c:pt idx="0">
                  <c:v>30%-100%</c:v>
                </c:pt>
                <c:pt idx="1">
                  <c:v>45%-100%</c:v>
                </c:pt>
                <c:pt idx="2">
                  <c:v>60%-100%</c:v>
                </c:pt>
              </c:strCache>
            </c:strRef>
          </c:cat>
          <c:val>
            <c:numRef>
              <c:f>Grafik!$C$10:$C$12</c:f>
              <c:numCache>
                <c:formatCode>0.00%</c:formatCode>
                <c:ptCount val="3"/>
                <c:pt idx="0">
                  <c:v>0.76226841436408665</c:v>
                </c:pt>
                <c:pt idx="1">
                  <c:v>0.8579176949641345</c:v>
                </c:pt>
                <c:pt idx="2">
                  <c:v>0.95764619883040936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7-43AC-8E98-19CD6CC36085}"/>
            </c:ext>
          </c:extLst>
        </c:ser>
        <c:ser>
          <c:idx val="1"/>
          <c:order val="1"/>
          <c:tx>
            <c:strRef>
              <c:f>Grafik!$D$9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Grafik!$B$10:$B$12</c:f>
              <c:strCache>
                <c:ptCount val="3"/>
                <c:pt idx="0">
                  <c:v>30%-100%</c:v>
                </c:pt>
                <c:pt idx="1">
                  <c:v>45%-100%</c:v>
                </c:pt>
                <c:pt idx="2">
                  <c:v>60%-100%</c:v>
                </c:pt>
              </c:strCache>
            </c:strRef>
          </c:cat>
          <c:val>
            <c:numRef>
              <c:f>Grafik!$D$10:$D$12</c:f>
              <c:numCache>
                <c:formatCode>0.00%</c:formatCode>
                <c:ptCount val="3"/>
                <c:pt idx="0">
                  <c:v>0.85852363482575789</c:v>
                </c:pt>
                <c:pt idx="1">
                  <c:v>0.6522242643396976</c:v>
                </c:pt>
                <c:pt idx="2">
                  <c:v>0.49938541451429402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7-43AC-8E98-19CD6CC36085}"/>
            </c:ext>
          </c:extLst>
        </c:ser>
        <c:ser>
          <c:idx val="2"/>
          <c:order val="2"/>
          <c:tx>
            <c:strRef>
              <c:f>Grafik!$E$9</c:f>
              <c:strCache>
                <c:ptCount val="1"/>
                <c:pt idx="0">
                  <c:v>F1-Measure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Grafik!$B$10:$B$12</c:f>
              <c:strCache>
                <c:ptCount val="3"/>
                <c:pt idx="0">
                  <c:v>30%-100%</c:v>
                </c:pt>
                <c:pt idx="1">
                  <c:v>45%-100%</c:v>
                </c:pt>
                <c:pt idx="2">
                  <c:v>60%-100%</c:v>
                </c:pt>
              </c:strCache>
            </c:strRef>
          </c:cat>
          <c:val>
            <c:numRef>
              <c:f>Grafik!$E$10:$E$12</c:f>
              <c:numCache>
                <c:formatCode>0.00%</c:formatCode>
                <c:ptCount val="3"/>
                <c:pt idx="0">
                  <c:v>0.80753783329556472</c:v>
                </c:pt>
                <c:pt idx="1">
                  <c:v>0.70847163082140829</c:v>
                </c:pt>
                <c:pt idx="2">
                  <c:v>0.62720249024014896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7-43AC-8E98-19CD6CC36085}"/>
            </c:ext>
          </c:extLst>
        </c:ser>
        <c:ser>
          <c:idx val="3"/>
          <c:order val="3"/>
          <c:tx>
            <c:strRef>
              <c:f>Grafik!$F$9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7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Grafik!$B$10:$B$12</c:f>
              <c:strCache>
                <c:ptCount val="3"/>
                <c:pt idx="0">
                  <c:v>30%-100%</c:v>
                </c:pt>
                <c:pt idx="1">
                  <c:v>45%-100%</c:v>
                </c:pt>
                <c:pt idx="2">
                  <c:v>60%-100%</c:v>
                </c:pt>
              </c:strCache>
            </c:strRef>
          </c:cat>
          <c:val>
            <c:numRef>
              <c:f>Grafik!$F$10:$F$12</c:f>
              <c:numCache>
                <c:formatCode>0.00%</c:formatCode>
                <c:ptCount val="3"/>
                <c:pt idx="0">
                  <c:v>0.76034897912407762</c:v>
                </c:pt>
                <c:pt idx="1">
                  <c:v>0.58517773054853095</c:v>
                </c:pt>
                <c:pt idx="2">
                  <c:v>0.45795214057914285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8-4F2F-B0BE-E3E65C549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28928"/>
        <c:axId val="442855552"/>
      </c:lineChart>
      <c:catAx>
        <c:axId val="4457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i="1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2855552"/>
        <c:crosses val="autoZero"/>
        <c:auto val="1"/>
        <c:lblAlgn val="ctr"/>
        <c:lblOffset val="100"/>
        <c:noMultiLvlLbl val="0"/>
      </c:catAx>
      <c:valAx>
        <c:axId val="44285555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i="0"/>
                  <a:t>Persentase</a:t>
                </a:r>
                <a:r>
                  <a:rPr lang="id-ID" i="0" baseline="0"/>
                  <a:t> </a:t>
                </a:r>
                <a:r>
                  <a:rPr lang="id-ID" i="1" baseline="0"/>
                  <a:t>Similarity</a:t>
                </a:r>
                <a:endParaRPr lang="id-ID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57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</xdr:row>
      <xdr:rowOff>180975</xdr:rowOff>
    </xdr:from>
    <xdr:to>
      <xdr:col>16</xdr:col>
      <xdr:colOff>200025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AAB1-40EC-45DD-8412-B96F1A7F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3</xdr:row>
      <xdr:rowOff>180975</xdr:rowOff>
    </xdr:from>
    <xdr:to>
      <xdr:col>23</xdr:col>
      <xdr:colOff>390525</xdr:colOff>
      <xdr:row>17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53434-2511-49EE-969D-0FF70C6B7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3"/>
  <sheetViews>
    <sheetView topLeftCell="C1" workbookViewId="0">
      <selection activeCell="F3" sqref="F3"/>
    </sheetView>
  </sheetViews>
  <sheetFormatPr defaultRowHeight="15.75" x14ac:dyDescent="0.25"/>
  <cols>
    <col min="1" max="1" width="6" style="3" customWidth="1"/>
    <col min="2" max="2" width="22.125" style="5" customWidth="1"/>
    <col min="3" max="3" width="41" style="3" customWidth="1"/>
    <col min="4" max="4" width="24.375" style="1" customWidth="1"/>
    <col min="5" max="5" width="16.75" style="1" customWidth="1"/>
    <col min="6" max="6" width="22.25" style="1" customWidth="1"/>
    <col min="7" max="7" width="15.375" style="1" customWidth="1"/>
    <col min="8" max="8" width="16.375" style="1" customWidth="1"/>
    <col min="9" max="9" width="15.625" style="1" customWidth="1"/>
    <col min="10" max="10" width="14.75" style="1" customWidth="1"/>
    <col min="11" max="16384" width="9" style="2"/>
  </cols>
  <sheetData>
    <row r="3" spans="1:10" ht="38.25" customHeight="1" x14ac:dyDescent="0.25">
      <c r="A3" s="15" t="s">
        <v>0</v>
      </c>
      <c r="B3" s="15" t="s">
        <v>1</v>
      </c>
      <c r="C3" s="15" t="s">
        <v>4</v>
      </c>
      <c r="D3" s="15" t="s">
        <v>2</v>
      </c>
      <c r="E3" s="15" t="s">
        <v>560</v>
      </c>
      <c r="F3" s="15" t="s">
        <v>3</v>
      </c>
      <c r="G3" s="15" t="s">
        <v>561</v>
      </c>
      <c r="H3" s="15" t="s">
        <v>3</v>
      </c>
      <c r="I3" s="15" t="s">
        <v>562</v>
      </c>
      <c r="J3" s="15" t="s">
        <v>3</v>
      </c>
    </row>
    <row r="4" spans="1:10" ht="18.75" customHeight="1" x14ac:dyDescent="0.25">
      <c r="A4" s="35" t="s">
        <v>5</v>
      </c>
      <c r="B4" s="35" t="s">
        <v>6</v>
      </c>
      <c r="C4" s="16" t="s">
        <v>7</v>
      </c>
      <c r="D4" s="17" t="s">
        <v>558</v>
      </c>
      <c r="E4" s="31" t="s">
        <v>381</v>
      </c>
      <c r="F4" s="35" t="s">
        <v>33</v>
      </c>
      <c r="G4" s="31" t="s">
        <v>381</v>
      </c>
      <c r="H4" s="35" t="s">
        <v>33</v>
      </c>
      <c r="I4" s="31" t="s">
        <v>381</v>
      </c>
      <c r="J4" s="35" t="s">
        <v>33</v>
      </c>
    </row>
    <row r="5" spans="1:10" x14ac:dyDescent="0.25">
      <c r="A5" s="35"/>
      <c r="B5" s="35"/>
      <c r="C5" s="16" t="s">
        <v>8</v>
      </c>
      <c r="D5" s="17" t="s">
        <v>16</v>
      </c>
      <c r="E5" s="31" t="s">
        <v>26</v>
      </c>
      <c r="F5" s="35"/>
      <c r="G5" s="31" t="s">
        <v>26</v>
      </c>
      <c r="H5" s="35"/>
      <c r="I5" s="31" t="s">
        <v>26</v>
      </c>
      <c r="J5" s="35"/>
    </row>
    <row r="6" spans="1:10" x14ac:dyDescent="0.25">
      <c r="A6" s="35"/>
      <c r="B6" s="35"/>
      <c r="C6" s="16" t="s">
        <v>9</v>
      </c>
      <c r="D6" s="17" t="s">
        <v>17</v>
      </c>
      <c r="E6" s="31" t="s">
        <v>27</v>
      </c>
      <c r="F6" s="35"/>
      <c r="G6" s="31" t="s">
        <v>27</v>
      </c>
      <c r="H6" s="35"/>
      <c r="I6" s="31" t="s">
        <v>27</v>
      </c>
      <c r="J6" s="35"/>
    </row>
    <row r="7" spans="1:10" x14ac:dyDescent="0.25">
      <c r="A7" s="35"/>
      <c r="B7" s="35"/>
      <c r="C7" s="16" t="s">
        <v>6</v>
      </c>
      <c r="D7" s="17" t="s">
        <v>18</v>
      </c>
      <c r="E7" s="31" t="s">
        <v>28</v>
      </c>
      <c r="F7" s="35"/>
      <c r="G7" s="31" t="s">
        <v>28</v>
      </c>
      <c r="H7" s="35"/>
      <c r="I7" s="31" t="s">
        <v>28</v>
      </c>
      <c r="J7" s="35"/>
    </row>
    <row r="8" spans="1:10" ht="47.25" x14ac:dyDescent="0.25">
      <c r="A8" s="35"/>
      <c r="B8" s="35"/>
      <c r="C8" s="16" t="s">
        <v>10</v>
      </c>
      <c r="D8" s="31" t="s">
        <v>19</v>
      </c>
      <c r="E8" s="31" t="s">
        <v>29</v>
      </c>
      <c r="F8" s="35"/>
      <c r="G8" s="31" t="s">
        <v>29</v>
      </c>
      <c r="H8" s="35"/>
      <c r="I8" s="31" t="s">
        <v>29</v>
      </c>
      <c r="J8" s="35"/>
    </row>
    <row r="9" spans="1:10" x14ac:dyDescent="0.25">
      <c r="A9" s="35"/>
      <c r="B9" s="35"/>
      <c r="C9" s="16" t="s">
        <v>11</v>
      </c>
      <c r="D9" s="17" t="s">
        <v>20</v>
      </c>
      <c r="E9" s="31" t="s">
        <v>30</v>
      </c>
      <c r="F9" s="35"/>
      <c r="G9" s="31" t="s">
        <v>30</v>
      </c>
      <c r="H9" s="35"/>
      <c r="I9" s="31" t="s">
        <v>30</v>
      </c>
      <c r="J9" s="35"/>
    </row>
    <row r="10" spans="1:10" x14ac:dyDescent="0.25">
      <c r="A10" s="35"/>
      <c r="B10" s="35"/>
      <c r="C10" s="16" t="s">
        <v>12</v>
      </c>
      <c r="D10" s="17" t="s">
        <v>21</v>
      </c>
      <c r="E10" s="31" t="s">
        <v>31</v>
      </c>
      <c r="F10" s="35"/>
      <c r="G10" s="31" t="s">
        <v>31</v>
      </c>
      <c r="H10" s="35"/>
      <c r="I10" s="31" t="s">
        <v>31</v>
      </c>
      <c r="J10" s="35"/>
    </row>
    <row r="11" spans="1:10" x14ac:dyDescent="0.25">
      <c r="A11" s="35"/>
      <c r="B11" s="35"/>
      <c r="C11" s="16" t="s">
        <v>13</v>
      </c>
      <c r="D11" s="17" t="s">
        <v>22</v>
      </c>
      <c r="E11" s="31" t="s">
        <v>32</v>
      </c>
      <c r="F11" s="35"/>
      <c r="G11" s="31" t="s">
        <v>32</v>
      </c>
      <c r="H11" s="35"/>
      <c r="I11" s="31" t="s">
        <v>32</v>
      </c>
      <c r="J11" s="35"/>
    </row>
    <row r="12" spans="1:10" x14ac:dyDescent="0.25">
      <c r="A12" s="35"/>
      <c r="B12" s="35"/>
      <c r="C12" s="16" t="s">
        <v>14</v>
      </c>
      <c r="D12" s="17" t="s">
        <v>23</v>
      </c>
      <c r="E12" s="31" t="s">
        <v>30</v>
      </c>
      <c r="F12" s="35"/>
      <c r="G12" s="31" t="s">
        <v>30</v>
      </c>
      <c r="H12" s="35"/>
      <c r="I12" s="31" t="s">
        <v>30</v>
      </c>
      <c r="J12" s="35"/>
    </row>
    <row r="13" spans="1:10" x14ac:dyDescent="0.25">
      <c r="A13" s="35"/>
      <c r="B13" s="35"/>
      <c r="C13" s="16" t="s">
        <v>15</v>
      </c>
      <c r="D13" s="17" t="s">
        <v>24</v>
      </c>
      <c r="E13" s="31" t="s">
        <v>25</v>
      </c>
      <c r="F13" s="35"/>
      <c r="G13" s="31" t="s">
        <v>25</v>
      </c>
      <c r="H13" s="35"/>
      <c r="I13" s="31" t="s">
        <v>25</v>
      </c>
      <c r="J13" s="35"/>
    </row>
    <row r="14" spans="1:10" ht="18" customHeight="1" x14ac:dyDescent="0.25">
      <c r="A14" s="35" t="s">
        <v>34</v>
      </c>
      <c r="B14" s="35" t="s">
        <v>35</v>
      </c>
      <c r="C14" s="16" t="s">
        <v>35</v>
      </c>
      <c r="D14" s="17" t="s">
        <v>38</v>
      </c>
      <c r="E14" s="31" t="s">
        <v>28</v>
      </c>
      <c r="F14" s="35" t="s">
        <v>43</v>
      </c>
      <c r="G14" s="31" t="s">
        <v>28</v>
      </c>
      <c r="H14" s="35" t="s">
        <v>239</v>
      </c>
      <c r="I14" s="31" t="s">
        <v>28</v>
      </c>
      <c r="J14" s="35"/>
    </row>
    <row r="15" spans="1:10" x14ac:dyDescent="0.25">
      <c r="A15" s="35"/>
      <c r="B15" s="35"/>
      <c r="C15" s="16" t="s">
        <v>36</v>
      </c>
      <c r="D15" s="17" t="s">
        <v>39</v>
      </c>
      <c r="E15" s="31" t="s">
        <v>41</v>
      </c>
      <c r="F15" s="35"/>
      <c r="G15" s="31" t="s">
        <v>41</v>
      </c>
      <c r="H15" s="35"/>
      <c r="I15" s="31" t="s">
        <v>41</v>
      </c>
      <c r="J15" s="35"/>
    </row>
    <row r="16" spans="1:10" ht="31.5" x14ac:dyDescent="0.25">
      <c r="A16" s="35"/>
      <c r="B16" s="35"/>
      <c r="C16" s="16" t="s">
        <v>37</v>
      </c>
      <c r="D16" s="17" t="s">
        <v>40</v>
      </c>
      <c r="E16" s="31" t="s">
        <v>42</v>
      </c>
      <c r="F16" s="35"/>
      <c r="G16" s="31" t="s">
        <v>42</v>
      </c>
      <c r="H16" s="35"/>
      <c r="I16" s="31" t="s">
        <v>25</v>
      </c>
      <c r="J16" s="35"/>
    </row>
    <row r="17" spans="1:10" x14ac:dyDescent="0.25">
      <c r="A17" s="36" t="s">
        <v>44</v>
      </c>
      <c r="B17" s="36" t="s">
        <v>45</v>
      </c>
      <c r="C17" s="18" t="s">
        <v>46</v>
      </c>
      <c r="D17" s="17" t="s">
        <v>57</v>
      </c>
      <c r="E17" s="31" t="s">
        <v>69</v>
      </c>
      <c r="F17" s="35" t="s">
        <v>240</v>
      </c>
      <c r="G17" s="31" t="s">
        <v>69</v>
      </c>
      <c r="H17" s="35" t="s">
        <v>240</v>
      </c>
      <c r="I17" s="31" t="s">
        <v>69</v>
      </c>
      <c r="J17" s="35" t="s">
        <v>240</v>
      </c>
    </row>
    <row r="18" spans="1:10" ht="31.5" x14ac:dyDescent="0.25">
      <c r="A18" s="36"/>
      <c r="B18" s="36"/>
      <c r="C18" s="18" t="s">
        <v>47</v>
      </c>
      <c r="D18" s="17" t="s">
        <v>58</v>
      </c>
      <c r="E18" s="31" t="s">
        <v>70</v>
      </c>
      <c r="F18" s="35"/>
      <c r="G18" s="31" t="s">
        <v>70</v>
      </c>
      <c r="H18" s="35"/>
      <c r="I18" s="31" t="s">
        <v>70</v>
      </c>
      <c r="J18" s="35"/>
    </row>
    <row r="19" spans="1:10" x14ac:dyDescent="0.25">
      <c r="A19" s="36"/>
      <c r="B19" s="36"/>
      <c r="C19" s="18" t="s">
        <v>48</v>
      </c>
      <c r="D19" s="17" t="s">
        <v>59</v>
      </c>
      <c r="E19" s="31" t="s">
        <v>71</v>
      </c>
      <c r="F19" s="35"/>
      <c r="G19" s="31" t="s">
        <v>71</v>
      </c>
      <c r="H19" s="35"/>
      <c r="I19" s="31" t="s">
        <v>71</v>
      </c>
      <c r="J19" s="35"/>
    </row>
    <row r="20" spans="1:10" x14ac:dyDescent="0.25">
      <c r="A20" s="36"/>
      <c r="B20" s="36"/>
      <c r="C20" s="18" t="s">
        <v>49</v>
      </c>
      <c r="D20" s="17" t="s">
        <v>60</v>
      </c>
      <c r="E20" s="31" t="s">
        <v>30</v>
      </c>
      <c r="F20" s="35"/>
      <c r="G20" s="31" t="s">
        <v>30</v>
      </c>
      <c r="H20" s="35"/>
      <c r="I20" s="31" t="s">
        <v>30</v>
      </c>
      <c r="J20" s="35"/>
    </row>
    <row r="21" spans="1:10" x14ac:dyDescent="0.25">
      <c r="A21" s="36"/>
      <c r="B21" s="36"/>
      <c r="C21" s="18" t="s">
        <v>50</v>
      </c>
      <c r="D21" s="17" t="s">
        <v>61</v>
      </c>
      <c r="E21" s="31" t="s">
        <v>25</v>
      </c>
      <c r="F21" s="35"/>
      <c r="G21" s="31" t="s">
        <v>25</v>
      </c>
      <c r="H21" s="35"/>
      <c r="I21" s="31" t="s">
        <v>25</v>
      </c>
      <c r="J21" s="35"/>
    </row>
    <row r="22" spans="1:10" x14ac:dyDescent="0.25">
      <c r="A22" s="36"/>
      <c r="B22" s="36"/>
      <c r="C22" s="18" t="s">
        <v>51</v>
      </c>
      <c r="D22" s="17" t="s">
        <v>62</v>
      </c>
      <c r="E22" s="31" t="s">
        <v>75</v>
      </c>
      <c r="F22" s="35"/>
      <c r="G22" s="31" t="s">
        <v>75</v>
      </c>
      <c r="H22" s="35"/>
      <c r="I22" s="31" t="s">
        <v>75</v>
      </c>
      <c r="J22" s="35"/>
    </row>
    <row r="23" spans="1:10" x14ac:dyDescent="0.25">
      <c r="A23" s="36"/>
      <c r="B23" s="36"/>
      <c r="C23" s="18" t="s">
        <v>52</v>
      </c>
      <c r="D23" s="17" t="s">
        <v>63</v>
      </c>
      <c r="E23" s="31" t="s">
        <v>72</v>
      </c>
      <c r="F23" s="35"/>
      <c r="G23" s="31" t="s">
        <v>72</v>
      </c>
      <c r="H23" s="35"/>
      <c r="I23" s="31" t="s">
        <v>72</v>
      </c>
      <c r="J23" s="35"/>
    </row>
    <row r="24" spans="1:10" ht="31.5" x14ac:dyDescent="0.25">
      <c r="A24" s="36"/>
      <c r="B24" s="36"/>
      <c r="C24" s="18" t="s">
        <v>45</v>
      </c>
      <c r="D24" s="17" t="s">
        <v>64</v>
      </c>
      <c r="E24" s="31" t="s">
        <v>73</v>
      </c>
      <c r="F24" s="35"/>
      <c r="G24" s="31" t="s">
        <v>73</v>
      </c>
      <c r="H24" s="35"/>
      <c r="I24" s="31" t="s">
        <v>73</v>
      </c>
      <c r="J24" s="35"/>
    </row>
    <row r="25" spans="1:10" x14ac:dyDescent="0.25">
      <c r="A25" s="36"/>
      <c r="B25" s="36"/>
      <c r="C25" s="18" t="s">
        <v>53</v>
      </c>
      <c r="D25" s="17" t="s">
        <v>65</v>
      </c>
      <c r="E25" s="31" t="s">
        <v>31</v>
      </c>
      <c r="F25" s="35"/>
      <c r="G25" s="31" t="s">
        <v>31</v>
      </c>
      <c r="H25" s="35"/>
      <c r="I25" s="31" t="s">
        <v>31</v>
      </c>
      <c r="J25" s="35"/>
    </row>
    <row r="26" spans="1:10" x14ac:dyDescent="0.25">
      <c r="A26" s="36"/>
      <c r="B26" s="36"/>
      <c r="C26" s="18" t="s">
        <v>54</v>
      </c>
      <c r="D26" s="17" t="s">
        <v>66</v>
      </c>
      <c r="E26" s="31" t="s">
        <v>74</v>
      </c>
      <c r="F26" s="35"/>
      <c r="G26" s="31" t="s">
        <v>74</v>
      </c>
      <c r="H26" s="35"/>
      <c r="I26" s="31" t="s">
        <v>74</v>
      </c>
      <c r="J26" s="35"/>
    </row>
    <row r="27" spans="1:10" x14ac:dyDescent="0.25">
      <c r="A27" s="36"/>
      <c r="B27" s="36"/>
      <c r="C27" s="18" t="s">
        <v>55</v>
      </c>
      <c r="D27" s="17" t="s">
        <v>67</v>
      </c>
      <c r="E27" s="31" t="s">
        <v>31</v>
      </c>
      <c r="F27" s="35"/>
      <c r="G27" s="31" t="s">
        <v>31</v>
      </c>
      <c r="H27" s="35"/>
      <c r="I27" s="31" t="s">
        <v>31</v>
      </c>
      <c r="J27" s="35"/>
    </row>
    <row r="28" spans="1:10" x14ac:dyDescent="0.25">
      <c r="A28" s="36"/>
      <c r="B28" s="36"/>
      <c r="C28" s="18" t="s">
        <v>56</v>
      </c>
      <c r="D28" s="17" t="s">
        <v>68</v>
      </c>
      <c r="E28" s="31" t="s">
        <v>31</v>
      </c>
      <c r="F28" s="35"/>
      <c r="G28" s="31" t="s">
        <v>31</v>
      </c>
      <c r="H28" s="35"/>
      <c r="I28" s="31" t="s">
        <v>31</v>
      </c>
      <c r="J28" s="35"/>
    </row>
    <row r="29" spans="1:10" ht="34.5" customHeight="1" x14ac:dyDescent="0.25">
      <c r="A29" s="36" t="s">
        <v>76</v>
      </c>
      <c r="B29" s="36" t="s">
        <v>77</v>
      </c>
      <c r="C29" s="18" t="s">
        <v>77</v>
      </c>
      <c r="D29" s="17" t="s">
        <v>88</v>
      </c>
      <c r="E29" s="31" t="s">
        <v>73</v>
      </c>
      <c r="F29" s="35" t="s">
        <v>109</v>
      </c>
      <c r="G29" s="31" t="s">
        <v>73</v>
      </c>
      <c r="H29" s="35" t="s">
        <v>241</v>
      </c>
      <c r="I29" s="31" t="s">
        <v>73</v>
      </c>
      <c r="J29" s="35" t="s">
        <v>243</v>
      </c>
    </row>
    <row r="30" spans="1:10" x14ac:dyDescent="0.25">
      <c r="A30" s="36"/>
      <c r="B30" s="36"/>
      <c r="C30" s="18" t="s">
        <v>78</v>
      </c>
      <c r="D30" s="17" t="s">
        <v>89</v>
      </c>
      <c r="E30" s="31" t="s">
        <v>100</v>
      </c>
      <c r="F30" s="35"/>
      <c r="G30" s="31" t="s">
        <v>100</v>
      </c>
      <c r="H30" s="35"/>
      <c r="I30" s="31" t="s">
        <v>100</v>
      </c>
      <c r="J30" s="35"/>
    </row>
    <row r="31" spans="1:10" x14ac:dyDescent="0.25">
      <c r="A31" s="36"/>
      <c r="B31" s="36"/>
      <c r="C31" s="18" t="s">
        <v>79</v>
      </c>
      <c r="D31" s="17" t="s">
        <v>90</v>
      </c>
      <c r="E31" s="31" t="s">
        <v>101</v>
      </c>
      <c r="F31" s="35"/>
      <c r="G31" s="31" t="s">
        <v>101</v>
      </c>
      <c r="H31" s="35"/>
      <c r="I31" s="31" t="s">
        <v>101</v>
      </c>
      <c r="J31" s="35"/>
    </row>
    <row r="32" spans="1:10" x14ac:dyDescent="0.25">
      <c r="A32" s="36"/>
      <c r="B32" s="36"/>
      <c r="C32" s="18" t="s">
        <v>80</v>
      </c>
      <c r="D32" s="17" t="s">
        <v>91</v>
      </c>
      <c r="E32" s="31" t="s">
        <v>102</v>
      </c>
      <c r="F32" s="35"/>
      <c r="G32" s="31" t="s">
        <v>102</v>
      </c>
      <c r="H32" s="35"/>
      <c r="I32" s="31" t="s">
        <v>102</v>
      </c>
      <c r="J32" s="35"/>
    </row>
    <row r="33" spans="1:10" x14ac:dyDescent="0.25">
      <c r="A33" s="36"/>
      <c r="B33" s="36"/>
      <c r="C33" s="18" t="s">
        <v>81</v>
      </c>
      <c r="D33" s="17" t="s">
        <v>92</v>
      </c>
      <c r="E33" s="31" t="s">
        <v>25</v>
      </c>
      <c r="F33" s="35"/>
      <c r="G33" s="31" t="s">
        <v>25</v>
      </c>
      <c r="H33" s="35"/>
      <c r="I33" s="31" t="s">
        <v>25</v>
      </c>
      <c r="J33" s="35"/>
    </row>
    <row r="34" spans="1:10" x14ac:dyDescent="0.25">
      <c r="A34" s="36"/>
      <c r="B34" s="36"/>
      <c r="C34" s="18" t="s">
        <v>82</v>
      </c>
      <c r="D34" s="17" t="s">
        <v>93</v>
      </c>
      <c r="E34" s="31" t="s">
        <v>103</v>
      </c>
      <c r="F34" s="35"/>
      <c r="G34" s="31" t="s">
        <v>103</v>
      </c>
      <c r="H34" s="35"/>
      <c r="I34" s="31" t="s">
        <v>103</v>
      </c>
      <c r="J34" s="35"/>
    </row>
    <row r="35" spans="1:10" x14ac:dyDescent="0.25">
      <c r="A35" s="36"/>
      <c r="B35" s="36"/>
      <c r="C35" s="18" t="s">
        <v>83</v>
      </c>
      <c r="D35" s="17" t="s">
        <v>94</v>
      </c>
      <c r="E35" s="31" t="s">
        <v>104</v>
      </c>
      <c r="F35" s="35"/>
      <c r="G35" s="31" t="s">
        <v>104</v>
      </c>
      <c r="H35" s="35"/>
      <c r="I35" s="31" t="s">
        <v>242</v>
      </c>
      <c r="J35" s="35"/>
    </row>
    <row r="36" spans="1:10" x14ac:dyDescent="0.25">
      <c r="A36" s="36"/>
      <c r="B36" s="36"/>
      <c r="C36" s="18" t="s">
        <v>84</v>
      </c>
      <c r="D36" s="17" t="s">
        <v>95</v>
      </c>
      <c r="E36" s="31" t="s">
        <v>74</v>
      </c>
      <c r="F36" s="35"/>
      <c r="G36" s="31" t="s">
        <v>74</v>
      </c>
      <c r="H36" s="35"/>
      <c r="I36" s="31" t="s">
        <v>74</v>
      </c>
      <c r="J36" s="35"/>
    </row>
    <row r="37" spans="1:10" x14ac:dyDescent="0.25">
      <c r="A37" s="36"/>
      <c r="B37" s="36"/>
      <c r="C37" s="18" t="s">
        <v>85</v>
      </c>
      <c r="D37" s="17" t="s">
        <v>96</v>
      </c>
      <c r="E37" s="31" t="s">
        <v>25</v>
      </c>
      <c r="F37" s="35"/>
      <c r="G37" s="31" t="s">
        <v>25</v>
      </c>
      <c r="H37" s="35"/>
      <c r="I37" s="31" t="s">
        <v>25</v>
      </c>
      <c r="J37" s="35"/>
    </row>
    <row r="38" spans="1:10" x14ac:dyDescent="0.25">
      <c r="A38" s="36"/>
      <c r="B38" s="36"/>
      <c r="C38" s="18" t="s">
        <v>86</v>
      </c>
      <c r="D38" s="17" t="s">
        <v>97</v>
      </c>
      <c r="E38" s="31" t="s">
        <v>28</v>
      </c>
      <c r="F38" s="35"/>
      <c r="G38" s="31" t="s">
        <v>28</v>
      </c>
      <c r="H38" s="35"/>
      <c r="I38" s="31" t="s">
        <v>28</v>
      </c>
      <c r="J38" s="35"/>
    </row>
    <row r="39" spans="1:10" x14ac:dyDescent="0.25">
      <c r="A39" s="36"/>
      <c r="B39" s="36"/>
      <c r="C39" s="18" t="s">
        <v>87</v>
      </c>
      <c r="D39" s="17" t="s">
        <v>98</v>
      </c>
      <c r="E39" s="31" t="s">
        <v>105</v>
      </c>
      <c r="F39" s="35"/>
      <c r="G39" s="31" t="s">
        <v>105</v>
      </c>
      <c r="H39" s="35"/>
      <c r="I39" s="31" t="s">
        <v>105</v>
      </c>
      <c r="J39" s="35"/>
    </row>
    <row r="40" spans="1:10" x14ac:dyDescent="0.25">
      <c r="A40" s="36"/>
      <c r="B40" s="36"/>
      <c r="C40" s="18" t="s">
        <v>79</v>
      </c>
      <c r="D40" s="17" t="s">
        <v>99</v>
      </c>
      <c r="E40" s="31" t="s">
        <v>101</v>
      </c>
      <c r="F40" s="35"/>
      <c r="G40" s="31" t="s">
        <v>101</v>
      </c>
      <c r="H40" s="35"/>
      <c r="I40" s="31" t="s">
        <v>101</v>
      </c>
      <c r="J40" s="35"/>
    </row>
    <row r="41" spans="1:10" x14ac:dyDescent="0.25">
      <c r="A41" s="36"/>
      <c r="B41" s="36"/>
      <c r="C41" s="32" t="s">
        <v>106</v>
      </c>
      <c r="D41" s="31" t="s">
        <v>107</v>
      </c>
      <c r="E41" s="31" t="s">
        <v>108</v>
      </c>
      <c r="F41" s="35"/>
      <c r="G41" s="31" t="s">
        <v>108</v>
      </c>
      <c r="H41" s="35"/>
      <c r="I41" s="31" t="s">
        <v>242</v>
      </c>
      <c r="J41" s="35"/>
    </row>
    <row r="42" spans="1:10" x14ac:dyDescent="0.25">
      <c r="A42" s="32" t="s">
        <v>110</v>
      </c>
      <c r="B42" s="32" t="s">
        <v>111</v>
      </c>
      <c r="C42" s="18" t="s">
        <v>111</v>
      </c>
      <c r="D42" s="17" t="s">
        <v>116</v>
      </c>
      <c r="E42" s="31" t="s">
        <v>121</v>
      </c>
      <c r="F42" s="35" t="s">
        <v>126</v>
      </c>
      <c r="G42" s="31" t="s">
        <v>121</v>
      </c>
      <c r="H42" s="35" t="s">
        <v>244</v>
      </c>
      <c r="I42" s="31" t="s">
        <v>121</v>
      </c>
      <c r="J42" s="35" t="s">
        <v>245</v>
      </c>
    </row>
    <row r="43" spans="1:10" ht="31.5" x14ac:dyDescent="0.25">
      <c r="A43" s="32"/>
      <c r="B43" s="32"/>
      <c r="C43" s="18" t="s">
        <v>112</v>
      </c>
      <c r="D43" s="17" t="s">
        <v>117</v>
      </c>
      <c r="E43" s="31" t="s">
        <v>122</v>
      </c>
      <c r="F43" s="35"/>
      <c r="G43" s="31" t="s">
        <v>122</v>
      </c>
      <c r="H43" s="35"/>
      <c r="I43" s="31" t="s">
        <v>122</v>
      </c>
      <c r="J43" s="35"/>
    </row>
    <row r="44" spans="1:10" x14ac:dyDescent="0.25">
      <c r="A44" s="32"/>
      <c r="B44" s="32"/>
      <c r="C44" s="18" t="s">
        <v>113</v>
      </c>
      <c r="D44" s="17" t="s">
        <v>118</v>
      </c>
      <c r="E44" s="31" t="s">
        <v>123</v>
      </c>
      <c r="F44" s="35"/>
      <c r="G44" s="31" t="s">
        <v>123</v>
      </c>
      <c r="H44" s="35"/>
      <c r="I44" s="31" t="s">
        <v>123</v>
      </c>
      <c r="J44" s="35"/>
    </row>
    <row r="45" spans="1:10" x14ac:dyDescent="0.25">
      <c r="A45" s="32"/>
      <c r="B45" s="32"/>
      <c r="C45" s="18" t="s">
        <v>114</v>
      </c>
      <c r="D45" s="17" t="s">
        <v>119</v>
      </c>
      <c r="E45" s="31" t="s">
        <v>124</v>
      </c>
      <c r="F45" s="35"/>
      <c r="G45" s="31" t="s">
        <v>124</v>
      </c>
      <c r="H45" s="35"/>
      <c r="I45" s="31" t="s">
        <v>124</v>
      </c>
      <c r="J45" s="35"/>
    </row>
    <row r="46" spans="1:10" x14ac:dyDescent="0.25">
      <c r="A46" s="32"/>
      <c r="B46" s="32"/>
      <c r="C46" s="18" t="s">
        <v>115</v>
      </c>
      <c r="D46" s="17" t="s">
        <v>120</v>
      </c>
      <c r="E46" s="31" t="s">
        <v>125</v>
      </c>
      <c r="F46" s="35"/>
      <c r="G46" s="31" t="s">
        <v>125</v>
      </c>
      <c r="H46" s="35"/>
      <c r="I46" s="31" t="s">
        <v>125</v>
      </c>
      <c r="J46" s="35"/>
    </row>
    <row r="47" spans="1:10" ht="47.25" x14ac:dyDescent="0.25">
      <c r="A47" s="32" t="s">
        <v>127</v>
      </c>
      <c r="B47" s="18" t="s">
        <v>128</v>
      </c>
      <c r="C47" s="18" t="s">
        <v>129</v>
      </c>
      <c r="D47" s="17" t="s">
        <v>156</v>
      </c>
      <c r="E47" s="31" t="s">
        <v>145</v>
      </c>
      <c r="F47" s="35" t="s">
        <v>153</v>
      </c>
      <c r="G47" s="31" t="s">
        <v>145</v>
      </c>
      <c r="H47" s="35" t="s">
        <v>246</v>
      </c>
      <c r="I47" s="31" t="s">
        <v>145</v>
      </c>
      <c r="J47" s="35" t="s">
        <v>246</v>
      </c>
    </row>
    <row r="48" spans="1:10" ht="78.75" x14ac:dyDescent="0.25">
      <c r="A48" s="32"/>
      <c r="B48" s="18"/>
      <c r="C48" s="18" t="s">
        <v>130</v>
      </c>
      <c r="D48" s="17" t="s">
        <v>138</v>
      </c>
      <c r="E48" s="31" t="s">
        <v>121</v>
      </c>
      <c r="F48" s="35"/>
      <c r="G48" s="31" t="s">
        <v>121</v>
      </c>
      <c r="H48" s="35"/>
      <c r="I48" s="31" t="s">
        <v>121</v>
      </c>
      <c r="J48" s="35"/>
    </row>
    <row r="49" spans="1:10" x14ac:dyDescent="0.25">
      <c r="A49" s="32"/>
      <c r="B49" s="18"/>
      <c r="C49" s="18" t="s">
        <v>131</v>
      </c>
      <c r="D49" s="17" t="s">
        <v>139</v>
      </c>
      <c r="E49" s="31" t="s">
        <v>146</v>
      </c>
      <c r="F49" s="35"/>
      <c r="G49" s="31" t="s">
        <v>146</v>
      </c>
      <c r="H49" s="35"/>
      <c r="I49" s="31" t="s">
        <v>146</v>
      </c>
      <c r="J49" s="35"/>
    </row>
    <row r="50" spans="1:10" x14ac:dyDescent="0.25">
      <c r="A50" s="32"/>
      <c r="B50" s="18"/>
      <c r="C50" s="18" t="s">
        <v>132</v>
      </c>
      <c r="D50" s="17" t="s">
        <v>140</v>
      </c>
      <c r="E50" s="31" t="s">
        <v>121</v>
      </c>
      <c r="F50" s="35"/>
      <c r="G50" s="31" t="s">
        <v>121</v>
      </c>
      <c r="H50" s="35"/>
      <c r="I50" s="31" t="s">
        <v>121</v>
      </c>
      <c r="J50" s="35"/>
    </row>
    <row r="51" spans="1:10" x14ac:dyDescent="0.25">
      <c r="A51" s="32"/>
      <c r="B51" s="18"/>
      <c r="C51" s="18" t="s">
        <v>133</v>
      </c>
      <c r="D51" s="17" t="s">
        <v>141</v>
      </c>
      <c r="E51" s="31" t="s">
        <v>147</v>
      </c>
      <c r="F51" s="35"/>
      <c r="G51" s="31" t="s">
        <v>25</v>
      </c>
      <c r="H51" s="35"/>
      <c r="I51" s="31" t="s">
        <v>25</v>
      </c>
      <c r="J51" s="35"/>
    </row>
    <row r="52" spans="1:10" x14ac:dyDescent="0.25">
      <c r="A52" s="32"/>
      <c r="B52" s="18"/>
      <c r="C52" s="18" t="s">
        <v>134</v>
      </c>
      <c r="D52" s="17" t="s">
        <v>142</v>
      </c>
      <c r="E52" s="31" t="s">
        <v>148</v>
      </c>
      <c r="F52" s="35"/>
      <c r="G52" s="31" t="s">
        <v>148</v>
      </c>
      <c r="H52" s="35"/>
      <c r="I52" s="31" t="s">
        <v>25</v>
      </c>
      <c r="J52" s="35"/>
    </row>
    <row r="53" spans="1:10" x14ac:dyDescent="0.25">
      <c r="A53" s="32"/>
      <c r="B53" s="18"/>
      <c r="C53" s="18" t="s">
        <v>135</v>
      </c>
      <c r="D53" s="17" t="s">
        <v>143</v>
      </c>
      <c r="E53" s="31" t="s">
        <v>149</v>
      </c>
      <c r="F53" s="35"/>
      <c r="G53" s="31" t="s">
        <v>242</v>
      </c>
      <c r="H53" s="35"/>
      <c r="I53" s="31" t="s">
        <v>242</v>
      </c>
      <c r="J53" s="35"/>
    </row>
    <row r="54" spans="1:10" x14ac:dyDescent="0.25">
      <c r="A54" s="32"/>
      <c r="B54" s="18"/>
      <c r="C54" s="18" t="s">
        <v>136</v>
      </c>
      <c r="D54" s="17" t="s">
        <v>151</v>
      </c>
      <c r="E54" s="31" t="s">
        <v>152</v>
      </c>
      <c r="F54" s="35"/>
      <c r="G54" s="31" t="s">
        <v>152</v>
      </c>
      <c r="H54" s="35"/>
      <c r="I54" s="31" t="s">
        <v>242</v>
      </c>
      <c r="J54" s="35"/>
    </row>
    <row r="55" spans="1:10" x14ac:dyDescent="0.25">
      <c r="A55" s="32"/>
      <c r="B55" s="18"/>
      <c r="C55" s="18" t="s">
        <v>137</v>
      </c>
      <c r="D55" s="17" t="s">
        <v>144</v>
      </c>
      <c r="E55" s="31" t="s">
        <v>150</v>
      </c>
      <c r="F55" s="35"/>
      <c r="G55" s="31" t="s">
        <v>150</v>
      </c>
      <c r="H55" s="35"/>
      <c r="I55" s="31" t="s">
        <v>150</v>
      </c>
      <c r="J55" s="35"/>
    </row>
    <row r="56" spans="1:10" x14ac:dyDescent="0.25">
      <c r="A56" s="32"/>
      <c r="B56" s="32"/>
      <c r="C56" s="32" t="s">
        <v>154</v>
      </c>
      <c r="D56" s="31" t="s">
        <v>155</v>
      </c>
      <c r="E56" s="31" t="s">
        <v>148</v>
      </c>
      <c r="F56" s="35"/>
      <c r="G56" s="31" t="s">
        <v>148</v>
      </c>
      <c r="H56" s="35"/>
      <c r="I56" s="31" t="s">
        <v>25</v>
      </c>
      <c r="J56" s="35"/>
    </row>
    <row r="57" spans="1:10" x14ac:dyDescent="0.25">
      <c r="A57" s="32" t="s">
        <v>157</v>
      </c>
      <c r="B57" s="19" t="s">
        <v>158</v>
      </c>
      <c r="C57" s="18" t="s">
        <v>159</v>
      </c>
      <c r="D57" s="17" t="s">
        <v>163</v>
      </c>
      <c r="E57" s="31" t="s">
        <v>25</v>
      </c>
      <c r="F57" s="35" t="s">
        <v>240</v>
      </c>
      <c r="G57" s="31" t="s">
        <v>25</v>
      </c>
      <c r="H57" s="35" t="s">
        <v>240</v>
      </c>
      <c r="I57" s="31" t="s">
        <v>25</v>
      </c>
      <c r="J57" s="35" t="s">
        <v>240</v>
      </c>
    </row>
    <row r="58" spans="1:10" ht="31.5" x14ac:dyDescent="0.25">
      <c r="A58" s="32"/>
      <c r="B58" s="19"/>
      <c r="C58" s="19" t="s">
        <v>158</v>
      </c>
      <c r="D58" s="17" t="s">
        <v>168</v>
      </c>
      <c r="E58" s="31" t="s">
        <v>121</v>
      </c>
      <c r="F58" s="35"/>
      <c r="G58" s="31" t="s">
        <v>121</v>
      </c>
      <c r="H58" s="35"/>
      <c r="I58" s="31" t="s">
        <v>121</v>
      </c>
      <c r="J58" s="35"/>
    </row>
    <row r="59" spans="1:10" ht="47.25" x14ac:dyDescent="0.25">
      <c r="A59" s="32"/>
      <c r="B59" s="19"/>
      <c r="C59" s="18" t="s">
        <v>160</v>
      </c>
      <c r="D59" s="17" t="s">
        <v>167</v>
      </c>
      <c r="E59" s="31" t="s">
        <v>165</v>
      </c>
      <c r="F59" s="35"/>
      <c r="G59" s="31" t="s">
        <v>165</v>
      </c>
      <c r="H59" s="35"/>
      <c r="I59" s="31" t="s">
        <v>165</v>
      </c>
      <c r="J59" s="35"/>
    </row>
    <row r="60" spans="1:10" x14ac:dyDescent="0.25">
      <c r="A60" s="32"/>
      <c r="B60" s="19"/>
      <c r="C60" s="18" t="s">
        <v>161</v>
      </c>
      <c r="D60" s="17" t="s">
        <v>169</v>
      </c>
      <c r="E60" s="31" t="s">
        <v>105</v>
      </c>
      <c r="F60" s="35"/>
      <c r="G60" s="31" t="s">
        <v>105</v>
      </c>
      <c r="H60" s="35"/>
      <c r="I60" s="31" t="s">
        <v>105</v>
      </c>
      <c r="J60" s="35"/>
    </row>
    <row r="61" spans="1:10" x14ac:dyDescent="0.25">
      <c r="A61" s="32"/>
      <c r="B61" s="19"/>
      <c r="C61" s="18" t="s">
        <v>162</v>
      </c>
      <c r="D61" s="17" t="s">
        <v>164</v>
      </c>
      <c r="E61" s="31" t="s">
        <v>166</v>
      </c>
      <c r="F61" s="35"/>
      <c r="G61" s="31" t="s">
        <v>166</v>
      </c>
      <c r="H61" s="35"/>
      <c r="I61" s="31" t="s">
        <v>166</v>
      </c>
      <c r="J61" s="35"/>
    </row>
    <row r="62" spans="1:10" ht="63" customHeight="1" x14ac:dyDescent="0.25">
      <c r="A62" s="32" t="s">
        <v>170</v>
      </c>
      <c r="B62" s="32" t="s">
        <v>171</v>
      </c>
      <c r="C62" s="18" t="s">
        <v>172</v>
      </c>
      <c r="D62" s="31" t="s">
        <v>177</v>
      </c>
      <c r="E62" s="31" t="s">
        <v>183</v>
      </c>
      <c r="F62" s="35" t="s">
        <v>192</v>
      </c>
      <c r="G62" s="31" t="s">
        <v>183</v>
      </c>
      <c r="H62" s="35" t="s">
        <v>247</v>
      </c>
      <c r="I62" s="31" t="s">
        <v>183</v>
      </c>
      <c r="J62" s="35" t="s">
        <v>248</v>
      </c>
    </row>
    <row r="63" spans="1:10" x14ac:dyDescent="0.25">
      <c r="A63" s="32"/>
      <c r="B63" s="32"/>
      <c r="C63" s="18" t="s">
        <v>173</v>
      </c>
      <c r="D63" s="17" t="s">
        <v>178</v>
      </c>
      <c r="E63" s="31" t="s">
        <v>184</v>
      </c>
      <c r="F63" s="35"/>
      <c r="G63" s="31" t="s">
        <v>184</v>
      </c>
      <c r="H63" s="35"/>
      <c r="I63" s="31" t="s">
        <v>184</v>
      </c>
      <c r="J63" s="35"/>
    </row>
    <row r="64" spans="1:10" x14ac:dyDescent="0.25">
      <c r="A64" s="32"/>
      <c r="B64" s="32"/>
      <c r="C64" s="18" t="s">
        <v>171</v>
      </c>
      <c r="D64" s="17" t="s">
        <v>179</v>
      </c>
      <c r="E64" s="31" t="s">
        <v>185</v>
      </c>
      <c r="F64" s="35"/>
      <c r="G64" s="31" t="s">
        <v>185</v>
      </c>
      <c r="H64" s="35"/>
      <c r="I64" s="31" t="s">
        <v>185</v>
      </c>
      <c r="J64" s="35"/>
    </row>
    <row r="65" spans="1:10" x14ac:dyDescent="0.25">
      <c r="A65" s="32"/>
      <c r="B65" s="32"/>
      <c r="C65" s="18" t="s">
        <v>174</v>
      </c>
      <c r="D65" s="17" t="s">
        <v>180</v>
      </c>
      <c r="E65" s="31" t="s">
        <v>186</v>
      </c>
      <c r="F65" s="35"/>
      <c r="G65" s="31" t="s">
        <v>186</v>
      </c>
      <c r="H65" s="35"/>
      <c r="I65" s="31" t="s">
        <v>186</v>
      </c>
      <c r="J65" s="35"/>
    </row>
    <row r="66" spans="1:10" ht="47.25" x14ac:dyDescent="0.25">
      <c r="A66" s="32"/>
      <c r="B66" s="32"/>
      <c r="C66" s="18" t="s">
        <v>175</v>
      </c>
      <c r="D66" s="17" t="s">
        <v>181</v>
      </c>
      <c r="E66" s="31" t="s">
        <v>187</v>
      </c>
      <c r="F66" s="35"/>
      <c r="G66" s="31" t="s">
        <v>187</v>
      </c>
      <c r="H66" s="35"/>
      <c r="I66" s="31" t="s">
        <v>187</v>
      </c>
      <c r="J66" s="35"/>
    </row>
    <row r="67" spans="1:10" ht="31.5" x14ac:dyDescent="0.25">
      <c r="A67" s="32"/>
      <c r="B67" s="32"/>
      <c r="C67" s="18" t="s">
        <v>176</v>
      </c>
      <c r="D67" s="17" t="s">
        <v>182</v>
      </c>
      <c r="E67" s="31" t="s">
        <v>188</v>
      </c>
      <c r="F67" s="35"/>
      <c r="G67" s="31" t="s">
        <v>188</v>
      </c>
      <c r="H67" s="35"/>
      <c r="I67" s="31" t="s">
        <v>188</v>
      </c>
      <c r="J67" s="35"/>
    </row>
    <row r="68" spans="1:10" ht="31.5" x14ac:dyDescent="0.25">
      <c r="A68" s="32"/>
      <c r="B68" s="32"/>
      <c r="C68" s="32" t="s">
        <v>189</v>
      </c>
      <c r="D68" s="31" t="s">
        <v>191</v>
      </c>
      <c r="E68" s="31" t="s">
        <v>190</v>
      </c>
      <c r="F68" s="35"/>
      <c r="G68" s="31" t="s">
        <v>190</v>
      </c>
      <c r="H68" s="35"/>
      <c r="I68" s="31" t="s">
        <v>190</v>
      </c>
      <c r="J68" s="35"/>
    </row>
    <row r="69" spans="1:10" x14ac:dyDescent="0.25">
      <c r="A69" s="32" t="s">
        <v>193</v>
      </c>
      <c r="B69" s="32" t="s">
        <v>194</v>
      </c>
      <c r="C69" s="18" t="s">
        <v>195</v>
      </c>
      <c r="D69" s="17" t="s">
        <v>201</v>
      </c>
      <c r="E69" s="31" t="s">
        <v>25</v>
      </c>
      <c r="F69" s="35" t="s">
        <v>261</v>
      </c>
      <c r="G69" s="31" t="s">
        <v>25</v>
      </c>
      <c r="H69" s="35" t="s">
        <v>250</v>
      </c>
      <c r="I69" s="31" t="s">
        <v>25</v>
      </c>
      <c r="J69" s="35" t="s">
        <v>251</v>
      </c>
    </row>
    <row r="70" spans="1:10" x14ac:dyDescent="0.25">
      <c r="A70" s="32"/>
      <c r="B70" s="32"/>
      <c r="C70" s="18" t="s">
        <v>196</v>
      </c>
      <c r="D70" s="17" t="s">
        <v>202</v>
      </c>
      <c r="E70" s="31" t="s">
        <v>209</v>
      </c>
      <c r="F70" s="35"/>
      <c r="G70" s="31" t="s">
        <v>209</v>
      </c>
      <c r="H70" s="35"/>
      <c r="I70" s="31" t="s">
        <v>209</v>
      </c>
      <c r="J70" s="35"/>
    </row>
    <row r="71" spans="1:10" x14ac:dyDescent="0.25">
      <c r="A71" s="32"/>
      <c r="B71" s="32"/>
      <c r="C71" s="18" t="s">
        <v>194</v>
      </c>
      <c r="D71" s="17" t="s">
        <v>203</v>
      </c>
      <c r="E71" s="31" t="s">
        <v>121</v>
      </c>
      <c r="F71" s="35"/>
      <c r="G71" s="31" t="s">
        <v>121</v>
      </c>
      <c r="H71" s="35"/>
      <c r="I71" s="31" t="s">
        <v>121</v>
      </c>
      <c r="J71" s="35"/>
    </row>
    <row r="72" spans="1:10" x14ac:dyDescent="0.25">
      <c r="A72" s="32"/>
      <c r="B72" s="32"/>
      <c r="C72" s="18" t="s">
        <v>197</v>
      </c>
      <c r="D72" s="17" t="s">
        <v>204</v>
      </c>
      <c r="E72" s="31" t="s">
        <v>210</v>
      </c>
      <c r="F72" s="35"/>
      <c r="G72" s="31" t="s">
        <v>25</v>
      </c>
      <c r="H72" s="35"/>
      <c r="I72" s="31" t="s">
        <v>25</v>
      </c>
      <c r="J72" s="35"/>
    </row>
    <row r="73" spans="1:10" x14ac:dyDescent="0.25">
      <c r="A73" s="32"/>
      <c r="B73" s="32"/>
      <c r="C73" s="18" t="s">
        <v>198</v>
      </c>
      <c r="D73" s="17" t="s">
        <v>205</v>
      </c>
      <c r="E73" s="31" t="s">
        <v>211</v>
      </c>
      <c r="F73" s="35"/>
      <c r="G73" s="31" t="s">
        <v>249</v>
      </c>
      <c r="H73" s="35"/>
      <c r="I73" s="31" t="s">
        <v>242</v>
      </c>
      <c r="J73" s="35"/>
    </row>
    <row r="74" spans="1:10" x14ac:dyDescent="0.25">
      <c r="A74" s="32"/>
      <c r="B74" s="32"/>
      <c r="C74" s="18" t="s">
        <v>199</v>
      </c>
      <c r="D74" s="17" t="s">
        <v>206</v>
      </c>
      <c r="E74" s="31" t="s">
        <v>212</v>
      </c>
      <c r="F74" s="35"/>
      <c r="G74" s="31" t="s">
        <v>242</v>
      </c>
      <c r="H74" s="35"/>
      <c r="I74" s="31" t="s">
        <v>242</v>
      </c>
      <c r="J74" s="35"/>
    </row>
    <row r="75" spans="1:10" x14ac:dyDescent="0.25">
      <c r="A75" s="32"/>
      <c r="B75" s="32"/>
      <c r="C75" s="18" t="s">
        <v>200</v>
      </c>
      <c r="D75" s="17" t="s">
        <v>207</v>
      </c>
      <c r="E75" s="31" t="s">
        <v>213</v>
      </c>
      <c r="F75" s="35"/>
      <c r="G75" s="31" t="s">
        <v>213</v>
      </c>
      <c r="H75" s="35"/>
      <c r="I75" s="31" t="s">
        <v>25</v>
      </c>
      <c r="J75" s="35"/>
    </row>
    <row r="76" spans="1:10" ht="19.5" customHeight="1" x14ac:dyDescent="0.25">
      <c r="A76" s="20" t="s">
        <v>208</v>
      </c>
      <c r="B76" s="18" t="s">
        <v>214</v>
      </c>
      <c r="C76" s="18" t="s">
        <v>215</v>
      </c>
      <c r="D76" s="17" t="s">
        <v>222</v>
      </c>
      <c r="E76" s="31" t="s">
        <v>231</v>
      </c>
      <c r="F76" s="35" t="s">
        <v>238</v>
      </c>
      <c r="G76" s="31" t="s">
        <v>25</v>
      </c>
      <c r="H76" s="35" t="s">
        <v>240</v>
      </c>
      <c r="I76" s="31" t="s">
        <v>25</v>
      </c>
      <c r="J76" s="35" t="s">
        <v>240</v>
      </c>
    </row>
    <row r="77" spans="1:10" x14ac:dyDescent="0.25">
      <c r="A77" s="20"/>
      <c r="B77" s="19"/>
      <c r="C77" s="18" t="s">
        <v>216</v>
      </c>
      <c r="D77" s="17" t="s">
        <v>223</v>
      </c>
      <c r="E77" s="31" t="s">
        <v>233</v>
      </c>
      <c r="F77" s="35"/>
      <c r="G77" s="31" t="s">
        <v>233</v>
      </c>
      <c r="H77" s="35"/>
      <c r="I77" s="31" t="s">
        <v>233</v>
      </c>
      <c r="J77" s="35"/>
    </row>
    <row r="78" spans="1:10" x14ac:dyDescent="0.25">
      <c r="A78" s="20"/>
      <c r="B78" s="19"/>
      <c r="C78" s="18" t="s">
        <v>214</v>
      </c>
      <c r="D78" s="17" t="s">
        <v>224</v>
      </c>
      <c r="E78" s="31" t="s">
        <v>232</v>
      </c>
      <c r="F78" s="35"/>
      <c r="G78" s="31" t="s">
        <v>232</v>
      </c>
      <c r="H78" s="35"/>
      <c r="I78" s="31" t="s">
        <v>232</v>
      </c>
      <c r="J78" s="35"/>
    </row>
    <row r="79" spans="1:10" x14ac:dyDescent="0.25">
      <c r="A79" s="20"/>
      <c r="B79" s="19"/>
      <c r="C79" s="18" t="s">
        <v>217</v>
      </c>
      <c r="D79" s="17" t="s">
        <v>225</v>
      </c>
      <c r="E79" s="31" t="s">
        <v>234</v>
      </c>
      <c r="F79" s="35"/>
      <c r="G79" s="31" t="s">
        <v>234</v>
      </c>
      <c r="H79" s="35"/>
      <c r="I79" s="31" t="s">
        <v>234</v>
      </c>
      <c r="J79" s="35"/>
    </row>
    <row r="80" spans="1:10" x14ac:dyDescent="0.25">
      <c r="A80" s="20"/>
      <c r="B80" s="19"/>
      <c r="C80" s="18" t="s">
        <v>218</v>
      </c>
      <c r="D80" s="17" t="s">
        <v>226</v>
      </c>
      <c r="E80" s="31" t="s">
        <v>25</v>
      </c>
      <c r="F80" s="35"/>
      <c r="G80" s="31" t="s">
        <v>25</v>
      </c>
      <c r="H80" s="35"/>
      <c r="I80" s="31" t="s">
        <v>25</v>
      </c>
      <c r="J80" s="35"/>
    </row>
    <row r="81" spans="1:10" x14ac:dyDescent="0.25">
      <c r="A81" s="20"/>
      <c r="B81" s="19"/>
      <c r="C81" s="18" t="s">
        <v>216</v>
      </c>
      <c r="D81" s="17" t="s">
        <v>227</v>
      </c>
      <c r="E81" s="31" t="s">
        <v>235</v>
      </c>
      <c r="F81" s="35"/>
      <c r="G81" s="31" t="s">
        <v>235</v>
      </c>
      <c r="H81" s="35"/>
      <c r="I81" s="31" t="s">
        <v>235</v>
      </c>
      <c r="J81" s="35"/>
    </row>
    <row r="82" spans="1:10" x14ac:dyDescent="0.25">
      <c r="A82" s="20"/>
      <c r="B82" s="19"/>
      <c r="C82" s="18" t="s">
        <v>219</v>
      </c>
      <c r="D82" s="17" t="s">
        <v>228</v>
      </c>
      <c r="E82" s="31" t="s">
        <v>236</v>
      </c>
      <c r="F82" s="35"/>
      <c r="G82" s="31" t="s">
        <v>236</v>
      </c>
      <c r="H82" s="35"/>
      <c r="I82" s="31" t="s">
        <v>236</v>
      </c>
      <c r="J82" s="35"/>
    </row>
    <row r="83" spans="1:10" x14ac:dyDescent="0.25">
      <c r="A83" s="20"/>
      <c r="B83" s="19"/>
      <c r="C83" s="18" t="s">
        <v>220</v>
      </c>
      <c r="D83" s="17" t="s">
        <v>229</v>
      </c>
      <c r="E83" s="31" t="s">
        <v>25</v>
      </c>
      <c r="F83" s="35"/>
      <c r="G83" s="31" t="s">
        <v>25</v>
      </c>
      <c r="H83" s="35"/>
      <c r="I83" s="31" t="s">
        <v>25</v>
      </c>
      <c r="J83" s="35"/>
    </row>
    <row r="84" spans="1:10" x14ac:dyDescent="0.25">
      <c r="A84" s="20"/>
      <c r="B84" s="19"/>
      <c r="C84" s="18" t="s">
        <v>221</v>
      </c>
      <c r="D84" s="17" t="s">
        <v>230</v>
      </c>
      <c r="E84" s="31" t="s">
        <v>237</v>
      </c>
      <c r="F84" s="35"/>
      <c r="G84" s="31" t="s">
        <v>237</v>
      </c>
      <c r="H84" s="35"/>
      <c r="I84" s="31" t="s">
        <v>237</v>
      </c>
      <c r="J84" s="35"/>
    </row>
    <row r="85" spans="1:10" x14ac:dyDescent="0.25">
      <c r="A85" s="32" t="s">
        <v>271</v>
      </c>
      <c r="B85" s="16" t="s">
        <v>272</v>
      </c>
      <c r="C85" s="18" t="s">
        <v>272</v>
      </c>
      <c r="D85" s="17" t="s">
        <v>279</v>
      </c>
      <c r="E85" s="31" t="s">
        <v>280</v>
      </c>
      <c r="F85" s="35" t="s">
        <v>240</v>
      </c>
      <c r="G85" s="31" t="s">
        <v>280</v>
      </c>
      <c r="H85" s="35" t="s">
        <v>240</v>
      </c>
      <c r="I85" s="31" t="s">
        <v>280</v>
      </c>
      <c r="J85" s="35" t="s">
        <v>240</v>
      </c>
    </row>
    <row r="86" spans="1:10" x14ac:dyDescent="0.25">
      <c r="A86" s="32"/>
      <c r="B86" s="16"/>
      <c r="C86" s="18" t="s">
        <v>273</v>
      </c>
      <c r="D86" s="17" t="s">
        <v>276</v>
      </c>
      <c r="E86" s="31" t="s">
        <v>281</v>
      </c>
      <c r="F86" s="35"/>
      <c r="G86" s="31" t="s">
        <v>281</v>
      </c>
      <c r="H86" s="35"/>
      <c r="I86" s="31" t="s">
        <v>25</v>
      </c>
      <c r="J86" s="35"/>
    </row>
    <row r="87" spans="1:10" x14ac:dyDescent="0.25">
      <c r="A87" s="32"/>
      <c r="B87" s="16"/>
      <c r="C87" s="18" t="s">
        <v>274</v>
      </c>
      <c r="D87" s="17" t="s">
        <v>277</v>
      </c>
      <c r="E87" s="31" t="s">
        <v>150</v>
      </c>
      <c r="F87" s="35"/>
      <c r="G87" s="31" t="s">
        <v>150</v>
      </c>
      <c r="H87" s="35"/>
      <c r="I87" s="31" t="s">
        <v>150</v>
      </c>
      <c r="J87" s="35"/>
    </row>
    <row r="88" spans="1:10" x14ac:dyDescent="0.25">
      <c r="A88" s="32"/>
      <c r="B88" s="16"/>
      <c r="C88" s="18" t="s">
        <v>275</v>
      </c>
      <c r="D88" s="17" t="s">
        <v>278</v>
      </c>
      <c r="E88" s="31" t="s">
        <v>282</v>
      </c>
      <c r="F88" s="35"/>
      <c r="G88" s="31" t="s">
        <v>282</v>
      </c>
      <c r="H88" s="35"/>
      <c r="I88" s="31" t="s">
        <v>282</v>
      </c>
      <c r="J88" s="35"/>
    </row>
    <row r="89" spans="1:10" ht="20.25" customHeight="1" x14ac:dyDescent="0.25">
      <c r="A89" s="32" t="s">
        <v>283</v>
      </c>
      <c r="B89" s="16" t="s">
        <v>284</v>
      </c>
      <c r="C89" s="18" t="s">
        <v>285</v>
      </c>
      <c r="D89" s="31" t="s">
        <v>298</v>
      </c>
      <c r="E89" s="31" t="s">
        <v>309</v>
      </c>
      <c r="F89" s="35" t="s">
        <v>319</v>
      </c>
      <c r="G89" s="31" t="s">
        <v>309</v>
      </c>
      <c r="H89" s="35" t="s">
        <v>240</v>
      </c>
      <c r="I89" s="31" t="s">
        <v>309</v>
      </c>
      <c r="J89" s="35" t="s">
        <v>240</v>
      </c>
    </row>
    <row r="90" spans="1:10" x14ac:dyDescent="0.25">
      <c r="A90" s="32"/>
      <c r="B90" s="16"/>
      <c r="C90" s="18" t="s">
        <v>286</v>
      </c>
      <c r="D90" s="17" t="s">
        <v>299</v>
      </c>
      <c r="E90" s="31" t="s">
        <v>310</v>
      </c>
      <c r="F90" s="35"/>
      <c r="G90" s="31" t="s">
        <v>310</v>
      </c>
      <c r="H90" s="35"/>
      <c r="I90" s="31" t="s">
        <v>321</v>
      </c>
      <c r="J90" s="35"/>
    </row>
    <row r="91" spans="1:10" x14ac:dyDescent="0.25">
      <c r="A91" s="32"/>
      <c r="B91" s="16"/>
      <c r="C91" s="18" t="s">
        <v>287</v>
      </c>
      <c r="D91" s="17" t="s">
        <v>300</v>
      </c>
      <c r="E91" s="31" t="s">
        <v>311</v>
      </c>
      <c r="F91" s="35"/>
      <c r="G91" s="31" t="s">
        <v>320</v>
      </c>
      <c r="H91" s="35"/>
      <c r="I91" s="31" t="s">
        <v>322</v>
      </c>
      <c r="J91" s="35"/>
    </row>
    <row r="92" spans="1:10" ht="31.5" x14ac:dyDescent="0.25">
      <c r="A92" s="32"/>
      <c r="B92" s="16"/>
      <c r="C92" s="18" t="s">
        <v>288</v>
      </c>
      <c r="D92" s="17" t="s">
        <v>301</v>
      </c>
      <c r="E92" s="31" t="s">
        <v>312</v>
      </c>
      <c r="F92" s="35"/>
      <c r="G92" s="31" t="s">
        <v>312</v>
      </c>
      <c r="H92" s="35"/>
      <c r="I92" s="31" t="s">
        <v>312</v>
      </c>
      <c r="J92" s="35"/>
    </row>
    <row r="93" spans="1:10" x14ac:dyDescent="0.25">
      <c r="A93" s="32"/>
      <c r="B93" s="16"/>
      <c r="C93" s="18" t="s">
        <v>289</v>
      </c>
      <c r="D93" s="17" t="s">
        <v>313</v>
      </c>
      <c r="E93" s="31" t="s">
        <v>314</v>
      </c>
      <c r="F93" s="35"/>
      <c r="G93" s="31" t="s">
        <v>314</v>
      </c>
      <c r="H93" s="35"/>
      <c r="I93" s="31" t="s">
        <v>25</v>
      </c>
      <c r="J93" s="35"/>
    </row>
    <row r="94" spans="1:10" x14ac:dyDescent="0.25">
      <c r="A94" s="32"/>
      <c r="B94" s="16"/>
      <c r="C94" s="18" t="s">
        <v>290</v>
      </c>
      <c r="D94" s="17" t="s">
        <v>302</v>
      </c>
      <c r="E94" s="31" t="s">
        <v>315</v>
      </c>
      <c r="F94" s="35"/>
      <c r="G94" s="31" t="s">
        <v>315</v>
      </c>
      <c r="H94" s="35"/>
      <c r="I94" s="31" t="s">
        <v>25</v>
      </c>
      <c r="J94" s="35"/>
    </row>
    <row r="95" spans="1:10" ht="31.5" x14ac:dyDescent="0.25">
      <c r="A95" s="32"/>
      <c r="B95" s="16"/>
      <c r="C95" s="18" t="s">
        <v>291</v>
      </c>
      <c r="D95" s="17" t="s">
        <v>317</v>
      </c>
      <c r="E95" s="31" t="s">
        <v>316</v>
      </c>
      <c r="F95" s="35"/>
      <c r="G95" s="31" t="s">
        <v>316</v>
      </c>
      <c r="H95" s="35"/>
      <c r="I95" s="31" t="s">
        <v>316</v>
      </c>
      <c r="J95" s="35"/>
    </row>
    <row r="96" spans="1:10" x14ac:dyDescent="0.25">
      <c r="A96" s="32"/>
      <c r="B96" s="16"/>
      <c r="C96" s="18" t="s">
        <v>292</v>
      </c>
      <c r="D96" s="17" t="s">
        <v>303</v>
      </c>
      <c r="E96" s="31" t="s">
        <v>237</v>
      </c>
      <c r="F96" s="35"/>
      <c r="G96" s="31" t="s">
        <v>237</v>
      </c>
      <c r="H96" s="35"/>
      <c r="I96" s="31" t="s">
        <v>237</v>
      </c>
      <c r="J96" s="35"/>
    </row>
    <row r="97" spans="1:10" x14ac:dyDescent="0.25">
      <c r="A97" s="32"/>
      <c r="B97" s="16"/>
      <c r="C97" s="18" t="s">
        <v>293</v>
      </c>
      <c r="D97" s="17" t="s">
        <v>304</v>
      </c>
      <c r="E97" s="31" t="s">
        <v>318</v>
      </c>
      <c r="F97" s="35"/>
      <c r="G97" s="31" t="s">
        <v>318</v>
      </c>
      <c r="H97" s="35"/>
      <c r="I97" s="31" t="s">
        <v>318</v>
      </c>
      <c r="J97" s="35"/>
    </row>
    <row r="98" spans="1:10" x14ac:dyDescent="0.25">
      <c r="A98" s="32"/>
      <c r="B98" s="16"/>
      <c r="C98" s="18" t="s">
        <v>294</v>
      </c>
      <c r="D98" s="17" t="s">
        <v>305</v>
      </c>
      <c r="E98" s="31" t="s">
        <v>150</v>
      </c>
      <c r="F98" s="35"/>
      <c r="G98" s="31" t="s">
        <v>150</v>
      </c>
      <c r="H98" s="35"/>
      <c r="I98" s="31" t="s">
        <v>150</v>
      </c>
      <c r="J98" s="35"/>
    </row>
    <row r="99" spans="1:10" x14ac:dyDescent="0.25">
      <c r="A99" s="32"/>
      <c r="B99" s="16"/>
      <c r="C99" s="18" t="s">
        <v>295</v>
      </c>
      <c r="D99" s="17" t="s">
        <v>306</v>
      </c>
      <c r="E99" s="31" t="s">
        <v>41</v>
      </c>
      <c r="F99" s="35"/>
      <c r="G99" s="31" t="s">
        <v>41</v>
      </c>
      <c r="H99" s="35"/>
      <c r="I99" s="31" t="s">
        <v>41</v>
      </c>
      <c r="J99" s="35"/>
    </row>
    <row r="100" spans="1:10" x14ac:dyDescent="0.25">
      <c r="A100" s="32"/>
      <c r="B100" s="16"/>
      <c r="C100" s="18" t="s">
        <v>296</v>
      </c>
      <c r="D100" s="17" t="s">
        <v>307</v>
      </c>
      <c r="E100" s="31" t="s">
        <v>318</v>
      </c>
      <c r="F100" s="35"/>
      <c r="G100" s="31" t="s">
        <v>318</v>
      </c>
      <c r="H100" s="35"/>
      <c r="I100" s="31" t="s">
        <v>318</v>
      </c>
      <c r="J100" s="35"/>
    </row>
    <row r="101" spans="1:10" x14ac:dyDescent="0.25">
      <c r="A101" s="32"/>
      <c r="B101" s="16"/>
      <c r="C101" s="18" t="s">
        <v>297</v>
      </c>
      <c r="D101" s="17" t="s">
        <v>308</v>
      </c>
      <c r="E101" s="31" t="s">
        <v>125</v>
      </c>
      <c r="F101" s="35"/>
      <c r="G101" s="31" t="s">
        <v>125</v>
      </c>
      <c r="H101" s="35"/>
      <c r="I101" s="31" t="s">
        <v>125</v>
      </c>
      <c r="J101" s="35"/>
    </row>
    <row r="102" spans="1:10" ht="18.75" customHeight="1" x14ac:dyDescent="0.25">
      <c r="A102" s="32" t="s">
        <v>323</v>
      </c>
      <c r="B102" s="16" t="s">
        <v>324</v>
      </c>
      <c r="C102" s="18" t="s">
        <v>325</v>
      </c>
      <c r="D102" s="17" t="s">
        <v>331</v>
      </c>
      <c r="E102" s="31" t="s">
        <v>31</v>
      </c>
      <c r="F102" s="35" t="s">
        <v>340</v>
      </c>
      <c r="G102" s="31" t="s">
        <v>31</v>
      </c>
      <c r="H102" s="35" t="s">
        <v>341</v>
      </c>
      <c r="I102" s="31" t="s">
        <v>31</v>
      </c>
      <c r="J102" s="35" t="s">
        <v>341</v>
      </c>
    </row>
    <row r="103" spans="1:10" ht="31.5" x14ac:dyDescent="0.25">
      <c r="A103" s="32"/>
      <c r="B103" s="16"/>
      <c r="C103" s="18" t="s">
        <v>326</v>
      </c>
      <c r="D103" s="17" t="s">
        <v>332</v>
      </c>
      <c r="E103" s="31" t="s">
        <v>337</v>
      </c>
      <c r="F103" s="35"/>
      <c r="G103" s="31" t="s">
        <v>337</v>
      </c>
      <c r="H103" s="35"/>
      <c r="I103" s="31" t="s">
        <v>337</v>
      </c>
      <c r="J103" s="35"/>
    </row>
    <row r="104" spans="1:10" ht="63" x14ac:dyDescent="0.25">
      <c r="A104" s="32"/>
      <c r="B104" s="16"/>
      <c r="C104" s="18" t="s">
        <v>327</v>
      </c>
      <c r="D104" s="17" t="s">
        <v>333</v>
      </c>
      <c r="E104" s="31" t="s">
        <v>338</v>
      </c>
      <c r="F104" s="35"/>
      <c r="G104" s="31" t="s">
        <v>338</v>
      </c>
      <c r="H104" s="35"/>
      <c r="I104" s="31" t="s">
        <v>338</v>
      </c>
      <c r="J104" s="35"/>
    </row>
    <row r="105" spans="1:10" x14ac:dyDescent="0.25">
      <c r="A105" s="32"/>
      <c r="B105" s="16"/>
      <c r="C105" s="18" t="s">
        <v>328</v>
      </c>
      <c r="D105" s="17" t="s">
        <v>334</v>
      </c>
      <c r="E105" s="31" t="s">
        <v>339</v>
      </c>
      <c r="F105" s="35"/>
      <c r="G105" s="31" t="s">
        <v>339</v>
      </c>
      <c r="H105" s="35"/>
      <c r="I105" s="31" t="s">
        <v>339</v>
      </c>
      <c r="J105" s="35"/>
    </row>
    <row r="106" spans="1:10" x14ac:dyDescent="0.25">
      <c r="A106" s="32"/>
      <c r="B106" s="16"/>
      <c r="C106" s="18" t="s">
        <v>329</v>
      </c>
      <c r="D106" s="17" t="s">
        <v>335</v>
      </c>
      <c r="E106" s="31" t="s">
        <v>31</v>
      </c>
      <c r="F106" s="35"/>
      <c r="G106" s="31" t="s">
        <v>31</v>
      </c>
      <c r="H106" s="35"/>
      <c r="I106" s="31" t="s">
        <v>31</v>
      </c>
      <c r="J106" s="35"/>
    </row>
    <row r="107" spans="1:10" x14ac:dyDescent="0.25">
      <c r="A107" s="32"/>
      <c r="B107" s="16"/>
      <c r="C107" s="18" t="s">
        <v>330</v>
      </c>
      <c r="D107" s="17" t="s">
        <v>336</v>
      </c>
      <c r="E107" s="31" t="s">
        <v>26</v>
      </c>
      <c r="F107" s="35"/>
      <c r="G107" s="31" t="s">
        <v>26</v>
      </c>
      <c r="H107" s="35"/>
      <c r="I107" s="31" t="s">
        <v>26</v>
      </c>
      <c r="J107" s="35"/>
    </row>
    <row r="108" spans="1:10" x14ac:dyDescent="0.25">
      <c r="A108" s="32" t="s">
        <v>342</v>
      </c>
      <c r="B108" s="16" t="s">
        <v>343</v>
      </c>
      <c r="C108" s="18" t="s">
        <v>344</v>
      </c>
      <c r="D108" s="17" t="s">
        <v>346</v>
      </c>
      <c r="E108" s="31" t="s">
        <v>347</v>
      </c>
      <c r="F108" s="31" t="s">
        <v>240</v>
      </c>
      <c r="G108" s="31" t="s">
        <v>347</v>
      </c>
      <c r="H108" s="31" t="s">
        <v>240</v>
      </c>
      <c r="I108" s="31" t="s">
        <v>347</v>
      </c>
      <c r="J108" s="31" t="s">
        <v>240</v>
      </c>
    </row>
    <row r="109" spans="1:10" x14ac:dyDescent="0.25">
      <c r="A109" s="32"/>
      <c r="B109" s="16"/>
      <c r="C109" s="18" t="s">
        <v>343</v>
      </c>
      <c r="D109" s="17" t="s">
        <v>345</v>
      </c>
      <c r="E109" s="31" t="s">
        <v>348</v>
      </c>
      <c r="F109" s="31"/>
      <c r="G109" s="31" t="s">
        <v>348</v>
      </c>
      <c r="H109" s="31"/>
      <c r="I109" s="31" t="s">
        <v>348</v>
      </c>
      <c r="J109" s="31"/>
    </row>
    <row r="110" spans="1:10" x14ac:dyDescent="0.25">
      <c r="A110" s="32" t="s">
        <v>351</v>
      </c>
      <c r="B110" s="16" t="s">
        <v>349</v>
      </c>
      <c r="C110" s="18" t="s">
        <v>349</v>
      </c>
      <c r="D110" s="17" t="s">
        <v>352</v>
      </c>
      <c r="E110" s="31" t="s">
        <v>348</v>
      </c>
      <c r="F110" s="35" t="s">
        <v>355</v>
      </c>
      <c r="G110" s="31" t="s">
        <v>348</v>
      </c>
      <c r="H110" s="35" t="s">
        <v>356</v>
      </c>
      <c r="I110" s="31" t="s">
        <v>348</v>
      </c>
      <c r="J110" s="35" t="s">
        <v>552</v>
      </c>
    </row>
    <row r="111" spans="1:10" x14ac:dyDescent="0.25">
      <c r="A111" s="32"/>
      <c r="B111" s="16"/>
      <c r="C111" s="18" t="s">
        <v>350</v>
      </c>
      <c r="D111" s="17" t="s">
        <v>353</v>
      </c>
      <c r="E111" s="31" t="s">
        <v>354</v>
      </c>
      <c r="F111" s="35"/>
      <c r="G111" s="31" t="s">
        <v>354</v>
      </c>
      <c r="H111" s="35"/>
      <c r="I111" s="31" t="s">
        <v>354</v>
      </c>
      <c r="J111" s="35"/>
    </row>
    <row r="112" spans="1:10" ht="34.5" customHeight="1" x14ac:dyDescent="0.25">
      <c r="A112" s="32" t="s">
        <v>357</v>
      </c>
      <c r="B112" s="16" t="s">
        <v>358</v>
      </c>
      <c r="C112" s="18" t="s">
        <v>358</v>
      </c>
      <c r="D112" s="17" t="s">
        <v>365</v>
      </c>
      <c r="E112" s="31" t="s">
        <v>366</v>
      </c>
      <c r="F112" s="35" t="s">
        <v>369</v>
      </c>
      <c r="G112" s="31" t="s">
        <v>366</v>
      </c>
      <c r="H112" s="35" t="s">
        <v>370</v>
      </c>
      <c r="I112" s="31" t="s">
        <v>366</v>
      </c>
      <c r="J112" s="35" t="s">
        <v>371</v>
      </c>
    </row>
    <row r="113" spans="1:10" x14ac:dyDescent="0.25">
      <c r="A113" s="32"/>
      <c r="B113" s="16"/>
      <c r="C113" s="18" t="s">
        <v>359</v>
      </c>
      <c r="D113" s="17" t="s">
        <v>362</v>
      </c>
      <c r="E113" s="31" t="s">
        <v>367</v>
      </c>
      <c r="F113" s="35"/>
      <c r="G113" s="31" t="s">
        <v>367</v>
      </c>
      <c r="H113" s="35"/>
      <c r="I113" s="31" t="s">
        <v>367</v>
      </c>
      <c r="J113" s="35"/>
    </row>
    <row r="114" spans="1:10" x14ac:dyDescent="0.25">
      <c r="A114" s="32"/>
      <c r="B114" s="16"/>
      <c r="C114" s="18" t="s">
        <v>360</v>
      </c>
      <c r="D114" s="17" t="s">
        <v>363</v>
      </c>
      <c r="E114" s="31" t="s">
        <v>368</v>
      </c>
      <c r="F114" s="35"/>
      <c r="G114" s="31" t="s">
        <v>368</v>
      </c>
      <c r="H114" s="35"/>
      <c r="I114" s="31" t="s">
        <v>368</v>
      </c>
      <c r="J114" s="35"/>
    </row>
    <row r="115" spans="1:10" x14ac:dyDescent="0.25">
      <c r="A115" s="32"/>
      <c r="B115" s="16"/>
      <c r="C115" s="18" t="s">
        <v>361</v>
      </c>
      <c r="D115" s="17" t="s">
        <v>364</v>
      </c>
      <c r="E115" s="31" t="s">
        <v>26</v>
      </c>
      <c r="F115" s="35"/>
      <c r="G115" s="31" t="s">
        <v>26</v>
      </c>
      <c r="H115" s="35"/>
      <c r="I115" s="31" t="s">
        <v>26</v>
      </c>
      <c r="J115" s="35"/>
    </row>
    <row r="116" spans="1:10" x14ac:dyDescent="0.25">
      <c r="A116" s="32" t="s">
        <v>372</v>
      </c>
      <c r="B116" s="16" t="s">
        <v>374</v>
      </c>
      <c r="C116" s="18" t="s">
        <v>373</v>
      </c>
      <c r="D116" s="17" t="s">
        <v>376</v>
      </c>
      <c r="E116" s="31" t="s">
        <v>381</v>
      </c>
      <c r="F116" s="31" t="s">
        <v>240</v>
      </c>
      <c r="G116" s="31" t="s">
        <v>381</v>
      </c>
      <c r="H116" s="31" t="s">
        <v>240</v>
      </c>
      <c r="I116" s="31" t="s">
        <v>381</v>
      </c>
      <c r="J116" s="31" t="s">
        <v>240</v>
      </c>
    </row>
    <row r="117" spans="1:10" ht="47.25" x14ac:dyDescent="0.25">
      <c r="A117" s="32"/>
      <c r="B117" s="16"/>
      <c r="C117" s="18" t="s">
        <v>374</v>
      </c>
      <c r="D117" s="17" t="s">
        <v>377</v>
      </c>
      <c r="E117" s="31" t="s">
        <v>379</v>
      </c>
      <c r="F117" s="31"/>
      <c r="G117" s="31" t="s">
        <v>379</v>
      </c>
      <c r="H117" s="31"/>
      <c r="I117" s="31" t="s">
        <v>379</v>
      </c>
      <c r="J117" s="31"/>
    </row>
    <row r="118" spans="1:10" x14ac:dyDescent="0.25">
      <c r="A118" s="32"/>
      <c r="B118" s="16"/>
      <c r="C118" s="18" t="s">
        <v>375</v>
      </c>
      <c r="D118" s="17" t="s">
        <v>378</v>
      </c>
      <c r="E118" s="31" t="s">
        <v>380</v>
      </c>
      <c r="F118" s="31"/>
      <c r="G118" s="31" t="s">
        <v>380</v>
      </c>
      <c r="H118" s="31"/>
      <c r="I118" s="31" t="s">
        <v>380</v>
      </c>
      <c r="J118" s="31"/>
    </row>
    <row r="119" spans="1:10" x14ac:dyDescent="0.25">
      <c r="A119" s="32" t="s">
        <v>382</v>
      </c>
      <c r="B119" s="16" t="s">
        <v>383</v>
      </c>
      <c r="C119" s="18" t="s">
        <v>384</v>
      </c>
      <c r="D119" s="17" t="s">
        <v>390</v>
      </c>
      <c r="E119" s="31" t="s">
        <v>348</v>
      </c>
      <c r="F119" s="31" t="s">
        <v>240</v>
      </c>
      <c r="G119" s="31" t="s">
        <v>348</v>
      </c>
      <c r="H119" s="31" t="s">
        <v>240</v>
      </c>
      <c r="I119" s="31" t="s">
        <v>348</v>
      </c>
      <c r="J119" s="31" t="s">
        <v>240</v>
      </c>
    </row>
    <row r="120" spans="1:10" x14ac:dyDescent="0.25">
      <c r="A120" s="32"/>
      <c r="B120" s="16"/>
      <c r="C120" s="18" t="s">
        <v>383</v>
      </c>
      <c r="D120" s="17" t="s">
        <v>391</v>
      </c>
      <c r="E120" s="31" t="s">
        <v>389</v>
      </c>
      <c r="F120" s="31"/>
      <c r="G120" s="31" t="s">
        <v>389</v>
      </c>
      <c r="H120" s="31"/>
      <c r="I120" s="31" t="s">
        <v>389</v>
      </c>
      <c r="J120" s="31"/>
    </row>
    <row r="121" spans="1:10" x14ac:dyDescent="0.25">
      <c r="A121" s="32"/>
      <c r="B121" s="16"/>
      <c r="C121" s="18" t="s">
        <v>385</v>
      </c>
      <c r="D121" s="17" t="s">
        <v>387</v>
      </c>
      <c r="E121" s="31" t="s">
        <v>281</v>
      </c>
      <c r="F121" s="31"/>
      <c r="G121" s="31" t="s">
        <v>281</v>
      </c>
      <c r="H121" s="31"/>
      <c r="I121" s="31" t="s">
        <v>25</v>
      </c>
      <c r="J121" s="31"/>
    </row>
    <row r="122" spans="1:10" x14ac:dyDescent="0.25">
      <c r="A122" s="32"/>
      <c r="B122" s="16"/>
      <c r="C122" s="18" t="s">
        <v>386</v>
      </c>
      <c r="D122" s="17" t="s">
        <v>388</v>
      </c>
      <c r="E122" s="31" t="s">
        <v>380</v>
      </c>
      <c r="F122" s="31"/>
      <c r="G122" s="31" t="s">
        <v>380</v>
      </c>
      <c r="H122" s="31"/>
      <c r="I122" s="31" t="s">
        <v>380</v>
      </c>
      <c r="J122" s="31"/>
    </row>
    <row r="123" spans="1:10" ht="61.5" customHeight="1" x14ac:dyDescent="0.25">
      <c r="A123" s="32" t="s">
        <v>392</v>
      </c>
      <c r="B123" s="16" t="s">
        <v>393</v>
      </c>
      <c r="C123" s="18" t="s">
        <v>394</v>
      </c>
      <c r="D123" s="17" t="s">
        <v>416</v>
      </c>
      <c r="E123" s="31" t="s">
        <v>408</v>
      </c>
      <c r="F123" s="35" t="s">
        <v>417</v>
      </c>
      <c r="G123" s="31" t="s">
        <v>408</v>
      </c>
      <c r="H123" s="35" t="s">
        <v>418</v>
      </c>
      <c r="I123" s="31" t="s">
        <v>408</v>
      </c>
      <c r="J123" s="35" t="s">
        <v>419</v>
      </c>
    </row>
    <row r="124" spans="1:10" x14ac:dyDescent="0.25">
      <c r="A124" s="32"/>
      <c r="B124" s="16"/>
      <c r="C124" s="18" t="s">
        <v>393</v>
      </c>
      <c r="D124" s="17" t="s">
        <v>401</v>
      </c>
      <c r="E124" s="31" t="s">
        <v>409</v>
      </c>
      <c r="F124" s="35"/>
      <c r="G124" s="31" t="s">
        <v>409</v>
      </c>
      <c r="H124" s="35"/>
      <c r="I124" s="31" t="s">
        <v>409</v>
      </c>
      <c r="J124" s="35"/>
    </row>
    <row r="125" spans="1:10" x14ac:dyDescent="0.25">
      <c r="A125" s="32"/>
      <c r="B125" s="16"/>
      <c r="C125" s="18" t="s">
        <v>395</v>
      </c>
      <c r="D125" s="17" t="s">
        <v>402</v>
      </c>
      <c r="E125" s="31" t="s">
        <v>410</v>
      </c>
      <c r="F125" s="35"/>
      <c r="G125" s="31" t="s">
        <v>410</v>
      </c>
      <c r="H125" s="35"/>
      <c r="I125" s="31" t="s">
        <v>25</v>
      </c>
      <c r="J125" s="35"/>
    </row>
    <row r="126" spans="1:10" ht="31.5" x14ac:dyDescent="0.25">
      <c r="A126" s="32"/>
      <c r="B126" s="16"/>
      <c r="C126" s="18" t="s">
        <v>396</v>
      </c>
      <c r="D126" s="17" t="s">
        <v>403</v>
      </c>
      <c r="E126" s="31" t="s">
        <v>411</v>
      </c>
      <c r="F126" s="35"/>
      <c r="G126" s="31" t="s">
        <v>411</v>
      </c>
      <c r="H126" s="35"/>
      <c r="I126" s="31" t="s">
        <v>411</v>
      </c>
      <c r="J126" s="35"/>
    </row>
    <row r="127" spans="1:10" x14ac:dyDescent="0.25">
      <c r="A127" s="32"/>
      <c r="B127" s="16"/>
      <c r="C127" s="18" t="s">
        <v>397</v>
      </c>
      <c r="D127" s="17" t="s">
        <v>404</v>
      </c>
      <c r="E127" s="31" t="s">
        <v>412</v>
      </c>
      <c r="F127" s="35"/>
      <c r="G127" s="31" t="s">
        <v>412</v>
      </c>
      <c r="H127" s="35"/>
      <c r="I127" s="31" t="s">
        <v>412</v>
      </c>
      <c r="J127" s="35"/>
    </row>
    <row r="128" spans="1:10" x14ac:dyDescent="0.25">
      <c r="A128" s="32"/>
      <c r="B128" s="16"/>
      <c r="C128" s="18" t="s">
        <v>398</v>
      </c>
      <c r="D128" s="17" t="s">
        <v>405</v>
      </c>
      <c r="E128" s="31" t="s">
        <v>413</v>
      </c>
      <c r="F128" s="35"/>
      <c r="G128" s="31" t="s">
        <v>413</v>
      </c>
      <c r="H128" s="35"/>
      <c r="I128" s="31" t="s">
        <v>25</v>
      </c>
      <c r="J128" s="35"/>
    </row>
    <row r="129" spans="1:10" x14ac:dyDescent="0.25">
      <c r="A129" s="32"/>
      <c r="B129" s="16"/>
      <c r="C129" s="18" t="s">
        <v>399</v>
      </c>
      <c r="D129" s="17" t="s">
        <v>406</v>
      </c>
      <c r="E129" s="31" t="s">
        <v>414</v>
      </c>
      <c r="F129" s="35"/>
      <c r="G129" s="31" t="s">
        <v>381</v>
      </c>
      <c r="H129" s="35"/>
      <c r="I129" s="31" t="s">
        <v>381</v>
      </c>
      <c r="J129" s="35"/>
    </row>
    <row r="130" spans="1:10" x14ac:dyDescent="0.25">
      <c r="A130" s="32"/>
      <c r="B130" s="16"/>
      <c r="C130" s="18" t="s">
        <v>400</v>
      </c>
      <c r="D130" s="17" t="s">
        <v>407</v>
      </c>
      <c r="E130" s="31" t="s">
        <v>415</v>
      </c>
      <c r="F130" s="35"/>
      <c r="G130" s="31" t="s">
        <v>415</v>
      </c>
      <c r="H130" s="35"/>
      <c r="I130" s="31" t="s">
        <v>415</v>
      </c>
      <c r="J130" s="35"/>
    </row>
    <row r="131" spans="1:10" x14ac:dyDescent="0.25">
      <c r="A131" s="32" t="s">
        <v>420</v>
      </c>
      <c r="B131" s="16" t="s">
        <v>421</v>
      </c>
      <c r="C131" s="18" t="s">
        <v>422</v>
      </c>
      <c r="D131" s="17" t="s">
        <v>425</v>
      </c>
      <c r="E131" s="31" t="s">
        <v>348</v>
      </c>
      <c r="F131" s="31" t="s">
        <v>240</v>
      </c>
      <c r="G131" s="31" t="s">
        <v>348</v>
      </c>
      <c r="H131" s="31" t="s">
        <v>240</v>
      </c>
      <c r="I131" s="31" t="s">
        <v>348</v>
      </c>
      <c r="J131" s="31" t="s">
        <v>240</v>
      </c>
    </row>
    <row r="132" spans="1:10" x14ac:dyDescent="0.25">
      <c r="A132" s="32"/>
      <c r="B132" s="16"/>
      <c r="C132" s="18" t="s">
        <v>421</v>
      </c>
      <c r="D132" s="17" t="s">
        <v>426</v>
      </c>
      <c r="E132" s="31" t="s">
        <v>165</v>
      </c>
      <c r="F132" s="31"/>
      <c r="G132" s="31" t="s">
        <v>165</v>
      </c>
      <c r="H132" s="31"/>
      <c r="I132" s="31" t="s">
        <v>165</v>
      </c>
      <c r="J132" s="31"/>
    </row>
    <row r="133" spans="1:10" x14ac:dyDescent="0.25">
      <c r="A133" s="32"/>
      <c r="B133" s="16"/>
      <c r="C133" s="18" t="s">
        <v>423</v>
      </c>
      <c r="D133" s="17" t="s">
        <v>427</v>
      </c>
      <c r="E133" s="31" t="s">
        <v>429</v>
      </c>
      <c r="F133" s="31"/>
      <c r="G133" s="31" t="s">
        <v>429</v>
      </c>
      <c r="H133" s="31"/>
      <c r="I133" s="31" t="s">
        <v>429</v>
      </c>
      <c r="J133" s="31"/>
    </row>
    <row r="134" spans="1:10" x14ac:dyDescent="0.25">
      <c r="A134" s="32"/>
      <c r="B134" s="16"/>
      <c r="C134" s="18" t="s">
        <v>424</v>
      </c>
      <c r="D134" s="17" t="s">
        <v>428</v>
      </c>
      <c r="E134" s="31" t="s">
        <v>25</v>
      </c>
      <c r="F134" s="31"/>
      <c r="G134" s="31" t="s">
        <v>25</v>
      </c>
      <c r="H134" s="31"/>
      <c r="I134" s="31" t="s">
        <v>25</v>
      </c>
      <c r="J134" s="31"/>
    </row>
    <row r="135" spans="1:10" ht="31.5" x14ac:dyDescent="0.25">
      <c r="A135" s="32" t="s">
        <v>430</v>
      </c>
      <c r="B135" s="16" t="s">
        <v>431</v>
      </c>
      <c r="C135" s="18" t="s">
        <v>431</v>
      </c>
      <c r="D135" s="17" t="s">
        <v>434</v>
      </c>
      <c r="E135" s="31" t="s">
        <v>437</v>
      </c>
      <c r="F135" s="31" t="s">
        <v>438</v>
      </c>
      <c r="G135" s="31" t="s">
        <v>437</v>
      </c>
      <c r="H135" s="31" t="s">
        <v>240</v>
      </c>
      <c r="I135" s="31" t="s">
        <v>439</v>
      </c>
      <c r="J135" s="31" t="s">
        <v>240</v>
      </c>
    </row>
    <row r="136" spans="1:10" x14ac:dyDescent="0.25">
      <c r="A136" s="32"/>
      <c r="B136" s="16"/>
      <c r="C136" s="18" t="s">
        <v>432</v>
      </c>
      <c r="D136" s="17" t="s">
        <v>435</v>
      </c>
      <c r="E136" s="31" t="s">
        <v>236</v>
      </c>
      <c r="F136" s="31"/>
      <c r="G136" s="31" t="s">
        <v>236</v>
      </c>
      <c r="H136" s="31"/>
      <c r="I136" s="31" t="s">
        <v>236</v>
      </c>
      <c r="J136" s="31"/>
    </row>
    <row r="137" spans="1:10" x14ac:dyDescent="0.25">
      <c r="A137" s="32"/>
      <c r="B137" s="16"/>
      <c r="C137" s="18" t="s">
        <v>433</v>
      </c>
      <c r="D137" s="17" t="s">
        <v>436</v>
      </c>
      <c r="E137" s="31" t="s">
        <v>348</v>
      </c>
      <c r="F137" s="31"/>
      <c r="G137" s="31" t="s">
        <v>348</v>
      </c>
      <c r="H137" s="31"/>
      <c r="I137" s="31" t="s">
        <v>348</v>
      </c>
      <c r="J137" s="31"/>
    </row>
    <row r="138" spans="1:10" ht="17.25" customHeight="1" x14ac:dyDescent="0.25">
      <c r="A138" s="32" t="s">
        <v>440</v>
      </c>
      <c r="B138" s="16" t="s">
        <v>445</v>
      </c>
      <c r="C138" s="18" t="s">
        <v>442</v>
      </c>
      <c r="D138" s="17" t="s">
        <v>446</v>
      </c>
      <c r="E138" s="31" t="s">
        <v>451</v>
      </c>
      <c r="F138" s="35" t="s">
        <v>452</v>
      </c>
      <c r="G138" s="31" t="s">
        <v>451</v>
      </c>
      <c r="H138" s="35" t="s">
        <v>453</v>
      </c>
      <c r="I138" s="31" t="s">
        <v>451</v>
      </c>
      <c r="J138" s="35" t="s">
        <v>454</v>
      </c>
    </row>
    <row r="139" spans="1:10" x14ac:dyDescent="0.25">
      <c r="A139" s="32"/>
      <c r="B139" s="16"/>
      <c r="C139" s="18" t="s">
        <v>443</v>
      </c>
      <c r="D139" s="17" t="s">
        <v>447</v>
      </c>
      <c r="E139" s="31" t="s">
        <v>25</v>
      </c>
      <c r="F139" s="35"/>
      <c r="G139" s="31" t="s">
        <v>25</v>
      </c>
      <c r="H139" s="35"/>
      <c r="I139" s="31" t="s">
        <v>25</v>
      </c>
      <c r="J139" s="35"/>
    </row>
    <row r="140" spans="1:10" x14ac:dyDescent="0.25">
      <c r="A140" s="32"/>
      <c r="B140" s="16"/>
      <c r="C140" s="18" t="s">
        <v>444</v>
      </c>
      <c r="D140" s="17" t="s">
        <v>448</v>
      </c>
      <c r="E140" s="31" t="s">
        <v>25</v>
      </c>
      <c r="F140" s="35"/>
      <c r="G140" s="31" t="s">
        <v>25</v>
      </c>
      <c r="H140" s="35"/>
      <c r="I140" s="31" t="s">
        <v>25</v>
      </c>
      <c r="J140" s="35"/>
    </row>
    <row r="141" spans="1:10" x14ac:dyDescent="0.25">
      <c r="A141" s="32"/>
      <c r="B141" s="16"/>
      <c r="C141" s="18" t="s">
        <v>441</v>
      </c>
      <c r="D141" s="17" t="s">
        <v>449</v>
      </c>
      <c r="E141" s="31" t="s">
        <v>25</v>
      </c>
      <c r="F141" s="35"/>
      <c r="G141" s="31" t="s">
        <v>25</v>
      </c>
      <c r="H141" s="35"/>
      <c r="I141" s="31" t="s">
        <v>25</v>
      </c>
      <c r="J141" s="35"/>
    </row>
    <row r="142" spans="1:10" x14ac:dyDescent="0.25">
      <c r="A142" s="32"/>
      <c r="B142" s="16"/>
      <c r="C142" s="18" t="s">
        <v>445</v>
      </c>
      <c r="D142" s="17" t="s">
        <v>450</v>
      </c>
      <c r="E142" s="31" t="s">
        <v>348</v>
      </c>
      <c r="F142" s="35"/>
      <c r="G142" s="31" t="s">
        <v>348</v>
      </c>
      <c r="H142" s="35"/>
      <c r="I142" s="31" t="s">
        <v>348</v>
      </c>
      <c r="J142" s="35"/>
    </row>
    <row r="143" spans="1:10" ht="31.5" x14ac:dyDescent="0.25">
      <c r="A143" s="32" t="s">
        <v>455</v>
      </c>
      <c r="B143" s="16" t="s">
        <v>456</v>
      </c>
      <c r="C143" s="18" t="s">
        <v>456</v>
      </c>
      <c r="D143" s="31" t="s">
        <v>458</v>
      </c>
      <c r="E143" s="31" t="s">
        <v>460</v>
      </c>
      <c r="F143" s="35" t="s">
        <v>461</v>
      </c>
      <c r="G143" s="31" t="s">
        <v>460</v>
      </c>
      <c r="H143" s="35" t="s">
        <v>462</v>
      </c>
      <c r="I143" s="31" t="s">
        <v>460</v>
      </c>
      <c r="J143" s="35" t="s">
        <v>553</v>
      </c>
    </row>
    <row r="144" spans="1:10" x14ac:dyDescent="0.25">
      <c r="A144" s="32"/>
      <c r="B144" s="16"/>
      <c r="C144" s="18" t="s">
        <v>457</v>
      </c>
      <c r="D144" s="17" t="s">
        <v>459</v>
      </c>
      <c r="E144" s="31" t="s">
        <v>25</v>
      </c>
      <c r="F144" s="35"/>
      <c r="G144" s="31" t="s">
        <v>25</v>
      </c>
      <c r="H144" s="35"/>
      <c r="I144" s="31" t="s">
        <v>25</v>
      </c>
      <c r="J144" s="35"/>
    </row>
    <row r="145" spans="1:10" x14ac:dyDescent="0.25">
      <c r="A145" s="32" t="s">
        <v>463</v>
      </c>
      <c r="B145" s="16" t="s">
        <v>464</v>
      </c>
      <c r="C145" s="18" t="s">
        <v>464</v>
      </c>
      <c r="D145" s="17" t="s">
        <v>466</v>
      </c>
      <c r="E145" s="31" t="s">
        <v>280</v>
      </c>
      <c r="F145" s="31" t="s">
        <v>469</v>
      </c>
      <c r="G145" s="31" t="s">
        <v>280</v>
      </c>
      <c r="H145" s="31" t="s">
        <v>469</v>
      </c>
      <c r="I145" s="31" t="s">
        <v>280</v>
      </c>
      <c r="J145" s="31" t="s">
        <v>469</v>
      </c>
    </row>
    <row r="146" spans="1:10" x14ac:dyDescent="0.25">
      <c r="A146" s="32"/>
      <c r="B146" s="16"/>
      <c r="C146" s="18" t="s">
        <v>465</v>
      </c>
      <c r="D146" s="17" t="s">
        <v>467</v>
      </c>
      <c r="E146" s="31" t="s">
        <v>468</v>
      </c>
      <c r="F146" s="31"/>
      <c r="G146" s="31" t="s">
        <v>468</v>
      </c>
      <c r="H146" s="31"/>
      <c r="I146" s="31" t="s">
        <v>468</v>
      </c>
      <c r="J146" s="31"/>
    </row>
    <row r="147" spans="1:10" x14ac:dyDescent="0.25">
      <c r="A147" s="32" t="s">
        <v>470</v>
      </c>
      <c r="B147" s="16" t="s">
        <v>471</v>
      </c>
      <c r="C147" s="18" t="s">
        <v>472</v>
      </c>
      <c r="D147" s="17" t="s">
        <v>480</v>
      </c>
      <c r="E147" s="31" t="s">
        <v>488</v>
      </c>
      <c r="F147" s="35" t="s">
        <v>493</v>
      </c>
      <c r="G147" s="31" t="s">
        <v>488</v>
      </c>
      <c r="H147" s="35" t="s">
        <v>494</v>
      </c>
      <c r="I147" s="31" t="s">
        <v>381</v>
      </c>
      <c r="J147" s="35" t="s">
        <v>494</v>
      </c>
    </row>
    <row r="148" spans="1:10" x14ac:dyDescent="0.25">
      <c r="A148" s="32"/>
      <c r="B148" s="16"/>
      <c r="C148" s="18" t="s">
        <v>473</v>
      </c>
      <c r="D148" s="17" t="s">
        <v>481</v>
      </c>
      <c r="E148" s="31" t="s">
        <v>489</v>
      </c>
      <c r="F148" s="35"/>
      <c r="G148" s="31" t="s">
        <v>489</v>
      </c>
      <c r="H148" s="35"/>
      <c r="I148" s="31" t="s">
        <v>25</v>
      </c>
      <c r="J148" s="35"/>
    </row>
    <row r="149" spans="1:10" x14ac:dyDescent="0.25">
      <c r="A149" s="32"/>
      <c r="B149" s="16"/>
      <c r="C149" s="18" t="s">
        <v>474</v>
      </c>
      <c r="D149" s="17" t="s">
        <v>482</v>
      </c>
      <c r="E149" s="31" t="s">
        <v>489</v>
      </c>
      <c r="F149" s="35"/>
      <c r="G149" s="31" t="s">
        <v>489</v>
      </c>
      <c r="H149" s="35"/>
      <c r="I149" s="31" t="s">
        <v>25</v>
      </c>
      <c r="J149" s="35"/>
    </row>
    <row r="150" spans="1:10" x14ac:dyDescent="0.25">
      <c r="A150" s="32"/>
      <c r="B150" s="16"/>
      <c r="C150" s="18" t="s">
        <v>475</v>
      </c>
      <c r="D150" s="17" t="s">
        <v>483</v>
      </c>
      <c r="E150" s="31" t="s">
        <v>490</v>
      </c>
      <c r="F150" s="35"/>
      <c r="G150" s="31" t="s">
        <v>490</v>
      </c>
      <c r="H150" s="35"/>
      <c r="I150" s="31" t="s">
        <v>490</v>
      </c>
      <c r="J150" s="35"/>
    </row>
    <row r="151" spans="1:10" x14ac:dyDescent="0.25">
      <c r="A151" s="32"/>
      <c r="B151" s="16"/>
      <c r="C151" s="18" t="s">
        <v>476</v>
      </c>
      <c r="D151" s="17" t="s">
        <v>484</v>
      </c>
      <c r="E151" s="31" t="s">
        <v>145</v>
      </c>
      <c r="F151" s="35"/>
      <c r="G151" s="31" t="s">
        <v>145</v>
      </c>
      <c r="H151" s="35"/>
      <c r="I151" s="31" t="s">
        <v>145</v>
      </c>
      <c r="J151" s="35"/>
    </row>
    <row r="152" spans="1:10" x14ac:dyDescent="0.25">
      <c r="A152" s="32"/>
      <c r="B152" s="16"/>
      <c r="C152" s="18" t="s">
        <v>477</v>
      </c>
      <c r="D152" s="17" t="s">
        <v>485</v>
      </c>
      <c r="E152" s="31" t="s">
        <v>148</v>
      </c>
      <c r="F152" s="35"/>
      <c r="G152" s="31" t="s">
        <v>148</v>
      </c>
      <c r="H152" s="35"/>
      <c r="I152" s="31" t="s">
        <v>25</v>
      </c>
      <c r="J152" s="35"/>
    </row>
    <row r="153" spans="1:10" x14ac:dyDescent="0.25">
      <c r="A153" s="32"/>
      <c r="B153" s="16"/>
      <c r="C153" s="18" t="s">
        <v>478</v>
      </c>
      <c r="D153" s="17" t="s">
        <v>486</v>
      </c>
      <c r="E153" s="31" t="s">
        <v>491</v>
      </c>
      <c r="F153" s="35"/>
      <c r="G153" s="31" t="s">
        <v>491</v>
      </c>
      <c r="H153" s="35"/>
      <c r="I153" s="31" t="s">
        <v>491</v>
      </c>
      <c r="J153" s="35"/>
    </row>
    <row r="154" spans="1:10" x14ac:dyDescent="0.25">
      <c r="A154" s="32"/>
      <c r="B154" s="16"/>
      <c r="C154" s="18" t="s">
        <v>479</v>
      </c>
      <c r="D154" s="17" t="s">
        <v>487</v>
      </c>
      <c r="E154" s="31" t="s">
        <v>492</v>
      </c>
      <c r="F154" s="35"/>
      <c r="G154" s="31" t="s">
        <v>492</v>
      </c>
      <c r="H154" s="35"/>
      <c r="I154" s="31" t="s">
        <v>492</v>
      </c>
      <c r="J154" s="35"/>
    </row>
    <row r="155" spans="1:10" x14ac:dyDescent="0.25">
      <c r="A155" s="32" t="s">
        <v>495</v>
      </c>
      <c r="B155" s="16" t="s">
        <v>496</v>
      </c>
      <c r="C155" s="18" t="s">
        <v>497</v>
      </c>
      <c r="D155" s="17" t="s">
        <v>501</v>
      </c>
      <c r="E155" s="31" t="s">
        <v>25</v>
      </c>
      <c r="F155" s="31" t="s">
        <v>240</v>
      </c>
      <c r="G155" s="31" t="s">
        <v>25</v>
      </c>
      <c r="H155" s="31" t="s">
        <v>240</v>
      </c>
      <c r="I155" s="31" t="s">
        <v>25</v>
      </c>
      <c r="J155" s="31" t="s">
        <v>240</v>
      </c>
    </row>
    <row r="156" spans="1:10" x14ac:dyDescent="0.25">
      <c r="A156" s="32"/>
      <c r="B156" s="16"/>
      <c r="C156" s="16" t="s">
        <v>496</v>
      </c>
      <c r="D156" s="17" t="s">
        <v>502</v>
      </c>
      <c r="E156" s="31" t="s">
        <v>348</v>
      </c>
      <c r="F156" s="31"/>
      <c r="G156" s="31" t="s">
        <v>348</v>
      </c>
      <c r="H156" s="31"/>
      <c r="I156" s="31" t="s">
        <v>348</v>
      </c>
      <c r="J156" s="31"/>
    </row>
    <row r="157" spans="1:10" x14ac:dyDescent="0.25">
      <c r="A157" s="32"/>
      <c r="B157" s="16"/>
      <c r="C157" s="18" t="s">
        <v>498</v>
      </c>
      <c r="D157" s="17" t="s">
        <v>503</v>
      </c>
      <c r="E157" s="31" t="s">
        <v>506</v>
      </c>
      <c r="F157" s="31"/>
      <c r="G157" s="31" t="s">
        <v>506</v>
      </c>
      <c r="H157" s="31"/>
      <c r="I157" s="31" t="s">
        <v>506</v>
      </c>
      <c r="J157" s="31"/>
    </row>
    <row r="158" spans="1:10" x14ac:dyDescent="0.25">
      <c r="A158" s="32"/>
      <c r="B158" s="16"/>
      <c r="C158" s="18" t="s">
        <v>499</v>
      </c>
      <c r="D158" s="17" t="s">
        <v>504</v>
      </c>
      <c r="E158" s="31" t="s">
        <v>506</v>
      </c>
      <c r="F158" s="31"/>
      <c r="G158" s="31" t="s">
        <v>506</v>
      </c>
      <c r="H158" s="31"/>
      <c r="I158" s="31" t="s">
        <v>506</v>
      </c>
      <c r="J158" s="31"/>
    </row>
    <row r="159" spans="1:10" x14ac:dyDescent="0.25">
      <c r="A159" s="32"/>
      <c r="B159" s="16"/>
      <c r="C159" s="18" t="s">
        <v>500</v>
      </c>
      <c r="D159" s="17" t="s">
        <v>505</v>
      </c>
      <c r="E159" s="31" t="s">
        <v>507</v>
      </c>
      <c r="F159" s="31"/>
      <c r="G159" s="31" t="s">
        <v>507</v>
      </c>
      <c r="H159" s="31"/>
      <c r="I159" s="31" t="s">
        <v>507</v>
      </c>
      <c r="J159" s="31"/>
    </row>
    <row r="160" spans="1:10" x14ac:dyDescent="0.25">
      <c r="A160" s="32" t="s">
        <v>508</v>
      </c>
      <c r="B160" s="16" t="s">
        <v>510</v>
      </c>
      <c r="C160" s="18" t="s">
        <v>510</v>
      </c>
      <c r="D160" s="17" t="s">
        <v>515</v>
      </c>
      <c r="E160" s="31" t="s">
        <v>348</v>
      </c>
      <c r="F160" s="31" t="s">
        <v>523</v>
      </c>
      <c r="G160" s="31" t="s">
        <v>348</v>
      </c>
      <c r="H160" s="31" t="s">
        <v>240</v>
      </c>
      <c r="I160" s="31" t="s">
        <v>348</v>
      </c>
      <c r="J160" s="31" t="s">
        <v>240</v>
      </c>
    </row>
    <row r="161" spans="1:10" x14ac:dyDescent="0.25">
      <c r="A161" s="32"/>
      <c r="B161" s="16"/>
      <c r="C161" s="18" t="s">
        <v>511</v>
      </c>
      <c r="D161" s="17" t="s">
        <v>516</v>
      </c>
      <c r="E161" s="31" t="s">
        <v>521</v>
      </c>
      <c r="F161" s="31"/>
      <c r="G161" s="31" t="s">
        <v>521</v>
      </c>
      <c r="H161" s="31"/>
      <c r="I161" s="31" t="s">
        <v>521</v>
      </c>
      <c r="J161" s="31"/>
    </row>
    <row r="162" spans="1:10" x14ac:dyDescent="0.25">
      <c r="A162" s="32"/>
      <c r="B162" s="16"/>
      <c r="C162" s="18" t="s">
        <v>512</v>
      </c>
      <c r="D162" s="17" t="s">
        <v>517</v>
      </c>
      <c r="E162" s="31" t="s">
        <v>25</v>
      </c>
      <c r="F162" s="31"/>
      <c r="G162" s="31" t="s">
        <v>25</v>
      </c>
      <c r="H162" s="31"/>
      <c r="I162" s="31" t="s">
        <v>25</v>
      </c>
      <c r="J162" s="31"/>
    </row>
    <row r="163" spans="1:10" x14ac:dyDescent="0.25">
      <c r="A163" s="32"/>
      <c r="B163" s="16"/>
      <c r="C163" s="18" t="s">
        <v>509</v>
      </c>
      <c r="D163" s="17" t="s">
        <v>518</v>
      </c>
      <c r="E163" s="31" t="s">
        <v>25</v>
      </c>
      <c r="F163" s="31"/>
      <c r="G163" s="31" t="s">
        <v>25</v>
      </c>
      <c r="H163" s="31"/>
      <c r="I163" s="31" t="s">
        <v>25</v>
      </c>
      <c r="J163" s="31"/>
    </row>
    <row r="164" spans="1:10" x14ac:dyDescent="0.25">
      <c r="A164" s="32"/>
      <c r="B164" s="16"/>
      <c r="C164" s="18" t="s">
        <v>513</v>
      </c>
      <c r="D164" s="17" t="s">
        <v>519</v>
      </c>
      <c r="E164" s="31" t="s">
        <v>210</v>
      </c>
      <c r="F164" s="31"/>
      <c r="G164" s="31" t="s">
        <v>25</v>
      </c>
      <c r="H164" s="31"/>
      <c r="I164" s="31" t="s">
        <v>25</v>
      </c>
      <c r="J164" s="31"/>
    </row>
    <row r="165" spans="1:10" x14ac:dyDescent="0.25">
      <c r="A165" s="32"/>
      <c r="B165" s="16"/>
      <c r="C165" s="18" t="s">
        <v>514</v>
      </c>
      <c r="D165" s="17" t="s">
        <v>520</v>
      </c>
      <c r="E165" s="31" t="s">
        <v>522</v>
      </c>
      <c r="F165" s="31"/>
      <c r="G165" s="31" t="s">
        <v>25</v>
      </c>
      <c r="H165" s="31"/>
      <c r="I165" s="31" t="s">
        <v>25</v>
      </c>
      <c r="J165" s="31"/>
    </row>
    <row r="166" spans="1:10" x14ac:dyDescent="0.25">
      <c r="A166" s="32" t="s">
        <v>524</v>
      </c>
      <c r="B166" s="16" t="s">
        <v>525</v>
      </c>
      <c r="C166" s="18" t="s">
        <v>526</v>
      </c>
      <c r="D166" s="17" t="s">
        <v>534</v>
      </c>
      <c r="E166" s="31" t="s">
        <v>533</v>
      </c>
      <c r="F166" s="31" t="s">
        <v>240</v>
      </c>
      <c r="G166" s="31" t="s">
        <v>533</v>
      </c>
      <c r="H166" s="31" t="s">
        <v>240</v>
      </c>
      <c r="I166" s="31" t="s">
        <v>381</v>
      </c>
      <c r="J166" s="31" t="s">
        <v>240</v>
      </c>
    </row>
    <row r="167" spans="1:10" x14ac:dyDescent="0.25">
      <c r="A167" s="32"/>
      <c r="B167" s="16"/>
      <c r="C167" s="18" t="s">
        <v>527</v>
      </c>
      <c r="D167" s="17" t="s">
        <v>529</v>
      </c>
      <c r="E167" s="31" t="s">
        <v>72</v>
      </c>
      <c r="F167" s="31"/>
      <c r="G167" s="31" t="s">
        <v>72</v>
      </c>
      <c r="H167" s="31"/>
      <c r="I167" s="31" t="s">
        <v>72</v>
      </c>
      <c r="J167" s="31"/>
    </row>
    <row r="168" spans="1:10" x14ac:dyDescent="0.25">
      <c r="A168" s="32"/>
      <c r="B168" s="16"/>
      <c r="C168" s="18" t="s">
        <v>525</v>
      </c>
      <c r="D168" s="17" t="s">
        <v>530</v>
      </c>
      <c r="E168" s="31" t="s">
        <v>348</v>
      </c>
      <c r="F168" s="31"/>
      <c r="G168" s="31" t="s">
        <v>348</v>
      </c>
      <c r="H168" s="31"/>
      <c r="I168" s="31" t="s">
        <v>348</v>
      </c>
      <c r="J168" s="31"/>
    </row>
    <row r="169" spans="1:10" x14ac:dyDescent="0.25">
      <c r="A169" s="32"/>
      <c r="B169" s="16"/>
      <c r="C169" s="18" t="s">
        <v>528</v>
      </c>
      <c r="D169" s="17" t="s">
        <v>531</v>
      </c>
      <c r="E169" s="31" t="s">
        <v>532</v>
      </c>
      <c r="F169" s="31"/>
      <c r="G169" s="31" t="s">
        <v>25</v>
      </c>
      <c r="H169" s="31"/>
      <c r="I169" s="31" t="s">
        <v>25</v>
      </c>
      <c r="J169" s="31"/>
    </row>
    <row r="170" spans="1:10" ht="17.25" customHeight="1" x14ac:dyDescent="0.25">
      <c r="A170" s="32" t="s">
        <v>535</v>
      </c>
      <c r="B170" s="16" t="s">
        <v>537</v>
      </c>
      <c r="C170" s="16" t="s">
        <v>536</v>
      </c>
      <c r="D170" s="17" t="s">
        <v>538</v>
      </c>
      <c r="E170" s="31" t="s">
        <v>322</v>
      </c>
      <c r="F170" s="35" t="s">
        <v>540</v>
      </c>
      <c r="G170" s="31" t="s">
        <v>322</v>
      </c>
      <c r="H170" s="35" t="s">
        <v>541</v>
      </c>
      <c r="I170" s="31" t="s">
        <v>322</v>
      </c>
      <c r="J170" s="35" t="s">
        <v>541</v>
      </c>
    </row>
    <row r="171" spans="1:10" x14ac:dyDescent="0.25">
      <c r="A171" s="32"/>
      <c r="B171" s="16"/>
      <c r="C171" s="18" t="s">
        <v>537</v>
      </c>
      <c r="D171" s="17" t="s">
        <v>539</v>
      </c>
      <c r="E171" s="31" t="s">
        <v>348</v>
      </c>
      <c r="F171" s="35"/>
      <c r="G171" s="31" t="s">
        <v>348</v>
      </c>
      <c r="H171" s="35"/>
      <c r="I171" s="31" t="s">
        <v>348</v>
      </c>
      <c r="J171" s="35"/>
    </row>
    <row r="172" spans="1:10" x14ac:dyDescent="0.25">
      <c r="A172" s="32" t="s">
        <v>542</v>
      </c>
      <c r="B172" s="16" t="s">
        <v>543</v>
      </c>
      <c r="C172" s="18" t="s">
        <v>544</v>
      </c>
      <c r="D172" s="17" t="s">
        <v>546</v>
      </c>
      <c r="E172" s="31" t="s">
        <v>549</v>
      </c>
      <c r="F172" s="35" t="s">
        <v>550</v>
      </c>
      <c r="G172" s="31" t="s">
        <v>549</v>
      </c>
      <c r="H172" s="35" t="s">
        <v>550</v>
      </c>
      <c r="I172" s="31" t="s">
        <v>549</v>
      </c>
      <c r="J172" s="35" t="s">
        <v>550</v>
      </c>
    </row>
    <row r="173" spans="1:10" x14ac:dyDescent="0.25">
      <c r="A173" s="32"/>
      <c r="B173" s="16"/>
      <c r="C173" s="18" t="s">
        <v>545</v>
      </c>
      <c r="D173" s="17" t="s">
        <v>547</v>
      </c>
      <c r="E173" s="31" t="s">
        <v>548</v>
      </c>
      <c r="F173" s="35"/>
      <c r="G173" s="31" t="s">
        <v>548</v>
      </c>
      <c r="H173" s="35"/>
      <c r="I173" s="31" t="s">
        <v>548</v>
      </c>
      <c r="J173" s="35"/>
    </row>
  </sheetData>
  <mergeCells count="71">
    <mergeCell ref="F172:F173"/>
    <mergeCell ref="H172:H173"/>
    <mergeCell ref="J172:J173"/>
    <mergeCell ref="F147:F154"/>
    <mergeCell ref="H147:H154"/>
    <mergeCell ref="J147:J154"/>
    <mergeCell ref="F170:F171"/>
    <mergeCell ref="H170:H171"/>
    <mergeCell ref="J170:J171"/>
    <mergeCell ref="F138:F142"/>
    <mergeCell ref="H138:H142"/>
    <mergeCell ref="J138:J142"/>
    <mergeCell ref="F143:F144"/>
    <mergeCell ref="H143:H144"/>
    <mergeCell ref="J143:J144"/>
    <mergeCell ref="F112:F115"/>
    <mergeCell ref="H112:H115"/>
    <mergeCell ref="J112:J115"/>
    <mergeCell ref="F123:F130"/>
    <mergeCell ref="H123:H130"/>
    <mergeCell ref="J123:J130"/>
    <mergeCell ref="F102:F107"/>
    <mergeCell ref="H102:H107"/>
    <mergeCell ref="J102:J107"/>
    <mergeCell ref="F110:F111"/>
    <mergeCell ref="H110:H111"/>
    <mergeCell ref="J110:J111"/>
    <mergeCell ref="F85:F88"/>
    <mergeCell ref="H85:H88"/>
    <mergeCell ref="J85:J88"/>
    <mergeCell ref="F89:F101"/>
    <mergeCell ref="H89:H101"/>
    <mergeCell ref="J89:J101"/>
    <mergeCell ref="J76:J84"/>
    <mergeCell ref="J57:J61"/>
    <mergeCell ref="H62:H68"/>
    <mergeCell ref="J62:J68"/>
    <mergeCell ref="H69:H75"/>
    <mergeCell ref="J69:J75"/>
    <mergeCell ref="J29:J41"/>
    <mergeCell ref="H42:H46"/>
    <mergeCell ref="J42:J46"/>
    <mergeCell ref="H47:H56"/>
    <mergeCell ref="J47:J56"/>
    <mergeCell ref="J4:J13"/>
    <mergeCell ref="H14:H16"/>
    <mergeCell ref="J14:J16"/>
    <mergeCell ref="H17:H28"/>
    <mergeCell ref="J17:J28"/>
    <mergeCell ref="F62:F68"/>
    <mergeCell ref="F69:F75"/>
    <mergeCell ref="F76:F84"/>
    <mergeCell ref="H4:H13"/>
    <mergeCell ref="H29:H41"/>
    <mergeCell ref="H57:H61"/>
    <mergeCell ref="H76:H84"/>
    <mergeCell ref="F42:F46"/>
    <mergeCell ref="F57:F61"/>
    <mergeCell ref="F47:F56"/>
    <mergeCell ref="F17:F28"/>
    <mergeCell ref="F29:F41"/>
    <mergeCell ref="A29:A41"/>
    <mergeCell ref="B29:B41"/>
    <mergeCell ref="B17:B28"/>
    <mergeCell ref="A17:A28"/>
    <mergeCell ref="B14:B16"/>
    <mergeCell ref="B4:B13"/>
    <mergeCell ref="A4:A13"/>
    <mergeCell ref="F4:F13"/>
    <mergeCell ref="F14:F16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"/>
  <sheetViews>
    <sheetView tabSelected="1" topLeftCell="A11" zoomScale="70" zoomScaleNormal="70" workbookViewId="0">
      <selection activeCell="A3" sqref="A3:I34"/>
    </sheetView>
  </sheetViews>
  <sheetFormatPr defaultRowHeight="15.75" x14ac:dyDescent="0.25"/>
  <cols>
    <col min="1" max="1" width="4.5" customWidth="1"/>
    <col min="2" max="2" width="27" customWidth="1"/>
    <col min="5" max="6" width="9" customWidth="1"/>
  </cols>
  <sheetData>
    <row r="3" spans="1:9" x14ac:dyDescent="0.25">
      <c r="A3" s="39" t="s">
        <v>0</v>
      </c>
      <c r="B3" s="15" t="s">
        <v>252</v>
      </c>
      <c r="C3" s="40" t="s">
        <v>253</v>
      </c>
      <c r="D3" s="40" t="s">
        <v>254</v>
      </c>
      <c r="E3" s="40" t="s">
        <v>255</v>
      </c>
      <c r="F3" s="40" t="s">
        <v>256</v>
      </c>
      <c r="G3" s="41" t="s">
        <v>257</v>
      </c>
      <c r="H3" s="41" t="s">
        <v>258</v>
      </c>
      <c r="I3" s="41" t="s">
        <v>260</v>
      </c>
    </row>
    <row r="4" spans="1:9" ht="23.25" customHeight="1" x14ac:dyDescent="0.25">
      <c r="A4" s="32" t="s">
        <v>5</v>
      </c>
      <c r="B4" s="31" t="s">
        <v>6</v>
      </c>
      <c r="C4" s="19">
        <v>19</v>
      </c>
      <c r="D4" s="19">
        <v>2</v>
      </c>
      <c r="E4" s="19">
        <v>1</v>
      </c>
      <c r="F4" s="19">
        <f>77797-(C4+D4+E4)</f>
        <v>77775</v>
      </c>
      <c r="G4" s="42">
        <f>C4/(C4+D4)</f>
        <v>0.90476190476190477</v>
      </c>
      <c r="H4" s="42">
        <f>C4/(C4+E4)</f>
        <v>0.95</v>
      </c>
      <c r="I4" s="42">
        <f>2*((G4*H4)/(G4+H4))</f>
        <v>0.92682926829268286</v>
      </c>
    </row>
    <row r="5" spans="1:9" ht="37.5" customHeight="1" x14ac:dyDescent="0.25">
      <c r="A5" s="32" t="s">
        <v>34</v>
      </c>
      <c r="B5" s="31" t="s">
        <v>35</v>
      </c>
      <c r="C5" s="19">
        <v>11</v>
      </c>
      <c r="D5" s="19">
        <v>3</v>
      </c>
      <c r="E5" s="19">
        <v>0</v>
      </c>
      <c r="F5" s="19">
        <f t="shared" ref="F5:F33" si="0">77797-(C5+D5+E5)</f>
        <v>77783</v>
      </c>
      <c r="G5" s="42">
        <f t="shared" ref="G5:G33" si="1">C5/(C5+D5)</f>
        <v>0.7857142857142857</v>
      </c>
      <c r="H5" s="42">
        <f t="shared" ref="H5:H33" si="2">C5/(C5+E5)</f>
        <v>1</v>
      </c>
      <c r="I5" s="42">
        <f t="shared" ref="I5:I33" si="3">2*((G5*H5)/(G5+H5))</f>
        <v>0.88</v>
      </c>
    </row>
    <row r="6" spans="1:9" ht="33.75" customHeight="1" x14ac:dyDescent="0.25">
      <c r="A6" s="32" t="s">
        <v>44</v>
      </c>
      <c r="B6" s="31" t="s">
        <v>45</v>
      </c>
      <c r="C6" s="43">
        <v>17</v>
      </c>
      <c r="D6" s="19">
        <v>0</v>
      </c>
      <c r="E6" s="19">
        <v>4</v>
      </c>
      <c r="F6" s="19">
        <f t="shared" si="0"/>
        <v>77776</v>
      </c>
      <c r="G6" s="42">
        <f t="shared" si="1"/>
        <v>1</v>
      </c>
      <c r="H6" s="42">
        <f t="shared" si="2"/>
        <v>0.80952380952380953</v>
      </c>
      <c r="I6" s="42">
        <f t="shared" si="3"/>
        <v>0.89473684210526316</v>
      </c>
    </row>
    <row r="7" spans="1:9" ht="21" customHeight="1" x14ac:dyDescent="0.25">
      <c r="A7" s="32" t="s">
        <v>76</v>
      </c>
      <c r="B7" s="31" t="s">
        <v>77</v>
      </c>
      <c r="C7" s="43">
        <v>18</v>
      </c>
      <c r="D7" s="19">
        <v>20</v>
      </c>
      <c r="E7" s="19">
        <v>4</v>
      </c>
      <c r="F7" s="19">
        <f t="shared" si="0"/>
        <v>77755</v>
      </c>
      <c r="G7" s="42">
        <f t="shared" si="1"/>
        <v>0.47368421052631576</v>
      </c>
      <c r="H7" s="42">
        <f t="shared" si="2"/>
        <v>0.81818181818181823</v>
      </c>
      <c r="I7" s="42">
        <f t="shared" si="3"/>
        <v>0.6</v>
      </c>
    </row>
    <row r="8" spans="1:9" ht="19.5" customHeight="1" x14ac:dyDescent="0.25">
      <c r="A8" s="32" t="s">
        <v>110</v>
      </c>
      <c r="B8" s="32" t="s">
        <v>111</v>
      </c>
      <c r="C8" s="43">
        <v>8</v>
      </c>
      <c r="D8" s="19">
        <v>30</v>
      </c>
      <c r="E8" s="19">
        <v>0</v>
      </c>
      <c r="F8" s="19">
        <f t="shared" si="0"/>
        <v>77759</v>
      </c>
      <c r="G8" s="42">
        <f t="shared" si="1"/>
        <v>0.21052631578947367</v>
      </c>
      <c r="H8" s="42">
        <f t="shared" si="2"/>
        <v>1</v>
      </c>
      <c r="I8" s="42">
        <f t="shared" si="3"/>
        <v>0.34782608695652173</v>
      </c>
    </row>
    <row r="9" spans="1:9" ht="18.75" customHeight="1" x14ac:dyDescent="0.25">
      <c r="A9" s="32" t="s">
        <v>127</v>
      </c>
      <c r="B9" s="18" t="s">
        <v>128</v>
      </c>
      <c r="C9" s="43">
        <v>36</v>
      </c>
      <c r="D9" s="19">
        <v>6</v>
      </c>
      <c r="E9" s="19">
        <v>0</v>
      </c>
      <c r="F9" s="19">
        <f t="shared" si="0"/>
        <v>77755</v>
      </c>
      <c r="G9" s="42">
        <f t="shared" si="1"/>
        <v>0.8571428571428571</v>
      </c>
      <c r="H9" s="42">
        <f t="shared" si="2"/>
        <v>1</v>
      </c>
      <c r="I9" s="42">
        <f t="shared" si="3"/>
        <v>0.92307692307692302</v>
      </c>
    </row>
    <row r="10" spans="1:9" ht="19.5" customHeight="1" x14ac:dyDescent="0.25">
      <c r="A10" s="32" t="s">
        <v>157</v>
      </c>
      <c r="B10" s="19" t="s">
        <v>158</v>
      </c>
      <c r="C10" s="43">
        <v>14</v>
      </c>
      <c r="D10" s="19">
        <v>0</v>
      </c>
      <c r="E10" s="19">
        <v>1</v>
      </c>
      <c r="F10" s="19">
        <f t="shared" si="0"/>
        <v>77782</v>
      </c>
      <c r="G10" s="42">
        <f t="shared" si="1"/>
        <v>1</v>
      </c>
      <c r="H10" s="42">
        <f t="shared" si="2"/>
        <v>0.93333333333333335</v>
      </c>
      <c r="I10" s="42">
        <f t="shared" si="3"/>
        <v>0.96551724137931039</v>
      </c>
    </row>
    <row r="11" spans="1:9" ht="35.25" customHeight="1" x14ac:dyDescent="0.25">
      <c r="A11" s="32" t="s">
        <v>170</v>
      </c>
      <c r="B11" s="32" t="s">
        <v>171</v>
      </c>
      <c r="C11" s="43">
        <v>28</v>
      </c>
      <c r="D11" s="19">
        <v>10</v>
      </c>
      <c r="E11" s="19">
        <v>0</v>
      </c>
      <c r="F11" s="19">
        <f t="shared" si="0"/>
        <v>77759</v>
      </c>
      <c r="G11" s="42">
        <f t="shared" si="1"/>
        <v>0.73684210526315785</v>
      </c>
      <c r="H11" s="42">
        <f t="shared" si="2"/>
        <v>1</v>
      </c>
      <c r="I11" s="42">
        <f t="shared" si="3"/>
        <v>0.8484848484848484</v>
      </c>
    </row>
    <row r="12" spans="1:9" ht="31.5" customHeight="1" x14ac:dyDescent="0.25">
      <c r="A12" s="32" t="s">
        <v>193</v>
      </c>
      <c r="B12" s="32" t="s">
        <v>194</v>
      </c>
      <c r="C12" s="43">
        <v>9</v>
      </c>
      <c r="D12" s="19">
        <v>60</v>
      </c>
      <c r="E12" s="19">
        <v>1</v>
      </c>
      <c r="F12" s="19">
        <f t="shared" si="0"/>
        <v>77727</v>
      </c>
      <c r="G12" s="42">
        <f t="shared" si="1"/>
        <v>0.13043478260869565</v>
      </c>
      <c r="H12" s="42">
        <f t="shared" si="2"/>
        <v>0.9</v>
      </c>
      <c r="I12" s="42">
        <f t="shared" si="3"/>
        <v>0.22784810126582278</v>
      </c>
    </row>
    <row r="13" spans="1:9" ht="18.75" customHeight="1" x14ac:dyDescent="0.25">
      <c r="A13" s="32" t="s">
        <v>208</v>
      </c>
      <c r="B13" s="18" t="s">
        <v>214</v>
      </c>
      <c r="C13" s="43">
        <v>13</v>
      </c>
      <c r="D13" s="19">
        <v>2</v>
      </c>
      <c r="E13" s="19">
        <v>2</v>
      </c>
      <c r="F13" s="19">
        <f t="shared" si="0"/>
        <v>77780</v>
      </c>
      <c r="G13" s="42">
        <f t="shared" si="1"/>
        <v>0.8666666666666667</v>
      </c>
      <c r="H13" s="42">
        <f t="shared" si="2"/>
        <v>0.8666666666666667</v>
      </c>
      <c r="I13" s="42">
        <f t="shared" si="3"/>
        <v>0.8666666666666667</v>
      </c>
    </row>
    <row r="14" spans="1:9" x14ac:dyDescent="0.25">
      <c r="A14" s="32" t="s">
        <v>271</v>
      </c>
      <c r="B14" s="31" t="s">
        <v>272</v>
      </c>
      <c r="C14" s="43">
        <v>6</v>
      </c>
      <c r="D14" s="19">
        <v>0</v>
      </c>
      <c r="E14" s="19">
        <v>0</v>
      </c>
      <c r="F14" s="44">
        <f t="shared" si="0"/>
        <v>77791</v>
      </c>
      <c r="G14" s="42">
        <f t="shared" si="1"/>
        <v>1</v>
      </c>
      <c r="H14" s="42">
        <f t="shared" si="2"/>
        <v>1</v>
      </c>
      <c r="I14" s="45">
        <f t="shared" si="3"/>
        <v>1</v>
      </c>
    </row>
    <row r="15" spans="1:9" x14ac:dyDescent="0.25">
      <c r="A15" s="32" t="s">
        <v>283</v>
      </c>
      <c r="B15" s="16" t="s">
        <v>284</v>
      </c>
      <c r="C15" s="43">
        <v>27</v>
      </c>
      <c r="D15" s="19">
        <v>4</v>
      </c>
      <c r="E15" s="19">
        <v>0</v>
      </c>
      <c r="F15" s="19">
        <f t="shared" si="0"/>
        <v>77766</v>
      </c>
      <c r="G15" s="42">
        <f t="shared" si="1"/>
        <v>0.87096774193548387</v>
      </c>
      <c r="H15" s="42">
        <f t="shared" si="2"/>
        <v>1</v>
      </c>
      <c r="I15" s="42">
        <f t="shared" si="3"/>
        <v>0.93103448275862066</v>
      </c>
    </row>
    <row r="16" spans="1:9" x14ac:dyDescent="0.25">
      <c r="A16" s="32" t="s">
        <v>323</v>
      </c>
      <c r="B16" s="16" t="s">
        <v>324</v>
      </c>
      <c r="C16" s="43">
        <v>12</v>
      </c>
      <c r="D16" s="19">
        <v>5</v>
      </c>
      <c r="E16" s="19">
        <v>5</v>
      </c>
      <c r="F16" s="19">
        <f t="shared" si="0"/>
        <v>77775</v>
      </c>
      <c r="G16" s="42">
        <f t="shared" si="1"/>
        <v>0.70588235294117652</v>
      </c>
      <c r="H16" s="42">
        <f t="shared" si="2"/>
        <v>0.70588235294117652</v>
      </c>
      <c r="I16" s="42">
        <f t="shared" si="3"/>
        <v>0.70588235294117652</v>
      </c>
    </row>
    <row r="17" spans="1:9" x14ac:dyDescent="0.25">
      <c r="A17" s="32" t="s">
        <v>342</v>
      </c>
      <c r="B17" s="16" t="s">
        <v>343</v>
      </c>
      <c r="C17" s="43">
        <v>3</v>
      </c>
      <c r="D17" s="19">
        <v>0</v>
      </c>
      <c r="E17" s="19">
        <v>0</v>
      </c>
      <c r="F17" s="19">
        <f t="shared" si="0"/>
        <v>77794</v>
      </c>
      <c r="G17" s="42">
        <f t="shared" si="1"/>
        <v>1</v>
      </c>
      <c r="H17" s="42">
        <f t="shared" si="2"/>
        <v>1</v>
      </c>
      <c r="I17" s="42">
        <f t="shared" si="3"/>
        <v>1</v>
      </c>
    </row>
    <row r="18" spans="1:9" x14ac:dyDescent="0.25">
      <c r="A18" s="32" t="s">
        <v>351</v>
      </c>
      <c r="B18" s="16" t="s">
        <v>349</v>
      </c>
      <c r="C18" s="43">
        <v>3</v>
      </c>
      <c r="D18" s="19">
        <v>9</v>
      </c>
      <c r="E18" s="19">
        <v>0</v>
      </c>
      <c r="F18" s="19">
        <f t="shared" si="0"/>
        <v>77785</v>
      </c>
      <c r="G18" s="42">
        <f t="shared" si="1"/>
        <v>0.25</v>
      </c>
      <c r="H18" s="42">
        <f t="shared" si="2"/>
        <v>1</v>
      </c>
      <c r="I18" s="42">
        <f t="shared" si="3"/>
        <v>0.4</v>
      </c>
    </row>
    <row r="19" spans="1:9" x14ac:dyDescent="0.25">
      <c r="A19" s="32" t="s">
        <v>357</v>
      </c>
      <c r="B19" s="16" t="s">
        <v>358</v>
      </c>
      <c r="C19" s="43">
        <v>13</v>
      </c>
      <c r="D19" s="19">
        <v>4</v>
      </c>
      <c r="E19" s="19">
        <v>0</v>
      </c>
      <c r="F19" s="19">
        <f t="shared" si="0"/>
        <v>77780</v>
      </c>
      <c r="G19" s="42">
        <f t="shared" si="1"/>
        <v>0.76470588235294112</v>
      </c>
      <c r="H19" s="42">
        <f t="shared" si="2"/>
        <v>1</v>
      </c>
      <c r="I19" s="42">
        <f t="shared" si="3"/>
        <v>0.86666666666666659</v>
      </c>
    </row>
    <row r="20" spans="1:9" x14ac:dyDescent="0.25">
      <c r="A20" s="32" t="s">
        <v>372</v>
      </c>
      <c r="B20" s="16" t="s">
        <v>374</v>
      </c>
      <c r="C20" s="43">
        <v>6</v>
      </c>
      <c r="D20" s="19">
        <v>0</v>
      </c>
      <c r="E20" s="19">
        <v>2</v>
      </c>
      <c r="F20" s="19">
        <f t="shared" si="0"/>
        <v>77789</v>
      </c>
      <c r="G20" s="42">
        <f t="shared" si="1"/>
        <v>1</v>
      </c>
      <c r="H20" s="42">
        <f t="shared" si="2"/>
        <v>0.75</v>
      </c>
      <c r="I20" s="42">
        <f t="shared" si="3"/>
        <v>0.8571428571428571</v>
      </c>
    </row>
    <row r="21" spans="1:9" x14ac:dyDescent="0.25">
      <c r="A21" s="32" t="s">
        <v>382</v>
      </c>
      <c r="B21" s="16" t="s">
        <v>383</v>
      </c>
      <c r="C21" s="43">
        <v>4</v>
      </c>
      <c r="D21" s="19">
        <v>0</v>
      </c>
      <c r="E21" s="19">
        <v>0</v>
      </c>
      <c r="F21" s="19">
        <f t="shared" si="0"/>
        <v>77793</v>
      </c>
      <c r="G21" s="42">
        <f t="shared" si="1"/>
        <v>1</v>
      </c>
      <c r="H21" s="42">
        <f t="shared" si="2"/>
        <v>1</v>
      </c>
      <c r="I21" s="42">
        <f t="shared" si="3"/>
        <v>1</v>
      </c>
    </row>
    <row r="22" spans="1:9" x14ac:dyDescent="0.25">
      <c r="A22" s="32" t="s">
        <v>392</v>
      </c>
      <c r="B22" s="16" t="s">
        <v>393</v>
      </c>
      <c r="C22" s="43">
        <v>30</v>
      </c>
      <c r="D22" s="19">
        <v>12</v>
      </c>
      <c r="E22" s="19">
        <v>0</v>
      </c>
      <c r="F22" s="19">
        <f t="shared" si="0"/>
        <v>77755</v>
      </c>
      <c r="G22" s="42">
        <f t="shared" si="1"/>
        <v>0.7142857142857143</v>
      </c>
      <c r="H22" s="42">
        <f t="shared" si="2"/>
        <v>1</v>
      </c>
      <c r="I22" s="42">
        <f t="shared" si="3"/>
        <v>0.83333333333333326</v>
      </c>
    </row>
    <row r="23" spans="1:9" x14ac:dyDescent="0.25">
      <c r="A23" s="32" t="s">
        <v>420</v>
      </c>
      <c r="B23" s="16" t="s">
        <v>421</v>
      </c>
      <c r="C23" s="43">
        <v>3</v>
      </c>
      <c r="D23" s="19">
        <v>0</v>
      </c>
      <c r="E23" s="19">
        <v>1</v>
      </c>
      <c r="F23" s="19">
        <f t="shared" si="0"/>
        <v>77793</v>
      </c>
      <c r="G23" s="42">
        <f t="shared" si="1"/>
        <v>1</v>
      </c>
      <c r="H23" s="42">
        <f t="shared" si="2"/>
        <v>0.75</v>
      </c>
      <c r="I23" s="42">
        <f t="shared" si="3"/>
        <v>0.8571428571428571</v>
      </c>
    </row>
    <row r="24" spans="1:9" x14ac:dyDescent="0.25">
      <c r="A24" s="32" t="s">
        <v>430</v>
      </c>
      <c r="B24" s="16" t="s">
        <v>431</v>
      </c>
      <c r="C24" s="43">
        <v>8</v>
      </c>
      <c r="D24" s="19">
        <v>1</v>
      </c>
      <c r="E24" s="19">
        <v>0</v>
      </c>
      <c r="F24" s="19">
        <f t="shared" si="0"/>
        <v>77788</v>
      </c>
      <c r="G24" s="42">
        <f t="shared" si="1"/>
        <v>0.88888888888888884</v>
      </c>
      <c r="H24" s="42">
        <f t="shared" si="2"/>
        <v>1</v>
      </c>
      <c r="I24" s="42">
        <f t="shared" si="3"/>
        <v>0.94117647058823528</v>
      </c>
    </row>
    <row r="25" spans="1:9" x14ac:dyDescent="0.25">
      <c r="A25" s="32" t="s">
        <v>440</v>
      </c>
      <c r="B25" s="16" t="s">
        <v>445</v>
      </c>
      <c r="C25" s="43">
        <v>4</v>
      </c>
      <c r="D25" s="19">
        <v>7</v>
      </c>
      <c r="E25" s="19">
        <v>3</v>
      </c>
      <c r="F25" s="19">
        <f t="shared" si="0"/>
        <v>77783</v>
      </c>
      <c r="G25" s="42">
        <f t="shared" si="1"/>
        <v>0.36363636363636365</v>
      </c>
      <c r="H25" s="42">
        <f t="shared" si="2"/>
        <v>0.5714285714285714</v>
      </c>
      <c r="I25" s="42">
        <f t="shared" si="3"/>
        <v>0.44444444444444442</v>
      </c>
    </row>
    <row r="26" spans="1:9" x14ac:dyDescent="0.25">
      <c r="A26" s="32" t="s">
        <v>455</v>
      </c>
      <c r="B26" s="16" t="s">
        <v>456</v>
      </c>
      <c r="C26" s="43">
        <v>2</v>
      </c>
      <c r="D26" s="19">
        <v>10</v>
      </c>
      <c r="E26" s="19">
        <v>1</v>
      </c>
      <c r="F26" s="19">
        <f t="shared" si="0"/>
        <v>77784</v>
      </c>
      <c r="G26" s="42">
        <f t="shared" si="1"/>
        <v>0.16666666666666666</v>
      </c>
      <c r="H26" s="42">
        <f t="shared" si="2"/>
        <v>0.66666666666666663</v>
      </c>
      <c r="I26" s="42">
        <f t="shared" si="3"/>
        <v>0.26666666666666666</v>
      </c>
    </row>
    <row r="27" spans="1:9" x14ac:dyDescent="0.25">
      <c r="A27" s="32" t="s">
        <v>463</v>
      </c>
      <c r="B27" s="16" t="s">
        <v>464</v>
      </c>
      <c r="C27" s="43">
        <v>4</v>
      </c>
      <c r="D27" s="19">
        <v>1</v>
      </c>
      <c r="E27" s="19">
        <v>0</v>
      </c>
      <c r="F27" s="19">
        <f t="shared" si="0"/>
        <v>77792</v>
      </c>
      <c r="G27" s="42">
        <f t="shared" si="1"/>
        <v>0.8</v>
      </c>
      <c r="H27" s="42">
        <f t="shared" si="2"/>
        <v>1</v>
      </c>
      <c r="I27" s="42">
        <f t="shared" si="3"/>
        <v>0.88888888888888895</v>
      </c>
    </row>
    <row r="28" spans="1:9" x14ac:dyDescent="0.25">
      <c r="A28" s="32" t="s">
        <v>470</v>
      </c>
      <c r="B28" s="16" t="s">
        <v>471</v>
      </c>
      <c r="C28" s="43">
        <v>12</v>
      </c>
      <c r="D28" s="19">
        <v>2</v>
      </c>
      <c r="E28" s="19">
        <v>0</v>
      </c>
      <c r="F28" s="19">
        <f t="shared" si="0"/>
        <v>77783</v>
      </c>
      <c r="G28" s="42">
        <f t="shared" si="1"/>
        <v>0.8571428571428571</v>
      </c>
      <c r="H28" s="42">
        <f t="shared" si="2"/>
        <v>1</v>
      </c>
      <c r="I28" s="42">
        <f t="shared" si="3"/>
        <v>0.92307692307692302</v>
      </c>
    </row>
    <row r="29" spans="1:9" x14ac:dyDescent="0.25">
      <c r="A29" s="32" t="s">
        <v>495</v>
      </c>
      <c r="B29" s="16" t="s">
        <v>496</v>
      </c>
      <c r="C29" s="43">
        <v>4</v>
      </c>
      <c r="D29" s="19">
        <v>0</v>
      </c>
      <c r="E29" s="19">
        <v>1</v>
      </c>
      <c r="F29" s="19">
        <f t="shared" si="0"/>
        <v>77792</v>
      </c>
      <c r="G29" s="42">
        <f t="shared" si="1"/>
        <v>1</v>
      </c>
      <c r="H29" s="42">
        <f t="shared" si="2"/>
        <v>0.8</v>
      </c>
      <c r="I29" s="42">
        <f t="shared" si="3"/>
        <v>0.88888888888888895</v>
      </c>
    </row>
    <row r="30" spans="1:9" x14ac:dyDescent="0.25">
      <c r="A30" s="32" t="s">
        <v>508</v>
      </c>
      <c r="B30" s="16" t="s">
        <v>510</v>
      </c>
      <c r="C30" s="43">
        <v>4</v>
      </c>
      <c r="D30" s="19">
        <v>1</v>
      </c>
      <c r="E30" s="19">
        <v>2</v>
      </c>
      <c r="F30" s="19">
        <f t="shared" si="0"/>
        <v>77790</v>
      </c>
      <c r="G30" s="42">
        <f t="shared" si="1"/>
        <v>0.8</v>
      </c>
      <c r="H30" s="42">
        <f t="shared" si="2"/>
        <v>0.66666666666666663</v>
      </c>
      <c r="I30" s="42">
        <f t="shared" si="3"/>
        <v>0.72727272727272718</v>
      </c>
    </row>
    <row r="31" spans="1:9" x14ac:dyDescent="0.25">
      <c r="A31" s="32" t="s">
        <v>524</v>
      </c>
      <c r="B31" s="16" t="s">
        <v>525</v>
      </c>
      <c r="C31" s="43">
        <v>5</v>
      </c>
      <c r="D31" s="19">
        <v>0</v>
      </c>
      <c r="E31" s="19">
        <v>0</v>
      </c>
      <c r="F31" s="19">
        <f t="shared" si="0"/>
        <v>77792</v>
      </c>
      <c r="G31" s="42">
        <f t="shared" si="1"/>
        <v>1</v>
      </c>
      <c r="H31" s="42">
        <f t="shared" si="2"/>
        <v>1</v>
      </c>
      <c r="I31" s="42">
        <f t="shared" si="3"/>
        <v>1</v>
      </c>
    </row>
    <row r="32" spans="1:9" x14ac:dyDescent="0.25">
      <c r="A32" s="32" t="s">
        <v>535</v>
      </c>
      <c r="B32" s="16" t="s">
        <v>537</v>
      </c>
      <c r="C32" s="43">
        <v>1</v>
      </c>
      <c r="D32" s="19">
        <v>4</v>
      </c>
      <c r="E32" s="19">
        <v>3</v>
      </c>
      <c r="F32" s="19">
        <f t="shared" si="0"/>
        <v>77789</v>
      </c>
      <c r="G32" s="42">
        <f t="shared" si="1"/>
        <v>0.2</v>
      </c>
      <c r="H32" s="42">
        <f t="shared" si="2"/>
        <v>0.25</v>
      </c>
      <c r="I32" s="42">
        <f t="shared" si="3"/>
        <v>0.22222222222222224</v>
      </c>
    </row>
    <row r="33" spans="1:9" x14ac:dyDescent="0.25">
      <c r="A33" s="32" t="s">
        <v>542</v>
      </c>
      <c r="B33" s="16" t="s">
        <v>543</v>
      </c>
      <c r="C33" s="43">
        <v>3</v>
      </c>
      <c r="D33" s="19">
        <v>1</v>
      </c>
      <c r="E33" s="19">
        <v>0</v>
      </c>
      <c r="F33" s="19">
        <f t="shared" si="0"/>
        <v>77793</v>
      </c>
      <c r="G33" s="42">
        <f t="shared" si="1"/>
        <v>0.75</v>
      </c>
      <c r="H33" s="42">
        <f t="shared" si="2"/>
        <v>1</v>
      </c>
      <c r="I33" s="42">
        <f t="shared" si="3"/>
        <v>0.8571428571428571</v>
      </c>
    </row>
    <row r="34" spans="1:9" x14ac:dyDescent="0.25">
      <c r="A34" s="46" t="s">
        <v>551</v>
      </c>
      <c r="B34" s="47"/>
      <c r="C34" s="47"/>
      <c r="D34" s="47"/>
      <c r="E34" s="47"/>
      <c r="F34" s="48"/>
      <c r="G34" s="42">
        <f>AVERAGE(G4:G33)</f>
        <v>0.73659831987744828</v>
      </c>
      <c r="H34" s="42">
        <f>AVERAGE(H4:H33)</f>
        <v>0.88127832951362373</v>
      </c>
      <c r="I34" s="42">
        <f>AVERAGE(I4:I33)</f>
        <v>0.76973228724684672</v>
      </c>
    </row>
  </sheetData>
  <mergeCells count="1">
    <mergeCell ref="A34:F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topLeftCell="A9" zoomScale="80" zoomScaleNormal="80" workbookViewId="0">
      <selection activeCell="G34" sqref="G34"/>
    </sheetView>
  </sheetViews>
  <sheetFormatPr defaultRowHeight="15.75" x14ac:dyDescent="0.25"/>
  <cols>
    <col min="1" max="1" width="4" customWidth="1"/>
    <col min="2" max="2" width="18.375" customWidth="1"/>
  </cols>
  <sheetData>
    <row r="3" spans="1:10" x14ac:dyDescent="0.25">
      <c r="A3" s="6" t="s">
        <v>0</v>
      </c>
      <c r="B3" s="7" t="s">
        <v>252</v>
      </c>
      <c r="C3" s="8" t="s">
        <v>253</v>
      </c>
      <c r="D3" s="8" t="s">
        <v>254</v>
      </c>
      <c r="E3" s="8" t="s">
        <v>255</v>
      </c>
      <c r="F3" s="8" t="s">
        <v>256</v>
      </c>
      <c r="G3" s="9" t="s">
        <v>257</v>
      </c>
      <c r="H3" s="9" t="s">
        <v>258</v>
      </c>
      <c r="I3" s="9" t="s">
        <v>259</v>
      </c>
      <c r="J3" s="9" t="s">
        <v>260</v>
      </c>
    </row>
    <row r="4" spans="1:10" ht="31.5" x14ac:dyDescent="0.25">
      <c r="A4" s="5" t="s">
        <v>5</v>
      </c>
      <c r="B4" s="4" t="s">
        <v>6</v>
      </c>
      <c r="C4">
        <v>19</v>
      </c>
      <c r="D4">
        <v>2</v>
      </c>
      <c r="E4">
        <v>1</v>
      </c>
      <c r="F4">
        <f>77797-(C4+D4+E4)</f>
        <v>77775</v>
      </c>
      <c r="G4" s="10">
        <f>C4/(C4+D4)</f>
        <v>0.90476190476190477</v>
      </c>
      <c r="H4" s="10">
        <f>C4/(C4+E4)</f>
        <v>0.95</v>
      </c>
      <c r="I4" s="10">
        <f>(C4+F4)/77797</f>
        <v>0.99996143810172633</v>
      </c>
      <c r="J4" s="10">
        <f>2*((G4*H4)/(G4+H4))</f>
        <v>0.92682926829268286</v>
      </c>
    </row>
    <row r="5" spans="1:10" x14ac:dyDescent="0.25">
      <c r="A5" s="5" t="s">
        <v>34</v>
      </c>
      <c r="B5" s="4" t="s">
        <v>35</v>
      </c>
      <c r="C5">
        <v>11</v>
      </c>
      <c r="D5">
        <v>2</v>
      </c>
      <c r="E5">
        <v>0</v>
      </c>
      <c r="F5">
        <f t="shared" ref="F5:F33" si="0">77797-(C5+D5+E5)</f>
        <v>77784</v>
      </c>
      <c r="G5" s="10">
        <f t="shared" ref="G5:G33" si="1">C5/(C5+D5)</f>
        <v>0.84615384615384615</v>
      </c>
      <c r="H5" s="10">
        <f t="shared" ref="H5:H33" si="2">C5/(C5+E5)</f>
        <v>1</v>
      </c>
      <c r="I5" s="10">
        <f t="shared" ref="I5:I33" si="3">(C5+F5)/77797</f>
        <v>0.99997429206781752</v>
      </c>
      <c r="J5" s="10">
        <f t="shared" ref="J5:J34" si="4">2*((G5*H5)/(G5+H5))</f>
        <v>0.91666666666666663</v>
      </c>
    </row>
    <row r="6" spans="1:10" ht="31.5" x14ac:dyDescent="0.25">
      <c r="A6" s="5" t="s">
        <v>44</v>
      </c>
      <c r="B6" s="4" t="s">
        <v>45</v>
      </c>
      <c r="C6" s="11">
        <v>17</v>
      </c>
      <c r="D6">
        <v>0</v>
      </c>
      <c r="E6">
        <v>4</v>
      </c>
      <c r="F6">
        <f t="shared" si="0"/>
        <v>77776</v>
      </c>
      <c r="G6" s="10">
        <f t="shared" si="1"/>
        <v>1</v>
      </c>
      <c r="H6" s="10">
        <f t="shared" si="2"/>
        <v>0.80952380952380953</v>
      </c>
      <c r="I6" s="10">
        <f t="shared" si="3"/>
        <v>0.99994858413563503</v>
      </c>
      <c r="J6" s="10">
        <f t="shared" si="4"/>
        <v>0.89473684210526316</v>
      </c>
    </row>
    <row r="7" spans="1:10" ht="31.5" x14ac:dyDescent="0.25">
      <c r="A7" s="5" t="s">
        <v>76</v>
      </c>
      <c r="B7" s="4" t="s">
        <v>77</v>
      </c>
      <c r="C7" s="11">
        <v>18</v>
      </c>
      <c r="D7">
        <v>11</v>
      </c>
      <c r="E7">
        <v>4</v>
      </c>
      <c r="F7">
        <f t="shared" si="0"/>
        <v>77764</v>
      </c>
      <c r="G7" s="10">
        <f t="shared" si="1"/>
        <v>0.62068965517241381</v>
      </c>
      <c r="H7" s="10">
        <f t="shared" si="2"/>
        <v>0.81818181818181823</v>
      </c>
      <c r="I7" s="10">
        <f t="shared" si="3"/>
        <v>0.99980719050863143</v>
      </c>
      <c r="J7" s="10">
        <f t="shared" si="4"/>
        <v>0.70588235294117652</v>
      </c>
    </row>
    <row r="8" spans="1:10" x14ac:dyDescent="0.25">
      <c r="A8" s="5" t="s">
        <v>110</v>
      </c>
      <c r="B8" s="5" t="s">
        <v>111</v>
      </c>
      <c r="C8" s="11">
        <v>8</v>
      </c>
      <c r="D8">
        <v>18</v>
      </c>
      <c r="E8">
        <v>0</v>
      </c>
      <c r="F8">
        <f t="shared" si="0"/>
        <v>77771</v>
      </c>
      <c r="G8" s="10">
        <f t="shared" si="1"/>
        <v>0.30769230769230771</v>
      </c>
      <c r="H8" s="10">
        <f t="shared" si="2"/>
        <v>1</v>
      </c>
      <c r="I8" s="10">
        <f t="shared" si="3"/>
        <v>0.99976862861035776</v>
      </c>
      <c r="J8" s="10">
        <f t="shared" si="4"/>
        <v>0.47058823529411764</v>
      </c>
    </row>
    <row r="9" spans="1:10" x14ac:dyDescent="0.25">
      <c r="A9" s="5" t="s">
        <v>127</v>
      </c>
      <c r="B9" s="2" t="s">
        <v>128</v>
      </c>
      <c r="C9" s="11">
        <v>33</v>
      </c>
      <c r="D9">
        <v>4</v>
      </c>
      <c r="E9">
        <v>3</v>
      </c>
      <c r="F9">
        <f t="shared" si="0"/>
        <v>77757</v>
      </c>
      <c r="G9" s="10">
        <f t="shared" si="1"/>
        <v>0.89189189189189189</v>
      </c>
      <c r="H9" s="10">
        <f t="shared" si="2"/>
        <v>0.91666666666666663</v>
      </c>
      <c r="I9" s="10">
        <f t="shared" si="3"/>
        <v>0.99991002223736136</v>
      </c>
      <c r="J9" s="10">
        <f t="shared" si="4"/>
        <v>0.90410958904109584</v>
      </c>
    </row>
    <row r="10" spans="1:10" x14ac:dyDescent="0.25">
      <c r="A10" s="5" t="s">
        <v>157</v>
      </c>
      <c r="B10" t="s">
        <v>158</v>
      </c>
      <c r="C10" s="11">
        <v>14</v>
      </c>
      <c r="D10">
        <v>0</v>
      </c>
      <c r="E10">
        <v>1</v>
      </c>
      <c r="F10">
        <f t="shared" si="0"/>
        <v>77782</v>
      </c>
      <c r="G10" s="10">
        <f t="shared" si="1"/>
        <v>1</v>
      </c>
      <c r="H10" s="10">
        <f t="shared" si="2"/>
        <v>0.93333333333333335</v>
      </c>
      <c r="I10" s="10">
        <f t="shared" si="3"/>
        <v>0.99998714603390881</v>
      </c>
      <c r="J10" s="10">
        <f t="shared" si="4"/>
        <v>0.96551724137931039</v>
      </c>
    </row>
    <row r="11" spans="1:10" x14ac:dyDescent="0.25">
      <c r="A11" s="5" t="s">
        <v>170</v>
      </c>
      <c r="B11" s="5" t="s">
        <v>171</v>
      </c>
      <c r="C11" s="11">
        <v>28</v>
      </c>
      <c r="D11">
        <v>8</v>
      </c>
      <c r="E11">
        <v>0</v>
      </c>
      <c r="F11">
        <f t="shared" si="0"/>
        <v>77761</v>
      </c>
      <c r="G11" s="10">
        <f t="shared" si="1"/>
        <v>0.77777777777777779</v>
      </c>
      <c r="H11" s="10">
        <f t="shared" si="2"/>
        <v>1</v>
      </c>
      <c r="I11" s="10">
        <f t="shared" si="3"/>
        <v>0.99989716827127006</v>
      </c>
      <c r="J11" s="10">
        <f t="shared" si="4"/>
        <v>0.87500000000000011</v>
      </c>
    </row>
    <row r="12" spans="1:10" x14ac:dyDescent="0.25">
      <c r="A12" s="5" t="s">
        <v>193</v>
      </c>
      <c r="B12" s="5" t="s">
        <v>194</v>
      </c>
      <c r="C12" s="11">
        <v>5</v>
      </c>
      <c r="D12">
        <v>28</v>
      </c>
      <c r="E12">
        <v>5</v>
      </c>
      <c r="F12">
        <f t="shared" si="0"/>
        <v>77759</v>
      </c>
      <c r="G12" s="10">
        <f t="shared" si="1"/>
        <v>0.15151515151515152</v>
      </c>
      <c r="H12" s="10">
        <f t="shared" si="2"/>
        <v>0.5</v>
      </c>
      <c r="I12" s="10">
        <f t="shared" si="3"/>
        <v>0.99957581911898918</v>
      </c>
      <c r="J12" s="10">
        <f t="shared" si="4"/>
        <v>0.23255813953488375</v>
      </c>
    </row>
    <row r="13" spans="1:10" x14ac:dyDescent="0.25">
      <c r="A13" s="5" t="s">
        <v>208</v>
      </c>
      <c r="B13" s="2" t="s">
        <v>214</v>
      </c>
      <c r="C13" s="11">
        <v>13</v>
      </c>
      <c r="D13">
        <v>0</v>
      </c>
      <c r="E13">
        <v>2</v>
      </c>
      <c r="F13">
        <f t="shared" si="0"/>
        <v>77782</v>
      </c>
      <c r="G13" s="10">
        <f t="shared" si="1"/>
        <v>1</v>
      </c>
      <c r="H13" s="10">
        <f t="shared" si="2"/>
        <v>0.8666666666666667</v>
      </c>
      <c r="I13" s="10">
        <f t="shared" si="3"/>
        <v>0.99997429206781752</v>
      </c>
      <c r="J13" s="10">
        <f t="shared" si="4"/>
        <v>0.9285714285714286</v>
      </c>
    </row>
    <row r="14" spans="1:10" x14ac:dyDescent="0.25">
      <c r="A14" s="5" t="s">
        <v>271</v>
      </c>
      <c r="B14" s="25" t="s">
        <v>272</v>
      </c>
      <c r="C14" s="11">
        <v>6</v>
      </c>
      <c r="D14">
        <v>0</v>
      </c>
      <c r="E14">
        <v>0</v>
      </c>
      <c r="F14">
        <f t="shared" si="0"/>
        <v>77791</v>
      </c>
      <c r="G14" s="10">
        <f t="shared" si="1"/>
        <v>1</v>
      </c>
      <c r="H14" s="10">
        <f t="shared" si="2"/>
        <v>1</v>
      </c>
      <c r="I14" s="10">
        <f t="shared" si="3"/>
        <v>1</v>
      </c>
      <c r="J14" s="10">
        <f t="shared" si="4"/>
        <v>1</v>
      </c>
    </row>
    <row r="15" spans="1:10" x14ac:dyDescent="0.25">
      <c r="A15" s="5" t="s">
        <v>283</v>
      </c>
      <c r="B15" s="24" t="s">
        <v>284</v>
      </c>
      <c r="C15" s="11">
        <v>26</v>
      </c>
      <c r="D15">
        <v>0</v>
      </c>
      <c r="E15">
        <v>1</v>
      </c>
      <c r="F15">
        <f t="shared" si="0"/>
        <v>77770</v>
      </c>
      <c r="G15" s="10">
        <f t="shared" si="1"/>
        <v>1</v>
      </c>
      <c r="H15" s="10">
        <f t="shared" si="2"/>
        <v>0.96296296296296291</v>
      </c>
      <c r="I15" s="10">
        <f t="shared" si="3"/>
        <v>0.99998714603390881</v>
      </c>
      <c r="J15" s="10">
        <f t="shared" si="4"/>
        <v>0.98113207547169812</v>
      </c>
    </row>
    <row r="16" spans="1:10" x14ac:dyDescent="0.25">
      <c r="A16" s="5" t="s">
        <v>323</v>
      </c>
      <c r="B16" s="24" t="s">
        <v>324</v>
      </c>
      <c r="C16" s="11">
        <v>12</v>
      </c>
      <c r="D16">
        <v>3</v>
      </c>
      <c r="E16">
        <v>5</v>
      </c>
      <c r="F16">
        <f t="shared" si="0"/>
        <v>77777</v>
      </c>
      <c r="G16" s="10">
        <f t="shared" si="1"/>
        <v>0.8</v>
      </c>
      <c r="H16" s="10">
        <f t="shared" si="2"/>
        <v>0.70588235294117652</v>
      </c>
      <c r="I16" s="10">
        <f t="shared" si="3"/>
        <v>0.99989716827127006</v>
      </c>
      <c r="J16" s="10">
        <f t="shared" si="4"/>
        <v>0.75000000000000011</v>
      </c>
    </row>
    <row r="17" spans="1:10" x14ac:dyDescent="0.25">
      <c r="A17" s="5" t="s">
        <v>342</v>
      </c>
      <c r="B17" s="24" t="s">
        <v>343</v>
      </c>
      <c r="C17" s="11">
        <v>3</v>
      </c>
      <c r="D17">
        <v>0</v>
      </c>
      <c r="E17">
        <v>0</v>
      </c>
      <c r="F17">
        <f t="shared" si="0"/>
        <v>77794</v>
      </c>
      <c r="G17" s="10">
        <f t="shared" si="1"/>
        <v>1</v>
      </c>
      <c r="H17" s="10">
        <f t="shared" si="2"/>
        <v>1</v>
      </c>
      <c r="I17" s="10">
        <f t="shared" si="3"/>
        <v>1</v>
      </c>
      <c r="J17" s="10">
        <f t="shared" si="4"/>
        <v>1</v>
      </c>
    </row>
    <row r="18" spans="1:10" x14ac:dyDescent="0.25">
      <c r="A18" s="5" t="s">
        <v>351</v>
      </c>
      <c r="B18" s="24" t="s">
        <v>349</v>
      </c>
      <c r="C18" s="11">
        <v>3</v>
      </c>
      <c r="D18">
        <v>8</v>
      </c>
      <c r="E18">
        <v>0</v>
      </c>
      <c r="F18">
        <f t="shared" si="0"/>
        <v>77786</v>
      </c>
      <c r="G18" s="10">
        <f t="shared" si="1"/>
        <v>0.27272727272727271</v>
      </c>
      <c r="H18" s="10">
        <f t="shared" si="2"/>
        <v>1</v>
      </c>
      <c r="I18" s="10">
        <f t="shared" si="3"/>
        <v>0.99989716827127006</v>
      </c>
      <c r="J18" s="10">
        <f t="shared" si="4"/>
        <v>0.42857142857142855</v>
      </c>
    </row>
    <row r="19" spans="1:10" x14ac:dyDescent="0.25">
      <c r="A19" s="5" t="s">
        <v>357</v>
      </c>
      <c r="B19" s="24" t="s">
        <v>358</v>
      </c>
      <c r="C19" s="11">
        <v>13</v>
      </c>
      <c r="D19">
        <v>2</v>
      </c>
      <c r="E19">
        <v>0</v>
      </c>
      <c r="F19">
        <f t="shared" si="0"/>
        <v>77782</v>
      </c>
      <c r="G19" s="10">
        <f t="shared" si="1"/>
        <v>0.8666666666666667</v>
      </c>
      <c r="H19" s="10">
        <f t="shared" si="2"/>
        <v>1</v>
      </c>
      <c r="I19" s="10">
        <f t="shared" si="3"/>
        <v>0.99997429206781752</v>
      </c>
      <c r="J19" s="10">
        <f t="shared" si="4"/>
        <v>0.9285714285714286</v>
      </c>
    </row>
    <row r="20" spans="1:10" x14ac:dyDescent="0.25">
      <c r="A20" s="5" t="s">
        <v>372</v>
      </c>
      <c r="B20" s="24" t="s">
        <v>374</v>
      </c>
      <c r="C20" s="11">
        <v>6</v>
      </c>
      <c r="D20">
        <v>0</v>
      </c>
      <c r="E20">
        <v>2</v>
      </c>
      <c r="F20">
        <f t="shared" si="0"/>
        <v>77789</v>
      </c>
      <c r="G20" s="10">
        <f t="shared" si="1"/>
        <v>1</v>
      </c>
      <c r="H20" s="10">
        <f t="shared" si="2"/>
        <v>0.75</v>
      </c>
      <c r="I20" s="10">
        <f t="shared" si="3"/>
        <v>0.99997429206781752</v>
      </c>
      <c r="J20" s="10">
        <f t="shared" si="4"/>
        <v>0.8571428571428571</v>
      </c>
    </row>
    <row r="21" spans="1:10" x14ac:dyDescent="0.25">
      <c r="A21" s="5" t="s">
        <v>382</v>
      </c>
      <c r="B21" s="24" t="s">
        <v>383</v>
      </c>
      <c r="C21" s="11">
        <v>4</v>
      </c>
      <c r="D21">
        <v>0</v>
      </c>
      <c r="E21">
        <v>0</v>
      </c>
      <c r="F21">
        <f t="shared" si="0"/>
        <v>77793</v>
      </c>
      <c r="G21" s="10">
        <f t="shared" si="1"/>
        <v>1</v>
      </c>
      <c r="H21" s="10">
        <f t="shared" si="2"/>
        <v>1</v>
      </c>
      <c r="I21" s="10">
        <f t="shared" si="3"/>
        <v>1</v>
      </c>
      <c r="J21" s="10">
        <f t="shared" si="4"/>
        <v>1</v>
      </c>
    </row>
    <row r="22" spans="1:10" x14ac:dyDescent="0.25">
      <c r="A22" s="5" t="s">
        <v>392</v>
      </c>
      <c r="B22" s="24" t="s">
        <v>393</v>
      </c>
      <c r="C22" s="11">
        <v>28</v>
      </c>
      <c r="D22">
        <v>9</v>
      </c>
      <c r="E22">
        <v>2</v>
      </c>
      <c r="F22">
        <f t="shared" si="0"/>
        <v>77758</v>
      </c>
      <c r="G22" s="10">
        <f t="shared" si="1"/>
        <v>0.7567567567567568</v>
      </c>
      <c r="H22" s="10">
        <f t="shared" si="2"/>
        <v>0.93333333333333335</v>
      </c>
      <c r="I22" s="10">
        <f t="shared" si="3"/>
        <v>0.99985860637299639</v>
      </c>
      <c r="J22" s="10">
        <f t="shared" si="4"/>
        <v>0.83582089552238803</v>
      </c>
    </row>
    <row r="23" spans="1:10" x14ac:dyDescent="0.25">
      <c r="A23" s="5" t="s">
        <v>420</v>
      </c>
      <c r="B23" s="24" t="s">
        <v>421</v>
      </c>
      <c r="C23" s="11">
        <v>3</v>
      </c>
      <c r="D23">
        <v>0</v>
      </c>
      <c r="E23">
        <v>1</v>
      </c>
      <c r="F23">
        <f t="shared" si="0"/>
        <v>77793</v>
      </c>
      <c r="G23" s="10">
        <f t="shared" si="1"/>
        <v>1</v>
      </c>
      <c r="H23" s="10">
        <f t="shared" si="2"/>
        <v>0.75</v>
      </c>
      <c r="I23" s="10">
        <f t="shared" si="3"/>
        <v>0.99998714603390881</v>
      </c>
      <c r="J23" s="10">
        <f t="shared" si="4"/>
        <v>0.8571428571428571</v>
      </c>
    </row>
    <row r="24" spans="1:10" x14ac:dyDescent="0.25">
      <c r="A24" s="5" t="s">
        <v>430</v>
      </c>
      <c r="B24" s="24" t="s">
        <v>431</v>
      </c>
      <c r="C24" s="11">
        <v>8</v>
      </c>
      <c r="D24">
        <v>0</v>
      </c>
      <c r="E24">
        <v>0</v>
      </c>
      <c r="F24">
        <f t="shared" si="0"/>
        <v>77789</v>
      </c>
      <c r="G24" s="10">
        <f t="shared" si="1"/>
        <v>1</v>
      </c>
      <c r="H24" s="10">
        <f t="shared" si="2"/>
        <v>1</v>
      </c>
      <c r="I24" s="10">
        <f t="shared" si="3"/>
        <v>1</v>
      </c>
      <c r="J24" s="10">
        <f t="shared" si="4"/>
        <v>1</v>
      </c>
    </row>
    <row r="25" spans="1:10" x14ac:dyDescent="0.25">
      <c r="A25" s="5" t="s">
        <v>440</v>
      </c>
      <c r="B25" s="24" t="s">
        <v>445</v>
      </c>
      <c r="C25" s="11">
        <v>4</v>
      </c>
      <c r="D25">
        <v>5</v>
      </c>
      <c r="E25">
        <v>3</v>
      </c>
      <c r="F25">
        <f t="shared" si="0"/>
        <v>77785</v>
      </c>
      <c r="G25" s="10">
        <f t="shared" si="1"/>
        <v>0.44444444444444442</v>
      </c>
      <c r="H25" s="10">
        <f t="shared" si="2"/>
        <v>0.5714285714285714</v>
      </c>
      <c r="I25" s="10">
        <f t="shared" si="3"/>
        <v>0.99989716827127006</v>
      </c>
      <c r="J25" s="10">
        <f t="shared" si="4"/>
        <v>0.5</v>
      </c>
    </row>
    <row r="26" spans="1:10" x14ac:dyDescent="0.25">
      <c r="A26" s="5" t="s">
        <v>455</v>
      </c>
      <c r="B26" s="24" t="s">
        <v>456</v>
      </c>
      <c r="C26" s="11">
        <v>2</v>
      </c>
      <c r="D26">
        <v>6</v>
      </c>
      <c r="E26">
        <v>1</v>
      </c>
      <c r="F26">
        <f t="shared" si="0"/>
        <v>77788</v>
      </c>
      <c r="G26" s="10">
        <f t="shared" si="1"/>
        <v>0.25</v>
      </c>
      <c r="H26" s="10">
        <f t="shared" si="2"/>
        <v>0.66666666666666663</v>
      </c>
      <c r="I26" s="10">
        <f t="shared" si="3"/>
        <v>0.99991002223736136</v>
      </c>
      <c r="J26" s="10">
        <f t="shared" si="4"/>
        <v>0.36363636363636365</v>
      </c>
    </row>
    <row r="27" spans="1:10" x14ac:dyDescent="0.25">
      <c r="A27" s="5" t="s">
        <v>463</v>
      </c>
      <c r="B27" s="24" t="s">
        <v>464</v>
      </c>
      <c r="C27" s="11">
        <v>4</v>
      </c>
      <c r="D27">
        <v>1</v>
      </c>
      <c r="E27">
        <v>0</v>
      </c>
      <c r="F27">
        <f t="shared" si="0"/>
        <v>77792</v>
      </c>
      <c r="G27" s="10">
        <f t="shared" si="1"/>
        <v>0.8</v>
      </c>
      <c r="H27" s="10">
        <f t="shared" si="2"/>
        <v>1</v>
      </c>
      <c r="I27" s="10">
        <f t="shared" si="3"/>
        <v>0.99998714603390881</v>
      </c>
      <c r="J27" s="10">
        <f t="shared" si="4"/>
        <v>0.88888888888888895</v>
      </c>
    </row>
    <row r="28" spans="1:10" x14ac:dyDescent="0.25">
      <c r="A28" s="5" t="s">
        <v>470</v>
      </c>
      <c r="B28" s="24" t="s">
        <v>471</v>
      </c>
      <c r="C28" s="11">
        <v>12</v>
      </c>
      <c r="D28">
        <v>1</v>
      </c>
      <c r="E28">
        <v>0</v>
      </c>
      <c r="F28">
        <f t="shared" si="0"/>
        <v>77784</v>
      </c>
      <c r="G28" s="10">
        <f t="shared" si="1"/>
        <v>0.92307692307692313</v>
      </c>
      <c r="H28" s="10">
        <f t="shared" si="2"/>
        <v>1</v>
      </c>
      <c r="I28" s="10">
        <f t="shared" si="3"/>
        <v>0.99998714603390881</v>
      </c>
      <c r="J28" s="10">
        <f t="shared" si="4"/>
        <v>0.96000000000000008</v>
      </c>
    </row>
    <row r="29" spans="1:10" x14ac:dyDescent="0.25">
      <c r="A29" s="5" t="s">
        <v>495</v>
      </c>
      <c r="B29" s="24" t="s">
        <v>496</v>
      </c>
      <c r="C29" s="11">
        <v>4</v>
      </c>
      <c r="D29">
        <v>0</v>
      </c>
      <c r="E29">
        <v>1</v>
      </c>
      <c r="F29">
        <f t="shared" si="0"/>
        <v>77792</v>
      </c>
      <c r="G29" s="10">
        <f t="shared" si="1"/>
        <v>1</v>
      </c>
      <c r="H29" s="10">
        <f t="shared" si="2"/>
        <v>0.8</v>
      </c>
      <c r="I29" s="10">
        <f t="shared" si="3"/>
        <v>0.99998714603390881</v>
      </c>
      <c r="J29" s="10">
        <f t="shared" si="4"/>
        <v>0.88888888888888895</v>
      </c>
    </row>
    <row r="30" spans="1:10" x14ac:dyDescent="0.25">
      <c r="A30" s="5" t="s">
        <v>508</v>
      </c>
      <c r="B30" s="24" t="s">
        <v>510</v>
      </c>
      <c r="C30" s="11">
        <v>2</v>
      </c>
      <c r="D30">
        <v>0</v>
      </c>
      <c r="E30">
        <v>4</v>
      </c>
      <c r="F30">
        <f t="shared" si="0"/>
        <v>77791</v>
      </c>
      <c r="G30" s="10">
        <f t="shared" si="1"/>
        <v>1</v>
      </c>
      <c r="H30" s="10">
        <f t="shared" si="2"/>
        <v>0.33333333333333331</v>
      </c>
      <c r="I30" s="10">
        <f t="shared" si="3"/>
        <v>0.99994858413563503</v>
      </c>
      <c r="J30" s="10">
        <f t="shared" si="4"/>
        <v>0.5</v>
      </c>
    </row>
    <row r="31" spans="1:10" x14ac:dyDescent="0.25">
      <c r="A31" s="5" t="s">
        <v>524</v>
      </c>
      <c r="B31" s="24" t="s">
        <v>525</v>
      </c>
      <c r="C31" s="11">
        <v>4</v>
      </c>
      <c r="D31">
        <v>0</v>
      </c>
      <c r="E31">
        <v>1</v>
      </c>
      <c r="F31">
        <f t="shared" si="0"/>
        <v>77792</v>
      </c>
      <c r="G31" s="10">
        <f t="shared" si="1"/>
        <v>1</v>
      </c>
      <c r="H31" s="10">
        <f t="shared" si="2"/>
        <v>0.8</v>
      </c>
      <c r="I31" s="10">
        <f t="shared" si="3"/>
        <v>0.99998714603390881</v>
      </c>
      <c r="J31" s="10">
        <f t="shared" si="4"/>
        <v>0.88888888888888895</v>
      </c>
    </row>
    <row r="32" spans="1:10" x14ac:dyDescent="0.25">
      <c r="A32" s="5" t="s">
        <v>535</v>
      </c>
      <c r="B32" s="24" t="s">
        <v>537</v>
      </c>
      <c r="C32" s="11">
        <v>1</v>
      </c>
      <c r="D32">
        <v>2</v>
      </c>
      <c r="E32">
        <v>3</v>
      </c>
      <c r="F32">
        <f t="shared" si="0"/>
        <v>77791</v>
      </c>
      <c r="G32" s="10">
        <f t="shared" si="1"/>
        <v>0.33333333333333331</v>
      </c>
      <c r="H32" s="10">
        <f t="shared" si="2"/>
        <v>0.25</v>
      </c>
      <c r="I32" s="10">
        <f t="shared" si="3"/>
        <v>0.99993573016954385</v>
      </c>
      <c r="J32" s="10">
        <f t="shared" si="4"/>
        <v>0.28571428571428575</v>
      </c>
    </row>
    <row r="33" spans="1:10" x14ac:dyDescent="0.25">
      <c r="A33" s="5" t="s">
        <v>542</v>
      </c>
      <c r="B33" s="24" t="s">
        <v>543</v>
      </c>
      <c r="C33" s="11">
        <v>3</v>
      </c>
      <c r="D33">
        <v>1</v>
      </c>
      <c r="E33">
        <v>0</v>
      </c>
      <c r="F33">
        <f t="shared" si="0"/>
        <v>77793</v>
      </c>
      <c r="G33" s="10">
        <f t="shared" si="1"/>
        <v>0.75</v>
      </c>
      <c r="H33" s="10">
        <f t="shared" si="2"/>
        <v>1</v>
      </c>
      <c r="I33" s="10">
        <f t="shared" si="3"/>
        <v>0.99998714603390881</v>
      </c>
      <c r="J33" s="10">
        <f t="shared" si="4"/>
        <v>0.8571428571428571</v>
      </c>
    </row>
    <row r="34" spans="1:10" x14ac:dyDescent="0.25">
      <c r="F34" t="s">
        <v>551</v>
      </c>
      <c r="G34" s="10">
        <f>AVERAGE(G4:G33)</f>
        <v>0.78991626439902296</v>
      </c>
      <c r="H34" s="10">
        <f>AVERAGE(H4:H33)</f>
        <v>0.84393265050127808</v>
      </c>
      <c r="J34" s="10">
        <f t="shared" si="4"/>
        <v>0.81603154442100245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zoomScale="80" zoomScaleNormal="80" workbookViewId="0">
      <selection activeCell="G5" sqref="G5"/>
    </sheetView>
  </sheetViews>
  <sheetFormatPr defaultRowHeight="15.75" x14ac:dyDescent="0.25"/>
  <cols>
    <col min="1" max="1" width="4.625" customWidth="1"/>
    <col min="2" max="2" width="16.625" customWidth="1"/>
  </cols>
  <sheetData>
    <row r="3" spans="1:10" x14ac:dyDescent="0.25">
      <c r="A3" s="6" t="s">
        <v>0</v>
      </c>
      <c r="B3" s="7" t="s">
        <v>252</v>
      </c>
      <c r="C3" s="8" t="s">
        <v>253</v>
      </c>
      <c r="D3" s="8" t="s">
        <v>254</v>
      </c>
      <c r="E3" s="8" t="s">
        <v>255</v>
      </c>
      <c r="F3" s="8" t="s">
        <v>256</v>
      </c>
      <c r="G3" s="9" t="s">
        <v>257</v>
      </c>
      <c r="H3" s="9" t="s">
        <v>258</v>
      </c>
      <c r="I3" s="9" t="s">
        <v>259</v>
      </c>
      <c r="J3" s="9" t="s">
        <v>260</v>
      </c>
    </row>
    <row r="4" spans="1:10" ht="31.5" x14ac:dyDescent="0.25">
      <c r="A4" s="5" t="s">
        <v>5</v>
      </c>
      <c r="B4" s="4" t="s">
        <v>6</v>
      </c>
      <c r="C4">
        <v>19</v>
      </c>
      <c r="D4">
        <v>2</v>
      </c>
      <c r="E4">
        <v>1</v>
      </c>
      <c r="F4">
        <f>77797-(C4+D4+E4)</f>
        <v>77775</v>
      </c>
      <c r="G4" s="10">
        <f>C4/(C4+D4)</f>
        <v>0.90476190476190477</v>
      </c>
      <c r="H4" s="10">
        <f>C4/(C4+E4)</f>
        <v>0.95</v>
      </c>
      <c r="I4" s="10">
        <f>(C4+F4)/77797</f>
        <v>0.99996143810172633</v>
      </c>
      <c r="J4" s="10">
        <f>2*((G4*H4)/(G4+H4))</f>
        <v>0.92682926829268286</v>
      </c>
    </row>
    <row r="5" spans="1:10" x14ac:dyDescent="0.25">
      <c r="A5" s="5" t="s">
        <v>34</v>
      </c>
      <c r="B5" s="4" t="s">
        <v>35</v>
      </c>
      <c r="C5">
        <v>4</v>
      </c>
      <c r="D5">
        <v>0</v>
      </c>
      <c r="E5">
        <v>7</v>
      </c>
      <c r="F5">
        <f t="shared" ref="F5:F33" si="0">77797-(C5+D5+E5)</f>
        <v>77786</v>
      </c>
      <c r="G5" s="10">
        <f t="shared" ref="G5:G33" si="1">C5/(C5+D5)</f>
        <v>1</v>
      </c>
      <c r="H5" s="10">
        <f t="shared" ref="H5:H33" si="2">C5/(C5+E5)</f>
        <v>0.36363636363636365</v>
      </c>
      <c r="I5" s="10">
        <f t="shared" ref="I5:I33" si="3">(C5+F5)/77797</f>
        <v>0.99991002223736136</v>
      </c>
      <c r="J5" s="10">
        <f t="shared" ref="J5:J33" si="4">2*((G5*H5)/(G5+H5))</f>
        <v>0.53333333333333333</v>
      </c>
    </row>
    <row r="6" spans="1:10" ht="31.5" x14ac:dyDescent="0.25">
      <c r="A6" s="5" t="s">
        <v>44</v>
      </c>
      <c r="B6" s="4" t="s">
        <v>45</v>
      </c>
      <c r="C6" s="11">
        <v>17</v>
      </c>
      <c r="D6">
        <v>0</v>
      </c>
      <c r="E6">
        <v>4</v>
      </c>
      <c r="F6">
        <f t="shared" si="0"/>
        <v>77776</v>
      </c>
      <c r="G6" s="10">
        <f t="shared" si="1"/>
        <v>1</v>
      </c>
      <c r="H6" s="10">
        <f t="shared" si="2"/>
        <v>0.80952380952380953</v>
      </c>
      <c r="I6" s="10">
        <f t="shared" si="3"/>
        <v>0.99994858413563503</v>
      </c>
      <c r="J6" s="10">
        <f t="shared" si="4"/>
        <v>0.89473684210526316</v>
      </c>
    </row>
    <row r="7" spans="1:10" ht="31.5" x14ac:dyDescent="0.25">
      <c r="A7" s="5" t="s">
        <v>76</v>
      </c>
      <c r="B7" s="4" t="s">
        <v>77</v>
      </c>
      <c r="C7" s="11">
        <v>14</v>
      </c>
      <c r="D7">
        <v>3</v>
      </c>
      <c r="E7">
        <v>8</v>
      </c>
      <c r="F7">
        <f t="shared" si="0"/>
        <v>77772</v>
      </c>
      <c r="G7" s="10">
        <f t="shared" si="1"/>
        <v>0.82352941176470584</v>
      </c>
      <c r="H7" s="10">
        <f t="shared" si="2"/>
        <v>0.63636363636363635</v>
      </c>
      <c r="I7" s="10">
        <f t="shared" si="3"/>
        <v>0.99985860637299639</v>
      </c>
      <c r="J7" s="10">
        <f t="shared" si="4"/>
        <v>0.71794871794871795</v>
      </c>
    </row>
    <row r="8" spans="1:10" x14ac:dyDescent="0.25">
      <c r="A8" s="5" t="s">
        <v>110</v>
      </c>
      <c r="B8" s="5" t="s">
        <v>111</v>
      </c>
      <c r="C8" s="11">
        <v>8</v>
      </c>
      <c r="D8">
        <v>3</v>
      </c>
      <c r="E8">
        <v>0</v>
      </c>
      <c r="F8">
        <f t="shared" si="0"/>
        <v>77786</v>
      </c>
      <c r="G8" s="10">
        <f t="shared" si="1"/>
        <v>0.72727272727272729</v>
      </c>
      <c r="H8" s="10">
        <f t="shared" si="2"/>
        <v>1</v>
      </c>
      <c r="I8" s="10">
        <f t="shared" si="3"/>
        <v>0.99996143810172633</v>
      </c>
      <c r="J8" s="10">
        <f t="shared" si="4"/>
        <v>0.8421052631578948</v>
      </c>
    </row>
    <row r="9" spans="1:10" x14ac:dyDescent="0.25">
      <c r="A9" s="5" t="s">
        <v>127</v>
      </c>
      <c r="B9" s="2" t="s">
        <v>128</v>
      </c>
      <c r="C9" s="11">
        <v>29</v>
      </c>
      <c r="D9">
        <v>4</v>
      </c>
      <c r="E9">
        <v>7</v>
      </c>
      <c r="F9">
        <f t="shared" si="0"/>
        <v>77757</v>
      </c>
      <c r="G9" s="10">
        <f t="shared" si="1"/>
        <v>0.87878787878787878</v>
      </c>
      <c r="H9" s="10">
        <f t="shared" si="2"/>
        <v>0.80555555555555558</v>
      </c>
      <c r="I9" s="10">
        <f t="shared" si="3"/>
        <v>0.99985860637299639</v>
      </c>
      <c r="J9" s="10">
        <f t="shared" si="4"/>
        <v>0.84057971014492761</v>
      </c>
    </row>
    <row r="10" spans="1:10" x14ac:dyDescent="0.25">
      <c r="A10" s="5" t="s">
        <v>157</v>
      </c>
      <c r="B10" t="s">
        <v>158</v>
      </c>
      <c r="C10" s="11">
        <v>14</v>
      </c>
      <c r="D10">
        <v>0</v>
      </c>
      <c r="E10">
        <v>1</v>
      </c>
      <c r="F10">
        <f t="shared" si="0"/>
        <v>77782</v>
      </c>
      <c r="G10" s="10">
        <f t="shared" si="1"/>
        <v>1</v>
      </c>
      <c r="H10" s="10">
        <f t="shared" si="2"/>
        <v>0.93333333333333335</v>
      </c>
      <c r="I10" s="10">
        <f t="shared" si="3"/>
        <v>0.99998714603390881</v>
      </c>
      <c r="J10" s="10">
        <f t="shared" si="4"/>
        <v>0.96551724137931039</v>
      </c>
    </row>
    <row r="11" spans="1:10" x14ac:dyDescent="0.25">
      <c r="A11" s="5" t="s">
        <v>170</v>
      </c>
      <c r="B11" s="5" t="s">
        <v>171</v>
      </c>
      <c r="C11" s="11">
        <v>28</v>
      </c>
      <c r="D11">
        <v>7</v>
      </c>
      <c r="E11">
        <v>0</v>
      </c>
      <c r="F11">
        <f t="shared" si="0"/>
        <v>77762</v>
      </c>
      <c r="G11" s="10">
        <f t="shared" si="1"/>
        <v>0.8</v>
      </c>
      <c r="H11" s="10">
        <f t="shared" si="2"/>
        <v>1</v>
      </c>
      <c r="I11" s="10">
        <f t="shared" si="3"/>
        <v>0.99991002223736136</v>
      </c>
      <c r="J11" s="10">
        <f t="shared" si="4"/>
        <v>0.88888888888888895</v>
      </c>
    </row>
    <row r="12" spans="1:10" x14ac:dyDescent="0.25">
      <c r="A12" s="5" t="s">
        <v>193</v>
      </c>
      <c r="B12" s="5" t="s">
        <v>194</v>
      </c>
      <c r="C12" s="11">
        <v>3</v>
      </c>
      <c r="D12">
        <v>10</v>
      </c>
      <c r="E12">
        <v>7</v>
      </c>
      <c r="F12">
        <f t="shared" si="0"/>
        <v>77777</v>
      </c>
      <c r="G12" s="10">
        <f t="shared" si="1"/>
        <v>0.23076923076923078</v>
      </c>
      <c r="H12" s="10">
        <f t="shared" si="2"/>
        <v>0.3</v>
      </c>
      <c r="I12" s="10">
        <f t="shared" si="3"/>
        <v>0.99978148257644894</v>
      </c>
      <c r="J12" s="10">
        <f t="shared" si="4"/>
        <v>0.2608695652173913</v>
      </c>
    </row>
    <row r="13" spans="1:10" x14ac:dyDescent="0.25">
      <c r="A13" s="5" t="s">
        <v>208</v>
      </c>
      <c r="B13" s="2" t="s">
        <v>214</v>
      </c>
      <c r="C13" s="11">
        <v>13</v>
      </c>
      <c r="D13">
        <v>0</v>
      </c>
      <c r="E13">
        <v>2</v>
      </c>
      <c r="F13">
        <f t="shared" si="0"/>
        <v>77782</v>
      </c>
      <c r="G13" s="10">
        <f t="shared" si="1"/>
        <v>1</v>
      </c>
      <c r="H13" s="10">
        <f t="shared" si="2"/>
        <v>0.8666666666666667</v>
      </c>
      <c r="I13" s="10">
        <f t="shared" si="3"/>
        <v>0.99997429206781752</v>
      </c>
      <c r="J13" s="10">
        <f t="shared" si="4"/>
        <v>0.9285714285714286</v>
      </c>
    </row>
    <row r="14" spans="1:10" x14ac:dyDescent="0.25">
      <c r="A14" s="5" t="s">
        <v>271</v>
      </c>
      <c r="B14" s="25" t="s">
        <v>272</v>
      </c>
      <c r="C14" s="11">
        <v>6</v>
      </c>
      <c r="D14">
        <v>0</v>
      </c>
      <c r="E14">
        <v>0</v>
      </c>
      <c r="F14">
        <f t="shared" si="0"/>
        <v>77791</v>
      </c>
      <c r="G14" s="10">
        <f t="shared" si="1"/>
        <v>1</v>
      </c>
      <c r="H14" s="10">
        <f t="shared" si="2"/>
        <v>1</v>
      </c>
      <c r="I14" s="10">
        <f t="shared" si="3"/>
        <v>1</v>
      </c>
      <c r="J14" s="10">
        <f t="shared" si="4"/>
        <v>1</v>
      </c>
    </row>
    <row r="15" spans="1:10" x14ac:dyDescent="0.25">
      <c r="A15" s="5" t="s">
        <v>283</v>
      </c>
      <c r="B15" s="24" t="s">
        <v>284</v>
      </c>
      <c r="C15" s="11">
        <v>21</v>
      </c>
      <c r="D15">
        <v>0</v>
      </c>
      <c r="E15">
        <v>6</v>
      </c>
      <c r="F15">
        <f t="shared" si="0"/>
        <v>77770</v>
      </c>
      <c r="G15" s="10">
        <f t="shared" si="1"/>
        <v>1</v>
      </c>
      <c r="H15" s="10">
        <f t="shared" si="2"/>
        <v>0.77777777777777779</v>
      </c>
      <c r="I15" s="10">
        <f t="shared" si="3"/>
        <v>0.99992287620345255</v>
      </c>
      <c r="J15" s="10">
        <f t="shared" si="4"/>
        <v>0.87500000000000011</v>
      </c>
    </row>
    <row r="16" spans="1:10" x14ac:dyDescent="0.25">
      <c r="A16" s="5" t="s">
        <v>323</v>
      </c>
      <c r="B16" s="24" t="s">
        <v>324</v>
      </c>
      <c r="C16" s="11">
        <v>12</v>
      </c>
      <c r="D16">
        <v>3</v>
      </c>
      <c r="E16">
        <v>5</v>
      </c>
      <c r="F16">
        <f t="shared" si="0"/>
        <v>77777</v>
      </c>
      <c r="G16" s="10">
        <f t="shared" si="1"/>
        <v>0.8</v>
      </c>
      <c r="H16" s="10">
        <f t="shared" si="2"/>
        <v>0.70588235294117652</v>
      </c>
      <c r="I16" s="10">
        <f t="shared" si="3"/>
        <v>0.99989716827127006</v>
      </c>
      <c r="J16" s="10">
        <f t="shared" si="4"/>
        <v>0.75000000000000011</v>
      </c>
    </row>
    <row r="17" spans="1:10" x14ac:dyDescent="0.25">
      <c r="A17" s="5" t="s">
        <v>342</v>
      </c>
      <c r="B17" s="24" t="s">
        <v>343</v>
      </c>
      <c r="C17" s="11">
        <v>3</v>
      </c>
      <c r="D17">
        <v>0</v>
      </c>
      <c r="E17">
        <v>0</v>
      </c>
      <c r="F17">
        <f t="shared" si="0"/>
        <v>77794</v>
      </c>
      <c r="G17" s="10">
        <f t="shared" si="1"/>
        <v>1</v>
      </c>
      <c r="H17" s="10">
        <f t="shared" si="2"/>
        <v>1</v>
      </c>
      <c r="I17" s="10">
        <f t="shared" si="3"/>
        <v>1</v>
      </c>
      <c r="J17" s="10">
        <f t="shared" si="4"/>
        <v>1</v>
      </c>
    </row>
    <row r="18" spans="1:10" ht="31.5" x14ac:dyDescent="0.25">
      <c r="A18" s="5" t="s">
        <v>351</v>
      </c>
      <c r="B18" s="24" t="s">
        <v>349</v>
      </c>
      <c r="C18" s="11">
        <v>3</v>
      </c>
      <c r="D18">
        <v>7</v>
      </c>
      <c r="E18">
        <v>0</v>
      </c>
      <c r="F18">
        <f t="shared" si="0"/>
        <v>77787</v>
      </c>
      <c r="G18" s="10">
        <f t="shared" si="1"/>
        <v>0.3</v>
      </c>
      <c r="H18" s="10">
        <f t="shared" si="2"/>
        <v>1</v>
      </c>
      <c r="I18" s="10">
        <f t="shared" si="3"/>
        <v>0.99991002223736136</v>
      </c>
      <c r="J18" s="10">
        <f t="shared" si="4"/>
        <v>0.46153846153846151</v>
      </c>
    </row>
    <row r="19" spans="1:10" x14ac:dyDescent="0.25">
      <c r="A19" s="5" t="s">
        <v>357</v>
      </c>
      <c r="B19" s="24" t="s">
        <v>358</v>
      </c>
      <c r="C19" s="11">
        <v>13</v>
      </c>
      <c r="D19">
        <v>1</v>
      </c>
      <c r="E19">
        <v>0</v>
      </c>
      <c r="F19">
        <f t="shared" si="0"/>
        <v>77783</v>
      </c>
      <c r="G19" s="10">
        <f t="shared" si="1"/>
        <v>0.9285714285714286</v>
      </c>
      <c r="H19" s="10">
        <f t="shared" si="2"/>
        <v>1</v>
      </c>
      <c r="I19" s="10">
        <f t="shared" si="3"/>
        <v>0.99998714603390881</v>
      </c>
      <c r="J19" s="10">
        <f t="shared" si="4"/>
        <v>0.96296296296296302</v>
      </c>
    </row>
    <row r="20" spans="1:10" ht="31.5" x14ac:dyDescent="0.25">
      <c r="A20" s="5" t="s">
        <v>372</v>
      </c>
      <c r="B20" s="24" t="s">
        <v>374</v>
      </c>
      <c r="C20" s="11">
        <v>6</v>
      </c>
      <c r="D20">
        <v>0</v>
      </c>
      <c r="E20">
        <v>2</v>
      </c>
      <c r="F20">
        <f t="shared" si="0"/>
        <v>77789</v>
      </c>
      <c r="G20" s="10">
        <f t="shared" si="1"/>
        <v>1</v>
      </c>
      <c r="H20" s="10">
        <f t="shared" si="2"/>
        <v>0.75</v>
      </c>
      <c r="I20" s="10">
        <f t="shared" si="3"/>
        <v>0.99997429206781752</v>
      </c>
      <c r="J20" s="10">
        <f t="shared" si="4"/>
        <v>0.8571428571428571</v>
      </c>
    </row>
    <row r="21" spans="1:10" x14ac:dyDescent="0.25">
      <c r="A21" s="5" t="s">
        <v>382</v>
      </c>
      <c r="B21" s="24" t="s">
        <v>383</v>
      </c>
      <c r="C21" s="11">
        <v>3</v>
      </c>
      <c r="D21">
        <v>0</v>
      </c>
      <c r="E21">
        <v>1</v>
      </c>
      <c r="F21">
        <f t="shared" si="0"/>
        <v>77793</v>
      </c>
      <c r="G21" s="10">
        <f t="shared" si="1"/>
        <v>1</v>
      </c>
      <c r="H21" s="10">
        <f t="shared" si="2"/>
        <v>0.75</v>
      </c>
      <c r="I21" s="10">
        <f t="shared" si="3"/>
        <v>0.99998714603390881</v>
      </c>
      <c r="J21" s="10">
        <f t="shared" si="4"/>
        <v>0.8571428571428571</v>
      </c>
    </row>
    <row r="22" spans="1:10" x14ac:dyDescent="0.25">
      <c r="A22" s="5" t="s">
        <v>392</v>
      </c>
      <c r="B22" s="24" t="s">
        <v>393</v>
      </c>
      <c r="C22" s="11">
        <v>26</v>
      </c>
      <c r="D22">
        <v>2</v>
      </c>
      <c r="E22">
        <v>4</v>
      </c>
      <c r="F22">
        <f t="shared" si="0"/>
        <v>77765</v>
      </c>
      <c r="G22" s="10">
        <f t="shared" si="1"/>
        <v>0.9285714285714286</v>
      </c>
      <c r="H22" s="10">
        <f t="shared" si="2"/>
        <v>0.8666666666666667</v>
      </c>
      <c r="I22" s="10">
        <f t="shared" si="3"/>
        <v>0.99992287620345255</v>
      </c>
      <c r="J22" s="10">
        <f t="shared" si="4"/>
        <v>0.89655172413793105</v>
      </c>
    </row>
    <row r="23" spans="1:10" x14ac:dyDescent="0.25">
      <c r="A23" s="5" t="s">
        <v>420</v>
      </c>
      <c r="B23" s="24" t="s">
        <v>421</v>
      </c>
      <c r="C23" s="11">
        <v>3</v>
      </c>
      <c r="D23">
        <v>0</v>
      </c>
      <c r="E23">
        <v>1</v>
      </c>
      <c r="F23">
        <f t="shared" si="0"/>
        <v>77793</v>
      </c>
      <c r="G23" s="10">
        <f t="shared" si="1"/>
        <v>1</v>
      </c>
      <c r="H23" s="10">
        <f t="shared" si="2"/>
        <v>0.75</v>
      </c>
      <c r="I23" s="10">
        <f t="shared" si="3"/>
        <v>0.99998714603390881</v>
      </c>
      <c r="J23" s="10">
        <f t="shared" si="4"/>
        <v>0.8571428571428571</v>
      </c>
    </row>
    <row r="24" spans="1:10" x14ac:dyDescent="0.25">
      <c r="A24" s="5" t="s">
        <v>430</v>
      </c>
      <c r="B24" s="24" t="s">
        <v>431</v>
      </c>
      <c r="C24" s="11">
        <v>2</v>
      </c>
      <c r="D24">
        <v>0</v>
      </c>
      <c r="E24">
        <v>4</v>
      </c>
      <c r="F24">
        <f t="shared" si="0"/>
        <v>77791</v>
      </c>
      <c r="G24" s="10">
        <f t="shared" si="1"/>
        <v>1</v>
      </c>
      <c r="H24" s="10">
        <f t="shared" si="2"/>
        <v>0.33333333333333331</v>
      </c>
      <c r="I24" s="10">
        <f t="shared" si="3"/>
        <v>0.99994858413563503</v>
      </c>
      <c r="J24" s="10">
        <f t="shared" si="4"/>
        <v>0.5</v>
      </c>
    </row>
    <row r="25" spans="1:10" x14ac:dyDescent="0.25">
      <c r="A25" s="5" t="s">
        <v>440</v>
      </c>
      <c r="B25" s="24" t="s">
        <v>445</v>
      </c>
      <c r="C25" s="11">
        <v>4</v>
      </c>
      <c r="D25">
        <v>3</v>
      </c>
      <c r="E25">
        <v>3</v>
      </c>
      <c r="F25">
        <f t="shared" si="0"/>
        <v>77787</v>
      </c>
      <c r="G25" s="10">
        <f t="shared" si="1"/>
        <v>0.5714285714285714</v>
      </c>
      <c r="H25" s="10">
        <f t="shared" si="2"/>
        <v>0.5714285714285714</v>
      </c>
      <c r="I25" s="10">
        <f t="shared" si="3"/>
        <v>0.99992287620345255</v>
      </c>
      <c r="J25" s="10">
        <f t="shared" si="4"/>
        <v>0.5714285714285714</v>
      </c>
    </row>
    <row r="26" spans="1:10" x14ac:dyDescent="0.25">
      <c r="A26" s="5" t="s">
        <v>455</v>
      </c>
      <c r="B26" s="24" t="s">
        <v>456</v>
      </c>
      <c r="C26" s="11">
        <v>2</v>
      </c>
      <c r="D26">
        <v>1</v>
      </c>
      <c r="E26">
        <v>1</v>
      </c>
      <c r="F26">
        <f t="shared" si="0"/>
        <v>77793</v>
      </c>
      <c r="G26" s="10">
        <f t="shared" si="1"/>
        <v>0.66666666666666663</v>
      </c>
      <c r="H26" s="10">
        <f t="shared" si="2"/>
        <v>0.66666666666666663</v>
      </c>
      <c r="I26" s="10">
        <f t="shared" si="3"/>
        <v>0.99997429206781752</v>
      </c>
      <c r="J26" s="10">
        <f t="shared" si="4"/>
        <v>0.66666666666666663</v>
      </c>
    </row>
    <row r="27" spans="1:10" x14ac:dyDescent="0.25">
      <c r="A27" s="5" t="s">
        <v>463</v>
      </c>
      <c r="B27" s="24" t="s">
        <v>464</v>
      </c>
      <c r="C27" s="11">
        <v>4</v>
      </c>
      <c r="D27">
        <v>1</v>
      </c>
      <c r="E27">
        <v>0</v>
      </c>
      <c r="F27">
        <f t="shared" si="0"/>
        <v>77792</v>
      </c>
      <c r="G27" s="10">
        <f t="shared" si="1"/>
        <v>0.8</v>
      </c>
      <c r="H27" s="10">
        <f t="shared" si="2"/>
        <v>1</v>
      </c>
      <c r="I27" s="10">
        <f t="shared" si="3"/>
        <v>0.99998714603390881</v>
      </c>
      <c r="J27" s="10">
        <f t="shared" si="4"/>
        <v>0.88888888888888895</v>
      </c>
    </row>
    <row r="28" spans="1:10" x14ac:dyDescent="0.25">
      <c r="A28" s="5" t="s">
        <v>470</v>
      </c>
      <c r="B28" s="24" t="s">
        <v>471</v>
      </c>
      <c r="C28" s="11">
        <v>7</v>
      </c>
      <c r="D28">
        <v>1</v>
      </c>
      <c r="E28">
        <v>5</v>
      </c>
      <c r="F28">
        <f t="shared" si="0"/>
        <v>77784</v>
      </c>
      <c r="G28" s="10">
        <f t="shared" si="1"/>
        <v>0.875</v>
      </c>
      <c r="H28" s="10">
        <f t="shared" si="2"/>
        <v>0.58333333333333337</v>
      </c>
      <c r="I28" s="10">
        <f t="shared" si="3"/>
        <v>0.99992287620345255</v>
      </c>
      <c r="J28" s="10">
        <f t="shared" si="4"/>
        <v>0.70000000000000007</v>
      </c>
    </row>
    <row r="29" spans="1:10" x14ac:dyDescent="0.25">
      <c r="A29" s="5" t="s">
        <v>495</v>
      </c>
      <c r="B29" s="24" t="s">
        <v>496</v>
      </c>
      <c r="C29" s="11">
        <v>4</v>
      </c>
      <c r="D29">
        <v>0</v>
      </c>
      <c r="E29">
        <v>1</v>
      </c>
      <c r="F29">
        <f t="shared" si="0"/>
        <v>77792</v>
      </c>
      <c r="G29" s="10">
        <f t="shared" si="1"/>
        <v>1</v>
      </c>
      <c r="H29" s="10">
        <f t="shared" si="2"/>
        <v>0.8</v>
      </c>
      <c r="I29" s="10">
        <f t="shared" si="3"/>
        <v>0.99998714603390881</v>
      </c>
      <c r="J29" s="10">
        <f t="shared" si="4"/>
        <v>0.88888888888888895</v>
      </c>
    </row>
    <row r="30" spans="1:10" x14ac:dyDescent="0.25">
      <c r="A30" s="5" t="s">
        <v>508</v>
      </c>
      <c r="B30" s="24" t="s">
        <v>510</v>
      </c>
      <c r="C30" s="11">
        <v>2</v>
      </c>
      <c r="D30">
        <v>0</v>
      </c>
      <c r="E30">
        <v>4</v>
      </c>
      <c r="F30">
        <f t="shared" si="0"/>
        <v>77791</v>
      </c>
      <c r="G30" s="10">
        <f t="shared" si="1"/>
        <v>1</v>
      </c>
      <c r="H30" s="10">
        <f t="shared" si="2"/>
        <v>0.33333333333333331</v>
      </c>
      <c r="I30" s="10">
        <f t="shared" si="3"/>
        <v>0.99994858413563503</v>
      </c>
      <c r="J30" s="10">
        <f t="shared" si="4"/>
        <v>0.5</v>
      </c>
    </row>
    <row r="31" spans="1:10" x14ac:dyDescent="0.25">
      <c r="A31" s="5" t="s">
        <v>524</v>
      </c>
      <c r="B31" s="24" t="s">
        <v>525</v>
      </c>
      <c r="C31" s="11">
        <v>2</v>
      </c>
      <c r="D31">
        <v>0</v>
      </c>
      <c r="E31">
        <v>3</v>
      </c>
      <c r="F31">
        <f t="shared" si="0"/>
        <v>77792</v>
      </c>
      <c r="G31" s="10">
        <f t="shared" si="1"/>
        <v>1</v>
      </c>
      <c r="H31" s="10">
        <f t="shared" si="2"/>
        <v>0.4</v>
      </c>
      <c r="I31" s="10">
        <f t="shared" si="3"/>
        <v>0.99996143810172633</v>
      </c>
      <c r="J31" s="10">
        <f t="shared" si="4"/>
        <v>0.57142857142857151</v>
      </c>
    </row>
    <row r="32" spans="1:10" x14ac:dyDescent="0.25">
      <c r="A32" s="5" t="s">
        <v>535</v>
      </c>
      <c r="B32" s="24" t="s">
        <v>537</v>
      </c>
      <c r="C32" s="11">
        <v>1</v>
      </c>
      <c r="D32">
        <v>2</v>
      </c>
      <c r="E32">
        <v>3</v>
      </c>
      <c r="F32">
        <f t="shared" si="0"/>
        <v>77791</v>
      </c>
      <c r="G32" s="10">
        <f t="shared" si="1"/>
        <v>0.33333333333333331</v>
      </c>
      <c r="H32" s="10">
        <f t="shared" si="2"/>
        <v>0.25</v>
      </c>
      <c r="I32" s="10">
        <f t="shared" si="3"/>
        <v>0.99993573016954385</v>
      </c>
      <c r="J32" s="10">
        <f t="shared" si="4"/>
        <v>0.28571428571428575</v>
      </c>
    </row>
    <row r="33" spans="1:10" x14ac:dyDescent="0.25">
      <c r="A33" s="5" t="s">
        <v>542</v>
      </c>
      <c r="B33" s="24" t="s">
        <v>543</v>
      </c>
      <c r="C33" s="11">
        <v>3</v>
      </c>
      <c r="D33">
        <v>1</v>
      </c>
      <c r="E33">
        <v>0</v>
      </c>
      <c r="F33">
        <f t="shared" si="0"/>
        <v>77793</v>
      </c>
      <c r="G33" s="10">
        <f t="shared" si="1"/>
        <v>0.75</v>
      </c>
      <c r="H33" s="10">
        <f t="shared" si="2"/>
        <v>1</v>
      </c>
      <c r="I33" s="10">
        <f t="shared" si="3"/>
        <v>0.99998714603390881</v>
      </c>
      <c r="J33" s="10">
        <f t="shared" si="4"/>
        <v>0.8571428571428571</v>
      </c>
    </row>
    <row r="34" spans="1:10" x14ac:dyDescent="0.25">
      <c r="F34" t="s">
        <v>551</v>
      </c>
      <c r="G34" s="10">
        <f>AVERAGE(G4:G33)</f>
        <v>0.84395641939759602</v>
      </c>
      <c r="H34" s="10">
        <f>AVERAGE(H4:H33)</f>
        <v>0.74011671335200735</v>
      </c>
      <c r="J34" s="10">
        <f>AVERAGE(J4:J33)</f>
        <v>0.7582340236422167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F10" sqref="F10"/>
    </sheetView>
  </sheetViews>
  <sheetFormatPr defaultRowHeight="15.75" x14ac:dyDescent="0.25"/>
  <cols>
    <col min="1" max="1" width="4.375" customWidth="1"/>
    <col min="2" max="2" width="14" customWidth="1"/>
  </cols>
  <sheetData>
    <row r="2" spans="1:10" x14ac:dyDescent="0.25">
      <c r="B2" s="22" t="s">
        <v>269</v>
      </c>
    </row>
    <row r="3" spans="1:10" x14ac:dyDescent="0.25">
      <c r="A3" s="6"/>
      <c r="B3" s="7" t="s">
        <v>262</v>
      </c>
      <c r="C3" s="8" t="s">
        <v>266</v>
      </c>
      <c r="D3" s="8" t="s">
        <v>267</v>
      </c>
      <c r="E3" s="8" t="s">
        <v>268</v>
      </c>
      <c r="F3" s="8" t="s">
        <v>559</v>
      </c>
      <c r="G3" s="9"/>
      <c r="H3" s="9"/>
      <c r="I3" s="9"/>
      <c r="J3" s="9"/>
    </row>
    <row r="4" spans="1:10" x14ac:dyDescent="0.25">
      <c r="A4" s="5"/>
      <c r="B4" s="4" t="s">
        <v>263</v>
      </c>
      <c r="C4" s="21">
        <v>0.73659831987744828</v>
      </c>
      <c r="D4" s="10">
        <v>0.88127832951362373</v>
      </c>
      <c r="E4" s="10">
        <v>0.76973228724684672</v>
      </c>
      <c r="F4" s="33">
        <v>0.81924337668515568</v>
      </c>
      <c r="I4" s="10"/>
      <c r="J4" s="10"/>
    </row>
    <row r="5" spans="1:10" x14ac:dyDescent="0.25">
      <c r="A5" s="5"/>
      <c r="B5" s="4" t="s">
        <v>264</v>
      </c>
      <c r="C5" s="10">
        <v>0.78991626439902296</v>
      </c>
      <c r="D5" s="10">
        <v>0.84393265050127808</v>
      </c>
      <c r="E5" s="10">
        <v>0.81603154442100245</v>
      </c>
      <c r="F5" s="33">
        <v>0.79095810568863856</v>
      </c>
      <c r="G5" s="10"/>
      <c r="H5" s="10"/>
      <c r="I5" s="10"/>
      <c r="J5" s="10"/>
    </row>
    <row r="6" spans="1:10" x14ac:dyDescent="0.25">
      <c r="A6" s="5"/>
      <c r="B6" s="4" t="s">
        <v>265</v>
      </c>
      <c r="C6" s="10">
        <v>0.84395641939759602</v>
      </c>
      <c r="D6" s="10">
        <v>0.74011671335200735</v>
      </c>
      <c r="E6" s="10">
        <v>0.7582340236422167</v>
      </c>
      <c r="F6" s="33">
        <v>0.70574824351852539</v>
      </c>
      <c r="G6" s="10"/>
      <c r="H6" s="10"/>
      <c r="I6" s="10"/>
      <c r="J6" s="10"/>
    </row>
    <row r="7" spans="1:10" x14ac:dyDescent="0.25">
      <c r="A7" s="5"/>
      <c r="B7" s="4"/>
      <c r="C7" s="11"/>
      <c r="G7" s="10"/>
      <c r="H7" s="10"/>
      <c r="I7" s="10"/>
      <c r="J7" s="10"/>
    </row>
    <row r="8" spans="1:10" x14ac:dyDescent="0.25">
      <c r="A8" s="5"/>
      <c r="B8" s="23" t="s">
        <v>270</v>
      </c>
      <c r="C8" s="11"/>
      <c r="G8" s="10"/>
      <c r="H8" s="10"/>
      <c r="I8" s="10"/>
      <c r="J8" s="10"/>
    </row>
    <row r="9" spans="1:10" x14ac:dyDescent="0.25">
      <c r="A9" s="5"/>
      <c r="B9" s="7" t="s">
        <v>262</v>
      </c>
      <c r="C9" s="8" t="s">
        <v>266</v>
      </c>
      <c r="D9" s="8" t="s">
        <v>267</v>
      </c>
      <c r="E9" s="8" t="s">
        <v>268</v>
      </c>
      <c r="F9" s="8" t="s">
        <v>559</v>
      </c>
      <c r="G9" s="10"/>
      <c r="H9" s="10"/>
      <c r="I9" s="10"/>
      <c r="J9" s="10"/>
    </row>
    <row r="10" spans="1:10" x14ac:dyDescent="0.25">
      <c r="A10" s="5"/>
      <c r="B10" s="4" t="s">
        <v>263</v>
      </c>
      <c r="C10" s="10">
        <v>0.76226841436408665</v>
      </c>
      <c r="D10" s="10">
        <v>0.85852363482575789</v>
      </c>
      <c r="E10" s="10">
        <v>0.80753783329556472</v>
      </c>
      <c r="F10" s="33">
        <v>0.76034897912407762</v>
      </c>
      <c r="I10" s="10"/>
      <c r="J10" s="10"/>
    </row>
    <row r="11" spans="1:10" x14ac:dyDescent="0.25">
      <c r="A11" s="5"/>
      <c r="B11" s="4" t="s">
        <v>264</v>
      </c>
      <c r="C11" s="10">
        <v>0.8579176949641345</v>
      </c>
      <c r="D11" s="10">
        <v>0.6522242643396976</v>
      </c>
      <c r="E11" s="10">
        <v>0.70847163082140829</v>
      </c>
      <c r="F11" s="33">
        <v>0.58517773054853095</v>
      </c>
      <c r="G11" s="10"/>
      <c r="H11" s="10"/>
      <c r="I11" s="10"/>
      <c r="J11" s="10"/>
    </row>
    <row r="12" spans="1:10" x14ac:dyDescent="0.25">
      <c r="A12" s="5"/>
      <c r="B12" s="4" t="s">
        <v>265</v>
      </c>
      <c r="C12" s="10">
        <v>0.95764619883040936</v>
      </c>
      <c r="D12" s="10">
        <v>0.49938541451429402</v>
      </c>
      <c r="E12" s="10">
        <v>0.62720249024014896</v>
      </c>
      <c r="F12" s="33">
        <v>0.45795214057914285</v>
      </c>
      <c r="G12" s="10"/>
      <c r="H12" s="10"/>
      <c r="I12" s="10"/>
      <c r="J12" s="10"/>
    </row>
    <row r="13" spans="1:10" x14ac:dyDescent="0.25">
      <c r="A13" s="5"/>
      <c r="B13" s="2"/>
      <c r="C13" s="11"/>
      <c r="G13" s="10"/>
      <c r="H13" s="10"/>
      <c r="I13" s="10"/>
      <c r="J13" s="10"/>
    </row>
    <row r="14" spans="1:10" x14ac:dyDescent="0.25">
      <c r="A14" s="5"/>
      <c r="B14" s="4"/>
      <c r="F14" s="12"/>
      <c r="G14" s="10"/>
      <c r="H14" s="10"/>
      <c r="I14" s="13"/>
      <c r="J14" s="1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A16" zoomScale="80" zoomScaleNormal="80" workbookViewId="0">
      <selection activeCell="D31" sqref="D31"/>
    </sheetView>
  </sheetViews>
  <sheetFormatPr defaultRowHeight="15.75" x14ac:dyDescent="0.25"/>
  <cols>
    <col min="1" max="1" width="5.125" customWidth="1"/>
    <col min="2" max="2" width="18.375" customWidth="1"/>
    <col min="3" max="3" width="9" style="27"/>
  </cols>
  <sheetData>
    <row r="2" spans="1:5" x14ac:dyDescent="0.25">
      <c r="A2" s="37" t="s">
        <v>0</v>
      </c>
      <c r="B2" s="38" t="s">
        <v>252</v>
      </c>
      <c r="D2" s="28" t="s">
        <v>554</v>
      </c>
    </row>
    <row r="3" spans="1:5" x14ac:dyDescent="0.25">
      <c r="A3" s="37"/>
      <c r="B3" s="38"/>
      <c r="C3" s="30" t="s">
        <v>555</v>
      </c>
      <c r="D3" s="29" t="s">
        <v>556</v>
      </c>
      <c r="E3" s="29" t="s">
        <v>557</v>
      </c>
    </row>
    <row r="4" spans="1:5" x14ac:dyDescent="0.25">
      <c r="A4" s="5" t="s">
        <v>5</v>
      </c>
      <c r="B4" s="26" t="s">
        <v>6</v>
      </c>
      <c r="C4" s="34">
        <v>0.94351680065965782</v>
      </c>
      <c r="D4" s="34">
        <v>0.94351680065965782</v>
      </c>
      <c r="E4" s="34">
        <v>0.8571428571428571</v>
      </c>
    </row>
    <row r="5" spans="1:5" x14ac:dyDescent="0.25">
      <c r="A5" s="5" t="s">
        <v>34</v>
      </c>
      <c r="B5" s="26" t="s">
        <v>35</v>
      </c>
      <c r="C5" s="33">
        <v>0.9</v>
      </c>
      <c r="D5" s="33">
        <v>0.9047303706394616</v>
      </c>
      <c r="E5" s="33">
        <v>0.36363636363636365</v>
      </c>
    </row>
    <row r="6" spans="1:5" x14ac:dyDescent="0.25">
      <c r="A6" s="5" t="s">
        <v>44</v>
      </c>
      <c r="B6" s="26" t="s">
        <v>45</v>
      </c>
      <c r="C6" s="34">
        <v>1</v>
      </c>
      <c r="D6" s="34">
        <v>1</v>
      </c>
      <c r="E6" s="34">
        <v>0.80952380952380953</v>
      </c>
    </row>
    <row r="7" spans="1:5" x14ac:dyDescent="0.25">
      <c r="A7" s="5" t="s">
        <v>76</v>
      </c>
      <c r="B7" s="26" t="s">
        <v>77</v>
      </c>
      <c r="C7" s="33">
        <v>0.73856241012991586</v>
      </c>
      <c r="D7" s="33">
        <v>0.73856241012991586</v>
      </c>
      <c r="E7" s="33">
        <v>0.59318760949195737</v>
      </c>
    </row>
    <row r="8" spans="1:5" x14ac:dyDescent="0.25">
      <c r="A8" s="5" t="s">
        <v>110</v>
      </c>
      <c r="B8" s="5" t="s">
        <v>111</v>
      </c>
      <c r="C8" s="33">
        <v>0.90688131313131315</v>
      </c>
      <c r="D8" s="33">
        <v>0.90688131313131315</v>
      </c>
      <c r="E8" s="33">
        <v>0.90688131313131315</v>
      </c>
    </row>
    <row r="9" spans="1:5" x14ac:dyDescent="0.25">
      <c r="A9" s="5" t="s">
        <v>127</v>
      </c>
      <c r="B9" s="2" t="s">
        <v>128</v>
      </c>
      <c r="C9" s="33">
        <v>0.86523322803737679</v>
      </c>
      <c r="D9" s="33">
        <v>0.79819870785779878</v>
      </c>
      <c r="E9" s="33">
        <v>0.75094696969696972</v>
      </c>
    </row>
    <row r="10" spans="1:5" x14ac:dyDescent="0.25">
      <c r="A10" s="5" t="s">
        <v>157</v>
      </c>
      <c r="B10" t="s">
        <v>158</v>
      </c>
      <c r="C10" s="33">
        <v>0.8666666666666667</v>
      </c>
      <c r="D10" s="33">
        <v>0.8666666666666667</v>
      </c>
      <c r="E10" s="33">
        <v>0.8666666666666667</v>
      </c>
    </row>
    <row r="11" spans="1:5" x14ac:dyDescent="0.25">
      <c r="A11" s="5" t="s">
        <v>170</v>
      </c>
      <c r="B11" s="5" t="s">
        <v>171</v>
      </c>
      <c r="C11" s="33">
        <v>0.73190720064962123</v>
      </c>
      <c r="D11" s="33">
        <v>0.73190720064962123</v>
      </c>
      <c r="E11" s="33">
        <v>0.73190720064962123</v>
      </c>
    </row>
    <row r="12" spans="1:5" x14ac:dyDescent="0.25">
      <c r="A12" s="5" t="s">
        <v>193</v>
      </c>
      <c r="B12" s="5" t="s">
        <v>194</v>
      </c>
      <c r="C12" s="33">
        <v>0.30148522036733422</v>
      </c>
      <c r="D12" s="33">
        <v>0.24598765432098765</v>
      </c>
      <c r="E12" s="33">
        <v>0.21666666666666667</v>
      </c>
    </row>
    <row r="13" spans="1:5" x14ac:dyDescent="0.25">
      <c r="A13" s="5" t="s">
        <v>208</v>
      </c>
      <c r="B13" s="2" t="s">
        <v>214</v>
      </c>
      <c r="C13" s="33">
        <v>0.92888888888888888</v>
      </c>
      <c r="D13" s="33">
        <v>0.8666666666666667</v>
      </c>
      <c r="E13" s="33">
        <v>0.73333333333333328</v>
      </c>
    </row>
    <row r="14" spans="1:5" x14ac:dyDescent="0.25">
      <c r="A14" s="5" t="s">
        <v>271</v>
      </c>
      <c r="B14" s="26" t="s">
        <v>272</v>
      </c>
      <c r="C14" s="33">
        <v>1</v>
      </c>
      <c r="D14" s="33">
        <v>1</v>
      </c>
      <c r="E14" s="33">
        <v>0.5</v>
      </c>
    </row>
    <row r="15" spans="1:5" x14ac:dyDescent="0.25">
      <c r="A15" s="5" t="s">
        <v>283</v>
      </c>
      <c r="B15" s="24" t="s">
        <v>284</v>
      </c>
      <c r="C15" s="33">
        <v>1</v>
      </c>
      <c r="D15" s="33">
        <v>0.96296296296296291</v>
      </c>
      <c r="E15" s="33">
        <v>0.77777777777777779</v>
      </c>
    </row>
    <row r="16" spans="1:5" x14ac:dyDescent="0.25">
      <c r="A16" s="5" t="s">
        <v>323</v>
      </c>
      <c r="B16" s="24" t="s">
        <v>324</v>
      </c>
      <c r="C16" s="33">
        <v>0.63445378151260512</v>
      </c>
      <c r="D16" s="33">
        <v>0.63445378151260512</v>
      </c>
      <c r="E16" s="33">
        <v>0.63445378151260512</v>
      </c>
    </row>
    <row r="17" spans="1:5" x14ac:dyDescent="0.25">
      <c r="A17" s="5" t="s">
        <v>342</v>
      </c>
      <c r="B17" s="24" t="s">
        <v>343</v>
      </c>
      <c r="C17" s="33">
        <v>1</v>
      </c>
      <c r="D17" s="33">
        <v>1</v>
      </c>
      <c r="E17" s="33">
        <v>1</v>
      </c>
    </row>
    <row r="18" spans="1:5" x14ac:dyDescent="0.25">
      <c r="A18" s="5" t="s">
        <v>351</v>
      </c>
      <c r="B18" s="24" t="s">
        <v>349</v>
      </c>
      <c r="C18" s="33">
        <v>1</v>
      </c>
      <c r="D18" s="33">
        <v>1</v>
      </c>
      <c r="E18" s="33">
        <v>1</v>
      </c>
    </row>
    <row r="19" spans="1:5" x14ac:dyDescent="0.25">
      <c r="A19" s="5" t="s">
        <v>357</v>
      </c>
      <c r="B19" s="24" t="s">
        <v>358</v>
      </c>
      <c r="C19" s="33">
        <v>1</v>
      </c>
      <c r="D19" s="33">
        <v>1</v>
      </c>
      <c r="E19" s="33">
        <v>1</v>
      </c>
    </row>
    <row r="20" spans="1:5" x14ac:dyDescent="0.25">
      <c r="A20" s="5" t="s">
        <v>372</v>
      </c>
      <c r="B20" s="24" t="s">
        <v>374</v>
      </c>
      <c r="C20" s="33">
        <v>0.7008928571428571</v>
      </c>
      <c r="D20" s="33">
        <v>0.61339285714285707</v>
      </c>
      <c r="E20" s="33">
        <v>0.40208333333333335</v>
      </c>
    </row>
    <row r="21" spans="1:5" x14ac:dyDescent="0.25">
      <c r="A21" s="5" t="s">
        <v>382</v>
      </c>
      <c r="B21" s="24" t="s">
        <v>383</v>
      </c>
      <c r="C21" s="33">
        <v>1</v>
      </c>
      <c r="D21" s="33">
        <v>1</v>
      </c>
      <c r="E21" s="33">
        <v>1</v>
      </c>
    </row>
    <row r="22" spans="1:5" x14ac:dyDescent="0.25">
      <c r="A22" s="5" t="s">
        <v>392</v>
      </c>
      <c r="B22" s="24" t="s">
        <v>393</v>
      </c>
      <c r="C22" s="33">
        <v>0.8963637621692544</v>
      </c>
      <c r="D22" s="33">
        <v>0.84569994045280106</v>
      </c>
      <c r="E22" s="33">
        <v>0.73726740077026132</v>
      </c>
    </row>
    <row r="23" spans="1:5" ht="31.5" x14ac:dyDescent="0.25">
      <c r="A23" s="5" t="s">
        <v>420</v>
      </c>
      <c r="B23" s="24" t="s">
        <v>421</v>
      </c>
      <c r="C23" s="33">
        <v>1</v>
      </c>
      <c r="D23" s="33">
        <v>1</v>
      </c>
      <c r="E23" s="33">
        <v>1</v>
      </c>
    </row>
    <row r="24" spans="1:5" x14ac:dyDescent="0.25">
      <c r="A24" s="5" t="s">
        <v>430</v>
      </c>
      <c r="B24" s="24" t="s">
        <v>431</v>
      </c>
      <c r="C24" s="33">
        <v>0.875</v>
      </c>
      <c r="D24" s="33">
        <v>0.875</v>
      </c>
      <c r="E24" s="33">
        <v>0.875</v>
      </c>
    </row>
    <row r="25" spans="1:5" x14ac:dyDescent="0.25">
      <c r="A25" s="5" t="s">
        <v>440</v>
      </c>
      <c r="B25" s="24" t="s">
        <v>445</v>
      </c>
      <c r="C25" s="33">
        <v>0.39523809523809522</v>
      </c>
      <c r="D25" s="33">
        <v>0.39523809523809522</v>
      </c>
      <c r="E25" s="33">
        <v>0.39523809523809522</v>
      </c>
    </row>
    <row r="26" spans="1:5" x14ac:dyDescent="0.25">
      <c r="A26" s="5" t="s">
        <v>455</v>
      </c>
      <c r="B26" s="24" t="s">
        <v>456</v>
      </c>
      <c r="C26" s="33">
        <v>0.75</v>
      </c>
      <c r="D26" s="33">
        <v>0.75</v>
      </c>
      <c r="E26" s="33">
        <v>0.75</v>
      </c>
    </row>
    <row r="27" spans="1:5" ht="31.5" customHeight="1" x14ac:dyDescent="0.25">
      <c r="A27" s="5" t="s">
        <v>463</v>
      </c>
      <c r="B27" s="24" t="s">
        <v>464</v>
      </c>
      <c r="C27" s="33">
        <v>1</v>
      </c>
      <c r="D27" s="33">
        <v>1</v>
      </c>
      <c r="E27" s="33">
        <v>1</v>
      </c>
    </row>
    <row r="28" spans="1:5" x14ac:dyDescent="0.25">
      <c r="A28" s="5" t="s">
        <v>470</v>
      </c>
      <c r="B28" s="24" t="s">
        <v>471</v>
      </c>
      <c r="C28" s="33">
        <v>0.8599888537388537</v>
      </c>
      <c r="D28" s="33">
        <v>0.8599888537388537</v>
      </c>
      <c r="E28" s="33">
        <v>0.48184523809523805</v>
      </c>
    </row>
    <row r="29" spans="1:5" x14ac:dyDescent="0.25">
      <c r="A29" s="5" t="s">
        <v>495</v>
      </c>
      <c r="B29" s="24" t="s">
        <v>496</v>
      </c>
      <c r="C29" s="33">
        <v>0.8</v>
      </c>
      <c r="D29" s="33">
        <v>0.8</v>
      </c>
      <c r="E29" s="33">
        <v>0.8</v>
      </c>
    </row>
    <row r="30" spans="1:5" x14ac:dyDescent="0.25">
      <c r="A30" s="5" t="s">
        <v>508</v>
      </c>
      <c r="B30" s="24" t="s">
        <v>510</v>
      </c>
      <c r="C30" s="33">
        <v>0.66666666666666663</v>
      </c>
      <c r="D30" s="33">
        <v>0.33333333333333331</v>
      </c>
      <c r="E30" s="33">
        <v>0.33333333333333331</v>
      </c>
    </row>
    <row r="31" spans="1:5" x14ac:dyDescent="0.25">
      <c r="A31" s="5" t="s">
        <v>524</v>
      </c>
      <c r="B31" s="24" t="s">
        <v>525</v>
      </c>
      <c r="C31" s="33">
        <v>0.76</v>
      </c>
      <c r="D31" s="33">
        <v>0.6</v>
      </c>
      <c r="E31" s="33">
        <v>0.6</v>
      </c>
    </row>
    <row r="32" spans="1:5" x14ac:dyDescent="0.25">
      <c r="A32" s="5" t="s">
        <v>535</v>
      </c>
      <c r="B32" s="24" t="s">
        <v>537</v>
      </c>
      <c r="C32" s="33">
        <v>0.25</v>
      </c>
      <c r="D32" s="33">
        <v>0.25</v>
      </c>
      <c r="E32" s="33">
        <v>0.25</v>
      </c>
    </row>
    <row r="33" spans="1:5" x14ac:dyDescent="0.25">
      <c r="A33" s="5" t="s">
        <v>542</v>
      </c>
      <c r="B33" s="24" t="s">
        <v>543</v>
      </c>
      <c r="C33" s="33">
        <v>0.80555555555555547</v>
      </c>
      <c r="D33" s="33">
        <v>0.80555555555555547</v>
      </c>
      <c r="E33" s="33">
        <v>0.80555555555555547</v>
      </c>
    </row>
    <row r="34" spans="1:5" x14ac:dyDescent="0.25">
      <c r="B34" s="22" t="s">
        <v>559</v>
      </c>
      <c r="C34" s="33">
        <f>AVERAGE(C4:C33)</f>
        <v>0.81924337668515568</v>
      </c>
      <c r="D34" s="33">
        <f>AVERAGE(D4:D33)</f>
        <v>0.79095810568863856</v>
      </c>
      <c r="E34" s="33">
        <f>AVERAGE(E4:E33)</f>
        <v>0.70574824351852539</v>
      </c>
    </row>
  </sheetData>
  <mergeCells count="2"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Hasil Pencarian</vt:lpstr>
      <vt:lpstr>Evaluasi (30)</vt:lpstr>
      <vt:lpstr>Evaluasi (45)</vt:lpstr>
      <vt:lpstr>Evaluasi (60)</vt:lpstr>
      <vt:lpstr>Grafik</vt:lpstr>
      <vt:lpstr>AP Lemma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Azhari Rahman</dc:creator>
  <cp:lastModifiedBy>M. Azhari Rahman</cp:lastModifiedBy>
  <dcterms:created xsi:type="dcterms:W3CDTF">2018-05-10T04:24:16Z</dcterms:created>
  <dcterms:modified xsi:type="dcterms:W3CDTF">2018-07-12T10:45:30Z</dcterms:modified>
</cp:coreProperties>
</file>