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<sst xmlns="http://schemas.openxmlformats.org/spreadsheetml/2006/main" count="49" uniqueCount="26">
  <si>
    <t>Point 15</t>
  </si>
  <si>
    <t>1 Normal Form</t>
  </si>
  <si>
    <t>nofakt</t>
  </si>
  <si>
    <t>tglpenjualan</t>
  </si>
  <si>
    <t>idpelg</t>
  </si>
  <si>
    <t>namapelg</t>
  </si>
  <si>
    <t>Nobrg</t>
  </si>
  <si>
    <t>namabrg</t>
  </si>
  <si>
    <t>harga</t>
  </si>
  <si>
    <t>jumlah</t>
  </si>
  <si>
    <t>subtotal</t>
  </si>
  <si>
    <t>diskon</t>
  </si>
  <si>
    <t>bayar</t>
  </si>
  <si>
    <t>Rahman</t>
  </si>
  <si>
    <t>Air galon</t>
  </si>
  <si>
    <t>air botol</t>
  </si>
  <si>
    <t>Siraj</t>
  </si>
  <si>
    <t>air kemasan</t>
  </si>
  <si>
    <t>Nurul</t>
  </si>
  <si>
    <t>2 Normal Form</t>
  </si>
  <si>
    <t>1. table pelanggan</t>
  </si>
  <si>
    <t>2. Table barang</t>
  </si>
  <si>
    <t>3. Table detail_transaksi</t>
  </si>
  <si>
    <t>4. Table transaksi</t>
  </si>
  <si>
    <t>total_diskon</t>
  </si>
  <si>
    <t>total_bayar</t>
  </si>
</sst>
</file>

<file path=xl/styles.xml><?xml version="1.0" encoding="utf-8"?>
<styleSheet xmlns="http://schemas.openxmlformats.org/spreadsheetml/2006/main">
  <numFmts count="5">
    <numFmt numFmtId="176" formatCode="&quot;Rp&quot;#,##0"/>
    <numFmt numFmtId="177" formatCode="_-&quot;Rp&quot;* #,##0_-;\-&quot;Rp&quot;* #,##0_-;_-&quot;Rp&quot;* &quot;-&quot;??_-;_-@_-"/>
    <numFmt numFmtId="178" formatCode="_(* #,##0.00_);_(* \(#,##0.00\);_(* &quot;-&quot;??_);_(@_)"/>
    <numFmt numFmtId="179" formatCode="_-&quot;Rp&quot;* #,##0.00_-;\-&quot;Rp&quot;* #,##0.00_-;_-&quot;Rp&quot;* &quot;-&quot;??_-;_-@_-"/>
    <numFmt numFmtId="180" formatCode="_(* #,##0_);_(* \(#,##0\);_(* &quot;-&quot;_);_(@_)"/>
  </numFmts>
  <fonts count="2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6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80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10" borderId="4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18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15">
    <xf numFmtId="0" fontId="0" fillId="0" borderId="0" xfId="0"/>
    <xf numFmtId="176" fontId="0" fillId="0" borderId="0" xfId="0" applyNumberFormat="1"/>
    <xf numFmtId="0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4"/>
  <sheetViews>
    <sheetView tabSelected="1" workbookViewId="0">
      <selection activeCell="H35" sqref="H35"/>
    </sheetView>
  </sheetViews>
  <sheetFormatPr defaultColWidth="9" defaultRowHeight="15"/>
  <cols>
    <col min="1" max="1" width="8.14285714285714" customWidth="1"/>
    <col min="2" max="2" width="22.7142857142857" customWidth="1"/>
    <col min="3" max="3" width="12.1428571428571" customWidth="1"/>
    <col min="4" max="4" width="12" customWidth="1"/>
    <col min="5" max="5" width="11" customWidth="1"/>
    <col min="6" max="6" width="14.1428571428571" customWidth="1"/>
    <col min="7" max="7" width="11.5714285714286" customWidth="1"/>
    <col min="8" max="8" width="9.85714285714286" style="1" customWidth="1"/>
    <col min="9" max="9" width="9.85714285714286" style="2" customWidth="1"/>
    <col min="10" max="10" width="9.85714285714286" style="1" customWidth="1"/>
    <col min="11" max="11" width="8.85714285714286" style="1" customWidth="1"/>
    <col min="12" max="12" width="9.85714285714286" style="1" customWidth="1"/>
  </cols>
  <sheetData>
    <row r="1" spans="1:1">
      <c r="A1" t="s">
        <v>0</v>
      </c>
    </row>
    <row r="3" spans="2:2">
      <c r="B3" t="s">
        <v>1</v>
      </c>
    </row>
    <row r="4" spans="2:12">
      <c r="B4" s="3" t="s">
        <v>2</v>
      </c>
      <c r="C4" s="3" t="s">
        <v>3</v>
      </c>
      <c r="D4" s="4" t="s">
        <v>4</v>
      </c>
      <c r="E4" s="4" t="s">
        <v>5</v>
      </c>
      <c r="F4" s="5" t="s">
        <v>6</v>
      </c>
      <c r="G4" s="5" t="s">
        <v>7</v>
      </c>
      <c r="H4" s="6" t="s">
        <v>8</v>
      </c>
      <c r="I4" s="10" t="s">
        <v>9</v>
      </c>
      <c r="J4" s="11" t="s">
        <v>10</v>
      </c>
      <c r="K4" s="11" t="s">
        <v>11</v>
      </c>
      <c r="L4" s="11" t="s">
        <v>12</v>
      </c>
    </row>
    <row r="5" spans="2:12">
      <c r="B5" s="7">
        <v>100</v>
      </c>
      <c r="C5" s="8">
        <v>43863</v>
      </c>
      <c r="D5" s="7">
        <v>41</v>
      </c>
      <c r="E5" s="7" t="s">
        <v>13</v>
      </c>
      <c r="F5" s="7">
        <v>1</v>
      </c>
      <c r="G5" s="7" t="s">
        <v>14</v>
      </c>
      <c r="H5" s="9">
        <v>6000</v>
      </c>
      <c r="I5" s="12">
        <v>5</v>
      </c>
      <c r="J5" s="9">
        <f>SUM(H5*I5)</f>
        <v>30000</v>
      </c>
      <c r="K5" s="9">
        <f>IF(J5&gt;=30000,(J5*0.1))</f>
        <v>3000</v>
      </c>
      <c r="L5" s="9">
        <f>SUM(J5-K5)</f>
        <v>27000</v>
      </c>
    </row>
    <row r="6" spans="2:12">
      <c r="B6" s="7">
        <v>100</v>
      </c>
      <c r="C6" s="8">
        <v>43863</v>
      </c>
      <c r="D6" s="7">
        <v>41</v>
      </c>
      <c r="E6" s="7" t="s">
        <v>13</v>
      </c>
      <c r="F6" s="7">
        <v>2</v>
      </c>
      <c r="G6" s="7" t="s">
        <v>15</v>
      </c>
      <c r="H6" s="9">
        <v>4000</v>
      </c>
      <c r="I6" s="12">
        <v>50</v>
      </c>
      <c r="J6" s="9">
        <f t="shared" ref="J6:J8" si="0">SUM(H6*I6)</f>
        <v>200000</v>
      </c>
      <c r="K6" s="9">
        <f t="shared" ref="K6:K7" si="1">IF(J6&gt;=30000,(J6*0.1))</f>
        <v>20000</v>
      </c>
      <c r="L6" s="9">
        <f t="shared" ref="L6:L8" si="2">SUM(J6-K6)</f>
        <v>180000</v>
      </c>
    </row>
    <row r="7" spans="2:12">
      <c r="B7" s="7">
        <v>101</v>
      </c>
      <c r="C7" s="8">
        <v>43863</v>
      </c>
      <c r="D7" s="7">
        <v>42</v>
      </c>
      <c r="E7" s="7" t="s">
        <v>16</v>
      </c>
      <c r="F7" s="7">
        <v>3</v>
      </c>
      <c r="G7" s="7" t="s">
        <v>17</v>
      </c>
      <c r="H7" s="9">
        <v>17000</v>
      </c>
      <c r="I7" s="12">
        <v>10</v>
      </c>
      <c r="J7" s="9">
        <f t="shared" si="0"/>
        <v>170000</v>
      </c>
      <c r="K7" s="9">
        <f t="shared" si="1"/>
        <v>17000</v>
      </c>
      <c r="L7" s="9">
        <f t="shared" si="2"/>
        <v>153000</v>
      </c>
    </row>
    <row r="8" spans="2:12">
      <c r="B8" s="7">
        <v>102</v>
      </c>
      <c r="C8" s="8">
        <v>43864</v>
      </c>
      <c r="D8" s="7">
        <v>43</v>
      </c>
      <c r="E8" s="7" t="s">
        <v>18</v>
      </c>
      <c r="F8" s="7">
        <v>2</v>
      </c>
      <c r="G8" s="7" t="s">
        <v>15</v>
      </c>
      <c r="H8" s="9">
        <v>4000</v>
      </c>
      <c r="I8" s="12">
        <v>5</v>
      </c>
      <c r="J8" s="9">
        <f t="shared" si="0"/>
        <v>20000</v>
      </c>
      <c r="K8" s="9">
        <f>IF(J8&gt;=30000,(J8*0.1),0)</f>
        <v>0</v>
      </c>
      <c r="L8" s="9">
        <f t="shared" si="2"/>
        <v>20000</v>
      </c>
    </row>
    <row r="10" spans="2:2">
      <c r="B10" t="s">
        <v>19</v>
      </c>
    </row>
    <row r="11" spans="2:2">
      <c r="B11" t="s">
        <v>20</v>
      </c>
    </row>
    <row r="12" spans="2:3">
      <c r="B12" s="4" t="s">
        <v>4</v>
      </c>
      <c r="C12" s="4" t="s">
        <v>5</v>
      </c>
    </row>
    <row r="13" spans="2:3">
      <c r="B13" s="7">
        <v>41</v>
      </c>
      <c r="C13" s="7" t="s">
        <v>13</v>
      </c>
    </row>
    <row r="14" spans="2:3">
      <c r="B14" s="7">
        <v>42</v>
      </c>
      <c r="C14" s="7" t="s">
        <v>16</v>
      </c>
    </row>
    <row r="15" spans="2:3">
      <c r="B15" s="7">
        <v>43</v>
      </c>
      <c r="C15" s="7" t="s">
        <v>18</v>
      </c>
    </row>
    <row r="17" spans="2:2">
      <c r="B17" t="s">
        <v>21</v>
      </c>
    </row>
    <row r="18" spans="2:4">
      <c r="B18" s="5" t="s">
        <v>6</v>
      </c>
      <c r="C18" s="5" t="s">
        <v>7</v>
      </c>
      <c r="D18" s="6" t="s">
        <v>8</v>
      </c>
    </row>
    <row r="19" spans="2:4">
      <c r="B19" s="7">
        <v>1</v>
      </c>
      <c r="C19" s="7" t="s">
        <v>14</v>
      </c>
      <c r="D19" s="9">
        <v>6000</v>
      </c>
    </row>
    <row r="20" spans="2:4">
      <c r="B20" s="7">
        <v>2</v>
      </c>
      <c r="C20" s="7" t="s">
        <v>15</v>
      </c>
      <c r="D20" s="9">
        <v>4000</v>
      </c>
    </row>
    <row r="21" spans="2:4">
      <c r="B21" s="7">
        <v>3</v>
      </c>
      <c r="C21" s="7" t="s">
        <v>17</v>
      </c>
      <c r="D21" s="9">
        <v>17000</v>
      </c>
    </row>
    <row r="23" spans="2:2">
      <c r="B23" t="s">
        <v>22</v>
      </c>
    </row>
    <row r="24" spans="2:12">
      <c r="B24" s="3" t="s">
        <v>2</v>
      </c>
      <c r="C24" s="5" t="s">
        <v>6</v>
      </c>
      <c r="D24" s="6" t="s">
        <v>8</v>
      </c>
      <c r="E24" s="10" t="s">
        <v>9</v>
      </c>
      <c r="F24" s="11" t="s">
        <v>10</v>
      </c>
      <c r="G24" s="11" t="s">
        <v>11</v>
      </c>
      <c r="H24" s="11" t="s">
        <v>12</v>
      </c>
      <c r="I24" s="1"/>
      <c r="K24"/>
      <c r="L24"/>
    </row>
    <row r="25" spans="2:12">
      <c r="B25" s="7">
        <v>100</v>
      </c>
      <c r="C25" s="7">
        <v>1</v>
      </c>
      <c r="D25" s="9">
        <v>6000</v>
      </c>
      <c r="E25" s="12">
        <v>5</v>
      </c>
      <c r="F25" s="9">
        <f>SUM(D25*E25)</f>
        <v>30000</v>
      </c>
      <c r="G25" s="9">
        <f t="shared" ref="G25:G28" si="3">IF(F25&gt;=30000,(F25*0.1),0)</f>
        <v>3000</v>
      </c>
      <c r="H25" s="9">
        <f>SUM(F25-G25)</f>
        <v>27000</v>
      </c>
      <c r="I25" s="1"/>
      <c r="K25"/>
      <c r="L25"/>
    </row>
    <row r="26" spans="2:12">
      <c r="B26" s="7">
        <v>100</v>
      </c>
      <c r="C26" s="7">
        <v>2</v>
      </c>
      <c r="D26" s="9">
        <v>4000</v>
      </c>
      <c r="E26" s="12">
        <v>50</v>
      </c>
      <c r="F26" s="9">
        <f t="shared" ref="F26:F28" si="4">SUM(D26*E26)</f>
        <v>200000</v>
      </c>
      <c r="G26" s="9">
        <f t="shared" si="3"/>
        <v>20000</v>
      </c>
      <c r="H26" s="9">
        <f t="shared" ref="H26:H28" si="5">SUM(F26-G26)</f>
        <v>180000</v>
      </c>
      <c r="I26" s="1"/>
      <c r="K26"/>
      <c r="L26"/>
    </row>
    <row r="27" spans="2:12">
      <c r="B27" s="7">
        <v>101</v>
      </c>
      <c r="C27" s="7">
        <v>3</v>
      </c>
      <c r="D27" s="9">
        <v>17000</v>
      </c>
      <c r="E27" s="12">
        <v>10</v>
      </c>
      <c r="F27" s="9">
        <f t="shared" si="4"/>
        <v>170000</v>
      </c>
      <c r="G27" s="9">
        <f t="shared" si="3"/>
        <v>17000</v>
      </c>
      <c r="H27" s="9">
        <f t="shared" si="5"/>
        <v>153000</v>
      </c>
      <c r="I27" s="1"/>
      <c r="K27"/>
      <c r="L27"/>
    </row>
    <row r="28" spans="2:12">
      <c r="B28" s="7">
        <v>102</v>
      </c>
      <c r="C28" s="7">
        <v>2</v>
      </c>
      <c r="D28" s="9">
        <v>4000</v>
      </c>
      <c r="E28" s="12">
        <v>5</v>
      </c>
      <c r="F28" s="9">
        <f t="shared" si="4"/>
        <v>20000</v>
      </c>
      <c r="G28" s="9">
        <f t="shared" si="3"/>
        <v>0</v>
      </c>
      <c r="H28" s="9">
        <f t="shared" si="5"/>
        <v>20000</v>
      </c>
      <c r="I28" s="1"/>
      <c r="L28"/>
    </row>
    <row r="30" spans="2:2">
      <c r="B30" t="s">
        <v>23</v>
      </c>
    </row>
    <row r="31" spans="2:6">
      <c r="B31" s="13" t="s">
        <v>2</v>
      </c>
      <c r="C31" s="13" t="s">
        <v>3</v>
      </c>
      <c r="D31" s="14" t="s">
        <v>24</v>
      </c>
      <c r="E31" s="14" t="s">
        <v>25</v>
      </c>
      <c r="F31" s="4" t="s">
        <v>4</v>
      </c>
    </row>
    <row r="32" spans="2:6">
      <c r="B32" s="7">
        <v>100</v>
      </c>
      <c r="C32" s="8">
        <v>43863</v>
      </c>
      <c r="D32" s="9">
        <v>23000</v>
      </c>
      <c r="E32" s="9">
        <v>207000</v>
      </c>
      <c r="F32" s="7">
        <v>41</v>
      </c>
    </row>
    <row r="33" spans="2:6">
      <c r="B33" s="7">
        <v>101</v>
      </c>
      <c r="C33" s="8">
        <v>43863</v>
      </c>
      <c r="D33" s="9">
        <v>17000</v>
      </c>
      <c r="E33" s="9">
        <v>153000</v>
      </c>
      <c r="F33" s="7">
        <v>42</v>
      </c>
    </row>
    <row r="34" spans="2:6">
      <c r="B34" s="7">
        <v>102</v>
      </c>
      <c r="C34" s="8">
        <v>43864</v>
      </c>
      <c r="D34" s="9">
        <v>0</v>
      </c>
      <c r="E34" s="9">
        <v>20000</v>
      </c>
      <c r="F34" s="7">
        <v>43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Nurul Karim</dc:creator>
  <cp:lastModifiedBy>kum</cp:lastModifiedBy>
  <dcterms:created xsi:type="dcterms:W3CDTF">2023-05-17T22:15:00Z</dcterms:created>
  <dcterms:modified xsi:type="dcterms:W3CDTF">2023-05-28T10:18:35Z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CA4CEF411AE44774B28B154A978CBEAC</vt:lpwstr>
  </property>
  <property fmtid="{D5CDD505-2E9C-101B-9397-08002B2CF9AE}" pid="3" name="KSOProductBuildVer">
    <vt:lpwstr>1033-11.2.0.11219</vt:lpwstr>
  </property>
</Properties>
</file>