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240" yWindow="105" windowWidth="11520" windowHeight="52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" i="1"/>
  <c r="B130" l="1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9"/>
  <c r="D129" l="1"/>
  <c r="D128"/>
  <c r="D124"/>
  <c r="D123"/>
  <c r="D121"/>
  <c r="D120"/>
  <c r="D116"/>
  <c r="D115"/>
  <c r="D113"/>
  <c r="D112"/>
  <c r="D108"/>
  <c r="D107"/>
  <c r="D105"/>
  <c r="D104"/>
  <c r="D100"/>
  <c r="D99"/>
  <c r="D97"/>
  <c r="D96"/>
  <c r="D92"/>
  <c r="D91"/>
  <c r="D89"/>
  <c r="D88"/>
  <c r="D84"/>
  <c r="D83"/>
  <c r="D81"/>
  <c r="D80"/>
  <c r="D76"/>
  <c r="D75"/>
  <c r="D73"/>
  <c r="D72"/>
  <c r="D68"/>
  <c r="D67"/>
  <c r="D65"/>
  <c r="D64"/>
  <c r="D60"/>
  <c r="D59"/>
  <c r="D57"/>
  <c r="D56"/>
  <c r="D52"/>
  <c r="D51"/>
  <c r="D49"/>
  <c r="D48"/>
  <c r="D44"/>
  <c r="D43"/>
  <c r="D41"/>
  <c r="D40"/>
  <c r="D36"/>
  <c r="D35"/>
  <c r="D33"/>
  <c r="D32"/>
  <c r="D28"/>
  <c r="D27"/>
  <c r="D25"/>
  <c r="D24"/>
  <c r="D20"/>
  <c r="D19"/>
  <c r="D17"/>
  <c r="D16"/>
  <c r="D12"/>
  <c r="D11"/>
  <c r="D9"/>
  <c r="D8"/>
  <c r="D4"/>
  <c r="D3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130"/>
  <c r="D127"/>
  <c r="D126"/>
  <c r="D125"/>
  <c r="D122"/>
  <c r="D119"/>
  <c r="D118"/>
  <c r="D117"/>
  <c r="D114"/>
  <c r="D111"/>
  <c r="D110"/>
  <c r="D109"/>
  <c r="D106"/>
  <c r="D103"/>
  <c r="D102"/>
  <c r="D101"/>
  <c r="D98"/>
  <c r="D95"/>
  <c r="D94"/>
  <c r="D93"/>
  <c r="D90"/>
  <c r="D87"/>
  <c r="D86"/>
  <c r="D85"/>
  <c r="D82"/>
  <c r="D79"/>
  <c r="D78"/>
  <c r="D77"/>
  <c r="D74"/>
  <c r="D71"/>
  <c r="D70"/>
  <c r="D69"/>
  <c r="D66"/>
  <c r="D63"/>
  <c r="D62"/>
  <c r="D61"/>
  <c r="D58"/>
  <c r="D55"/>
  <c r="D54"/>
  <c r="D53"/>
  <c r="D50"/>
  <c r="D47"/>
  <c r="D46"/>
  <c r="D45"/>
  <c r="D42"/>
  <c r="D39"/>
  <c r="D38"/>
  <c r="D37"/>
  <c r="D34"/>
  <c r="D31"/>
  <c r="D30"/>
  <c r="D29"/>
  <c r="D26"/>
  <c r="D23"/>
  <c r="D22"/>
  <c r="D21"/>
  <c r="D18"/>
  <c r="D15"/>
  <c r="D14"/>
  <c r="D13"/>
  <c r="D10"/>
  <c r="D7"/>
  <c r="D6"/>
  <c r="D5"/>
  <c r="D2"/>
  <c r="G6"/>
  <c r="G5"/>
  <c r="G3"/>
  <c r="G7" l="1"/>
  <c r="G8" s="1"/>
</calcChain>
</file>

<file path=xl/sharedStrings.xml><?xml version="1.0" encoding="utf-8"?>
<sst xmlns="http://schemas.openxmlformats.org/spreadsheetml/2006/main" count="11" uniqueCount="11">
  <si>
    <t>x</t>
  </si>
  <si>
    <t>F(x)</t>
  </si>
  <si>
    <t>LN(x)</t>
  </si>
  <si>
    <t>LN(-LN(1-F(X)))</t>
  </si>
  <si>
    <t>Intercept</t>
  </si>
  <si>
    <t>R-Squared</t>
  </si>
  <si>
    <t>Shape Parameter</t>
  </si>
  <si>
    <t>Scale Parameter</t>
  </si>
  <si>
    <t>Number of Data Points</t>
  </si>
  <si>
    <t>Predicted Mean</t>
  </si>
  <si>
    <t>Actual 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</si>
</sst>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"/>
  <sheetViews>
    <sheetView tabSelected="1" workbookViewId="0">
      <selection activeCell="F1" sqref="F1"/>
    </sheetView>
  </sheetViews>
  <sheetFormatPr defaultRowHeight="15"/>
  <cols>
    <col min="4" max="4" width="14.7109375" customWidth="1"/>
    <col min="6" max="6" width="21.42578125" customWidth="1"/>
    <col min="7" max="7" width="6.7109375" style="4" customWidth="1"/>
    <col min="8" max="8" width="16" customWidth="1"/>
    <col min="9" max="9" width="9.140625" style="4"/>
    <col min="10" max="10" width="15.140625" customWidth="1"/>
    <col min="11" max="11" width="14.140625" customWidth="1"/>
    <col min="12" max="12" width="17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 s="1">
        <v>21</v>
      </c>
      <c r="B2">
        <f>(2*ROW(B2)-3)/$G$2/2</f>
        <v>3.875968992248062E-3</v>
      </c>
      <c r="C2">
        <f>LN(A2)</f>
        <v>3.044522437723423</v>
      </c>
      <c r="D2">
        <f>LN(-LN(1-B2))</f>
        <v>-5.55101846330719</v>
      </c>
      <c r="F2" s="2" t="s">
        <v>8</v>
      </c>
      <c r="G2" s="5">
        <f>COUNT(A:A)</f>
        <v>129</v>
      </c>
      <c r="L2" s="2"/>
      <c r="M2" s="3"/>
    </row>
    <row r="3" spans="1:13">
      <c r="A3" s="1">
        <v>45</v>
      </c>
      <c r="B3">
        <f t="shared" ref="B3:B66" si="0">(2*ROW(B3)-3)/$G$2/2</f>
        <v>1.1627906976744186E-2</v>
      </c>
      <c r="C3">
        <f t="shared" ref="C3:C66" si="1">LN(A3)</f>
        <v>3.8066624897703196</v>
      </c>
      <c r="D3">
        <f t="shared" ref="D3:D66" si="2">LN(-LN(1-B3))</f>
        <v>-4.448504976254835</v>
      </c>
      <c r="F3" s="2" t="s">
        <v>5</v>
      </c>
      <c r="G3" s="3">
        <f ca="1">RSQ(D2:INDIRECT(ADDRESS($G$2+1,4)),C2:INDIRECT(ADDRESS($G$2+1,3)))</f>
        <v>0.94238835362673912</v>
      </c>
      <c r="M3" s="4"/>
    </row>
    <row r="4" spans="1:13">
      <c r="A4" s="1">
        <v>49</v>
      </c>
      <c r="B4">
        <f t="shared" si="0"/>
        <v>1.937984496124031E-2</v>
      </c>
      <c r="C4">
        <f t="shared" si="1"/>
        <v>3.8918202981106265</v>
      </c>
      <c r="D4">
        <f t="shared" si="2"/>
        <v>-3.9337525822005799</v>
      </c>
      <c r="L4" s="2"/>
      <c r="M4" s="3"/>
    </row>
    <row r="5" spans="1:13">
      <c r="A5" s="1">
        <v>50</v>
      </c>
      <c r="B5">
        <f t="shared" si="0"/>
        <v>2.7131782945736434E-2</v>
      </c>
      <c r="C5">
        <f t="shared" si="1"/>
        <v>3.912023005428146</v>
      </c>
      <c r="D5">
        <f t="shared" si="2"/>
        <v>-3.5933276384210568</v>
      </c>
      <c r="F5" t="s">
        <v>4</v>
      </c>
      <c r="G5" s="6">
        <f ca="1">INTERCEPT(D2:INDIRECT(ADDRESS($G$2+1,4)),C2:INDIRECT(ADDRESS($G$2+1,3)))</f>
        <v>-9.2674901178624971</v>
      </c>
      <c r="L5" s="2"/>
      <c r="M5" s="3"/>
    </row>
    <row r="6" spans="1:13">
      <c r="A6" s="1">
        <v>53</v>
      </c>
      <c r="B6">
        <f t="shared" si="0"/>
        <v>3.4883720930232558E-2</v>
      </c>
      <c r="C6">
        <f t="shared" si="1"/>
        <v>3.970291913552122</v>
      </c>
      <c r="D6">
        <f t="shared" si="2"/>
        <v>-3.3380341930102868</v>
      </c>
      <c r="F6" s="2" t="s">
        <v>6</v>
      </c>
      <c r="G6" s="3">
        <f ca="1">SLOPE(D2:INDIRECT(ADDRESS($G$2+1,4)),C2:INDIRECT(ADDRESS($G$2+1,3)))</f>
        <v>1.6632123643769037</v>
      </c>
      <c r="M6" s="4"/>
    </row>
    <row r="7" spans="1:13">
      <c r="A7" s="1">
        <v>55</v>
      </c>
      <c r="B7">
        <f t="shared" si="0"/>
        <v>4.2635658914728682E-2</v>
      </c>
      <c r="C7">
        <f t="shared" si="1"/>
        <v>4.0073331852324712</v>
      </c>
      <c r="D7">
        <f t="shared" si="2"/>
        <v>-3.1333577889616104</v>
      </c>
      <c r="F7" s="2" t="s">
        <v>7</v>
      </c>
      <c r="G7" s="3">
        <f ca="1">EXP(-G5/G6)</f>
        <v>262.9706903386259</v>
      </c>
      <c r="M7" s="4"/>
    </row>
    <row r="8" spans="1:13">
      <c r="A8" s="1">
        <v>57</v>
      </c>
      <c r="B8">
        <f t="shared" si="0"/>
        <v>5.0387596899224806E-2</v>
      </c>
      <c r="C8">
        <f t="shared" si="1"/>
        <v>4.0430512678345503</v>
      </c>
      <c r="D8">
        <f t="shared" si="2"/>
        <v>-2.9622709141288226</v>
      </c>
      <c r="F8" t="s">
        <v>9</v>
      </c>
      <c r="G8" s="4">
        <f ca="1">G7*EXP(GAMMALN(1+1/G6))</f>
        <v>235.00541457094542</v>
      </c>
      <c r="H8" s="2"/>
      <c r="I8" s="3"/>
    </row>
    <row r="9" spans="1:13">
      <c r="A9" s="1">
        <v>61</v>
      </c>
      <c r="B9">
        <f t="shared" si="0"/>
        <v>5.8139534883720929E-2</v>
      </c>
      <c r="C9">
        <f t="shared" si="1"/>
        <v>4.1108738641733114</v>
      </c>
      <c r="D9">
        <f t="shared" si="2"/>
        <v>-2.81510979969981</v>
      </c>
      <c r="F9" t="s">
        <v>10</v>
      </c>
      <c r="G9" s="4">
        <f ca="1">AVERAGE(A2:INDIRECT(ADDRESS($G$2+1,1)))</f>
        <v>239.27906976744185</v>
      </c>
      <c r="H9" s="2"/>
      <c r="I9" s="3"/>
    </row>
    <row r="10" spans="1:13">
      <c r="A10" s="1">
        <v>61</v>
      </c>
      <c r="B10">
        <f t="shared" si="0"/>
        <v>6.589147286821706E-2</v>
      </c>
      <c r="C10">
        <f t="shared" si="1"/>
        <v>4.1108738641733114</v>
      </c>
      <c r="D10">
        <f t="shared" si="2"/>
        <v>-2.6858584971155177</v>
      </c>
    </row>
    <row r="11" spans="1:13">
      <c r="A11" s="1">
        <v>63</v>
      </c>
      <c r="B11">
        <f t="shared" si="0"/>
        <v>7.3643410852713184E-2</v>
      </c>
      <c r="C11">
        <f t="shared" si="1"/>
        <v>4.1431347263915326</v>
      </c>
      <c r="D11">
        <f t="shared" si="2"/>
        <v>-2.5705163958327066</v>
      </c>
    </row>
    <row r="12" spans="1:13">
      <c r="A12" s="1">
        <v>63</v>
      </c>
      <c r="B12">
        <f t="shared" si="0"/>
        <v>8.1395348837209308E-2</v>
      </c>
      <c r="C12">
        <f t="shared" si="1"/>
        <v>4.1431347263915326</v>
      </c>
      <c r="D12">
        <f t="shared" si="2"/>
        <v>-2.4662877370822174</v>
      </c>
    </row>
    <row r="13" spans="1:13">
      <c r="A13" s="1">
        <v>67</v>
      </c>
      <c r="B13">
        <f t="shared" si="0"/>
        <v>8.9147286821705432E-2</v>
      </c>
      <c r="C13">
        <f t="shared" si="1"/>
        <v>4.2046926193909657</v>
      </c>
      <c r="D13">
        <f t="shared" si="2"/>
        <v>-2.371141587091834</v>
      </c>
    </row>
    <row r="14" spans="1:13">
      <c r="A14" s="1">
        <v>69</v>
      </c>
      <c r="B14">
        <f t="shared" si="0"/>
        <v>9.6899224806201556E-2</v>
      </c>
      <c r="C14">
        <f t="shared" si="1"/>
        <v>4.2341065045972597</v>
      </c>
      <c r="D14">
        <f t="shared" si="2"/>
        <v>-2.2835559867889983</v>
      </c>
    </row>
    <row r="15" spans="1:13">
      <c r="A15" s="1">
        <v>70</v>
      </c>
      <c r="B15">
        <f t="shared" si="0"/>
        <v>0.10465116279069768</v>
      </c>
      <c r="C15">
        <f t="shared" si="1"/>
        <v>4.2484952420493594</v>
      </c>
      <c r="D15">
        <f t="shared" si="2"/>
        <v>-2.2023608759646431</v>
      </c>
    </row>
    <row r="16" spans="1:13">
      <c r="A16" s="1">
        <v>72</v>
      </c>
      <c r="B16">
        <f t="shared" si="0"/>
        <v>0.1124031007751938</v>
      </c>
      <c r="C16">
        <f t="shared" si="1"/>
        <v>4.2766661190160553</v>
      </c>
      <c r="D16">
        <f t="shared" si="2"/>
        <v>-2.1266372941134946</v>
      </c>
    </row>
    <row r="17" spans="1:4">
      <c r="A17" s="1">
        <v>72</v>
      </c>
      <c r="B17">
        <f t="shared" si="0"/>
        <v>0.12015503875968993</v>
      </c>
      <c r="C17">
        <f t="shared" si="1"/>
        <v>4.2766661190160553</v>
      </c>
      <c r="D17">
        <f t="shared" si="2"/>
        <v>-2.0556502722291574</v>
      </c>
    </row>
    <row r="18" spans="1:4">
      <c r="A18" s="1">
        <v>74</v>
      </c>
      <c r="B18">
        <f t="shared" si="0"/>
        <v>0.12790697674418605</v>
      </c>
      <c r="C18">
        <f t="shared" si="1"/>
        <v>4.3040650932041702</v>
      </c>
      <c r="D18">
        <f t="shared" si="2"/>
        <v>-1.9888027451459556</v>
      </c>
    </row>
    <row r="19" spans="1:4">
      <c r="A19" s="1">
        <v>76</v>
      </c>
      <c r="B19">
        <f t="shared" si="0"/>
        <v>0.13565891472868216</v>
      </c>
      <c r="C19">
        <f t="shared" si="1"/>
        <v>4.3307333402863311</v>
      </c>
      <c r="D19">
        <f t="shared" si="2"/>
        <v>-1.9256030468412497</v>
      </c>
    </row>
    <row r="20" spans="1:4">
      <c r="A20" s="1">
        <v>77</v>
      </c>
      <c r="B20">
        <f t="shared" si="0"/>
        <v>0.1434108527131783</v>
      </c>
      <c r="C20">
        <f t="shared" si="1"/>
        <v>4.3438054218536841</v>
      </c>
      <c r="D20">
        <f t="shared" si="2"/>
        <v>-1.865641451079153</v>
      </c>
    </row>
    <row r="21" spans="1:4">
      <c r="A21" s="1">
        <v>78</v>
      </c>
      <c r="B21">
        <f t="shared" si="0"/>
        <v>0.15116279069767441</v>
      </c>
      <c r="C21">
        <f t="shared" si="1"/>
        <v>4.3567088266895917</v>
      </c>
      <c r="D21">
        <f t="shared" si="2"/>
        <v>-1.8085728953975171</v>
      </c>
    </row>
    <row r="22" spans="1:4">
      <c r="A22" s="1">
        <v>80</v>
      </c>
      <c r="B22">
        <f t="shared" si="0"/>
        <v>0.15891472868217055</v>
      </c>
      <c r="C22">
        <f t="shared" si="1"/>
        <v>4.3820266346738812</v>
      </c>
      <c r="D22">
        <f t="shared" si="2"/>
        <v>-1.7541040302014832</v>
      </c>
    </row>
    <row r="23" spans="1:4">
      <c r="A23" s="1">
        <v>81</v>
      </c>
      <c r="B23">
        <f t="shared" si="0"/>
        <v>0.16666666666666666</v>
      </c>
      <c r="C23">
        <f t="shared" si="1"/>
        <v>4.3944491546724391</v>
      </c>
      <c r="D23">
        <f t="shared" si="2"/>
        <v>-1.7019833552815005</v>
      </c>
    </row>
    <row r="24" spans="1:4">
      <c r="A24" s="1">
        <v>82</v>
      </c>
      <c r="B24">
        <f t="shared" si="0"/>
        <v>0.1744186046511628</v>
      </c>
      <c r="C24">
        <f t="shared" si="1"/>
        <v>4.4067192472642533</v>
      </c>
      <c r="D24">
        <f t="shared" si="2"/>
        <v>-1.6519936005361227</v>
      </c>
    </row>
    <row r="25" spans="1:4">
      <c r="A25" s="1">
        <v>85</v>
      </c>
      <c r="B25">
        <f t="shared" si="0"/>
        <v>0.18217054263565891</v>
      </c>
      <c r="C25">
        <f t="shared" si="1"/>
        <v>4.4426512564903167</v>
      </c>
      <c r="D25">
        <f t="shared" si="2"/>
        <v>-1.6039457646982447</v>
      </c>
    </row>
    <row r="26" spans="1:4">
      <c r="A26" s="1">
        <v>85</v>
      </c>
      <c r="B26">
        <f t="shared" si="0"/>
        <v>0.18992248062015504</v>
      </c>
      <c r="C26">
        <f t="shared" si="1"/>
        <v>4.4426512564903167</v>
      </c>
      <c r="D26">
        <f t="shared" si="2"/>
        <v>-1.5576743970729316</v>
      </c>
    </row>
    <row r="27" spans="1:4">
      <c r="A27" s="1">
        <v>90</v>
      </c>
      <c r="B27">
        <f t="shared" si="0"/>
        <v>0.19767441860465115</v>
      </c>
      <c r="C27">
        <f t="shared" si="1"/>
        <v>4.499809670330265</v>
      </c>
      <c r="D27">
        <f t="shared" si="2"/>
        <v>-1.5130338236380432</v>
      </c>
    </row>
    <row r="28" spans="1:4">
      <c r="A28" s="1">
        <v>91</v>
      </c>
      <c r="B28">
        <f t="shared" si="0"/>
        <v>0.20542635658914729</v>
      </c>
      <c r="C28">
        <f t="shared" si="1"/>
        <v>4.5108595065168497</v>
      </c>
      <c r="D28">
        <f t="shared" si="2"/>
        <v>-1.4698950993564071</v>
      </c>
    </row>
    <row r="29" spans="1:4">
      <c r="A29" s="1">
        <v>92</v>
      </c>
      <c r="B29">
        <f t="shared" si="0"/>
        <v>0.2131782945736434</v>
      </c>
      <c r="C29">
        <f t="shared" si="1"/>
        <v>4.5217885770490405</v>
      </c>
      <c r="D29">
        <f t="shared" si="2"/>
        <v>-1.4281435251655603</v>
      </c>
    </row>
    <row r="30" spans="1:4">
      <c r="A30" s="1">
        <v>92</v>
      </c>
      <c r="B30">
        <f t="shared" si="0"/>
        <v>0.22093023255813954</v>
      </c>
      <c r="C30">
        <f t="shared" si="1"/>
        <v>4.5217885770490405</v>
      </c>
      <c r="D30">
        <f t="shared" si="2"/>
        <v>-1.3876766085336771</v>
      </c>
    </row>
    <row r="31" spans="1:4">
      <c r="A31" s="1">
        <v>97</v>
      </c>
      <c r="B31">
        <f t="shared" si="0"/>
        <v>0.22868217054263565</v>
      </c>
      <c r="C31">
        <f t="shared" si="1"/>
        <v>4.5747109785033828</v>
      </c>
      <c r="D31">
        <f t="shared" si="2"/>
        <v>-1.3484023757301651</v>
      </c>
    </row>
    <row r="32" spans="1:4">
      <c r="A32" s="1">
        <v>98</v>
      </c>
      <c r="B32">
        <f t="shared" si="0"/>
        <v>0.23643410852713179</v>
      </c>
      <c r="C32">
        <f t="shared" si="1"/>
        <v>4.5849674786705723</v>
      </c>
      <c r="D32">
        <f t="shared" si="2"/>
        <v>-1.3102379654090017</v>
      </c>
    </row>
    <row r="33" spans="1:4">
      <c r="A33" s="1">
        <v>102</v>
      </c>
      <c r="B33">
        <f t="shared" si="0"/>
        <v>0.2441860465116279</v>
      </c>
      <c r="C33">
        <f t="shared" si="1"/>
        <v>4.6249728132842707</v>
      </c>
      <c r="D33">
        <f t="shared" si="2"/>
        <v>-1.2731084490121007</v>
      </c>
    </row>
    <row r="34" spans="1:4">
      <c r="A34" s="1">
        <v>106</v>
      </c>
      <c r="B34">
        <f t="shared" si="0"/>
        <v>0.25193798449612403</v>
      </c>
      <c r="C34">
        <f t="shared" si="1"/>
        <v>4.6634390941120669</v>
      </c>
      <c r="D34">
        <f t="shared" si="2"/>
        <v>-1.2369458354284624</v>
      </c>
    </row>
    <row r="35" spans="1:4">
      <c r="A35" s="1">
        <v>108</v>
      </c>
      <c r="B35">
        <f t="shared" si="0"/>
        <v>0.25968992248062017</v>
      </c>
      <c r="C35">
        <f t="shared" si="1"/>
        <v>4.6821312271242199</v>
      </c>
      <c r="D35">
        <f t="shared" si="2"/>
        <v>-1.2016882263792916</v>
      </c>
    </row>
    <row r="36" spans="1:4">
      <c r="A36" s="1">
        <v>110</v>
      </c>
      <c r="B36">
        <f t="shared" si="0"/>
        <v>0.26744186046511625</v>
      </c>
      <c r="C36">
        <f t="shared" si="1"/>
        <v>4.7004803657924166</v>
      </c>
      <c r="D36">
        <f t="shared" si="2"/>
        <v>-1.1672790959062951</v>
      </c>
    </row>
    <row r="37" spans="1:4">
      <c r="A37" s="1">
        <v>112</v>
      </c>
      <c r="B37">
        <f t="shared" si="0"/>
        <v>0.27519379844961239</v>
      </c>
      <c r="C37">
        <f t="shared" si="1"/>
        <v>4.7184988712950942</v>
      </c>
      <c r="D37">
        <f t="shared" si="2"/>
        <v>-1.1336666726675266</v>
      </c>
    </row>
    <row r="38" spans="1:4">
      <c r="A38" s="1">
        <v>113</v>
      </c>
      <c r="B38">
        <f t="shared" si="0"/>
        <v>0.28294573643410853</v>
      </c>
      <c r="C38">
        <f t="shared" si="1"/>
        <v>4.7273878187123408</v>
      </c>
      <c r="D38">
        <f t="shared" si="2"/>
        <v>-1.1008034078876467</v>
      </c>
    </row>
    <row r="39" spans="1:4">
      <c r="A39" s="1">
        <v>121</v>
      </c>
      <c r="B39">
        <f t="shared" si="0"/>
        <v>0.29069767441860467</v>
      </c>
      <c r="C39">
        <f t="shared" si="1"/>
        <v>4.7957905455967413</v>
      </c>
      <c r="D39">
        <f t="shared" si="2"/>
        <v>-1.0686455150556891</v>
      </c>
    </row>
    <row r="40" spans="1:4">
      <c r="A40" s="1">
        <v>125</v>
      </c>
      <c r="B40">
        <f t="shared" si="0"/>
        <v>0.29844961240310075</v>
      </c>
      <c r="C40">
        <f t="shared" si="1"/>
        <v>4.8283137373023015</v>
      </c>
      <c r="D40">
        <f t="shared" si="2"/>
        <v>-1.0371525700257607</v>
      </c>
    </row>
    <row r="41" spans="1:4">
      <c r="A41" s="1">
        <v>128</v>
      </c>
      <c r="B41">
        <f t="shared" si="0"/>
        <v>0.30620155038759689</v>
      </c>
      <c r="C41">
        <f t="shared" si="1"/>
        <v>4.8520302639196169</v>
      </c>
      <c r="D41">
        <f t="shared" si="2"/>
        <v>-1.0062871622125027</v>
      </c>
    </row>
    <row r="42" spans="1:4">
      <c r="A42" s="1">
        <v>128</v>
      </c>
      <c r="B42">
        <f t="shared" si="0"/>
        <v>0.31395348837209303</v>
      </c>
      <c r="C42">
        <f t="shared" si="1"/>
        <v>4.8520302639196169</v>
      </c>
      <c r="D42">
        <f t="shared" si="2"/>
        <v>-0.9760145892019465</v>
      </c>
    </row>
    <row r="43" spans="1:4">
      <c r="A43" s="1">
        <v>128</v>
      </c>
      <c r="B43">
        <f t="shared" si="0"/>
        <v>0.32170542635658916</v>
      </c>
      <c r="C43">
        <f t="shared" si="1"/>
        <v>4.8520302639196169</v>
      </c>
      <c r="D43">
        <f t="shared" si="2"/>
        <v>-0.94630258840918258</v>
      </c>
    </row>
    <row r="44" spans="1:4">
      <c r="A44" s="1">
        <v>130</v>
      </c>
      <c r="B44">
        <f t="shared" si="0"/>
        <v>0.32945736434108525</v>
      </c>
      <c r="C44">
        <f t="shared" si="1"/>
        <v>4.8675344504555822</v>
      </c>
      <c r="D44">
        <f t="shared" si="2"/>
        <v>-0.91712110047516082</v>
      </c>
    </row>
    <row r="45" spans="1:4">
      <c r="A45" s="1">
        <v>131</v>
      </c>
      <c r="B45">
        <f t="shared" si="0"/>
        <v>0.33720930232558138</v>
      </c>
      <c r="C45">
        <f t="shared" si="1"/>
        <v>4.8751973232011512</v>
      </c>
      <c r="D45">
        <f t="shared" si="2"/>
        <v>-0.88844205995829884</v>
      </c>
    </row>
    <row r="46" spans="1:4">
      <c r="A46" s="1">
        <v>131</v>
      </c>
      <c r="B46">
        <f t="shared" si="0"/>
        <v>0.34496124031007752</v>
      </c>
      <c r="C46">
        <f t="shared" si="1"/>
        <v>4.8751973232011512</v>
      </c>
      <c r="D46">
        <f t="shared" si="2"/>
        <v>-0.86023920958279498</v>
      </c>
    </row>
    <row r="47" spans="1:4">
      <c r="A47" s="1">
        <v>137</v>
      </c>
      <c r="B47">
        <f t="shared" si="0"/>
        <v>0.35271317829457366</v>
      </c>
      <c r="C47">
        <f t="shared" si="1"/>
        <v>4.9199809258281251</v>
      </c>
      <c r="D47">
        <f t="shared" si="2"/>
        <v>-0.83248793488606154</v>
      </c>
    </row>
    <row r="48" spans="1:4">
      <c r="A48" s="1">
        <v>138</v>
      </c>
      <c r="B48">
        <f t="shared" si="0"/>
        <v>0.36046511627906974</v>
      </c>
      <c r="C48">
        <f t="shared" si="1"/>
        <v>4.9272536851572051</v>
      </c>
      <c r="D48">
        <f t="shared" si="2"/>
        <v>-0.80516511658711154</v>
      </c>
    </row>
    <row r="49" spans="1:4">
      <c r="A49" s="1">
        <v>138</v>
      </c>
      <c r="B49">
        <f t="shared" si="0"/>
        <v>0.36821705426356588</v>
      </c>
      <c r="C49">
        <f t="shared" si="1"/>
        <v>4.9272536851572051</v>
      </c>
      <c r="D49">
        <f t="shared" si="2"/>
        <v>-0.77824899839539874</v>
      </c>
    </row>
    <row r="50" spans="1:4">
      <c r="A50" s="1">
        <v>140</v>
      </c>
      <c r="B50">
        <f t="shared" si="0"/>
        <v>0.37596899224806202</v>
      </c>
      <c r="C50">
        <f t="shared" si="1"/>
        <v>4.9416424226093039</v>
      </c>
      <c r="D50">
        <f t="shared" si="2"/>
        <v>-0.75171906831084578</v>
      </c>
    </row>
    <row r="51" spans="1:4">
      <c r="A51" s="1">
        <v>143</v>
      </c>
      <c r="B51">
        <f t="shared" si="0"/>
        <v>0.38372093023255816</v>
      </c>
      <c r="C51">
        <f t="shared" si="1"/>
        <v>4.962844630259907</v>
      </c>
      <c r="D51">
        <f t="shared" si="2"/>
        <v>-0.72555595174280385</v>
      </c>
    </row>
    <row r="52" spans="1:4">
      <c r="A52" s="1">
        <v>143</v>
      </c>
      <c r="B52">
        <f t="shared" si="0"/>
        <v>0.39147286821705424</v>
      </c>
      <c r="C52">
        <f t="shared" si="1"/>
        <v>4.962844630259907</v>
      </c>
      <c r="D52">
        <f t="shared" si="2"/>
        <v>-0.69974131500820247</v>
      </c>
    </row>
    <row r="53" spans="1:4">
      <c r="A53" s="1">
        <v>146</v>
      </c>
      <c r="B53">
        <f t="shared" si="0"/>
        <v>0.39922480620155038</v>
      </c>
      <c r="C53">
        <f t="shared" si="1"/>
        <v>4.9836066217083363</v>
      </c>
      <c r="D53">
        <f t="shared" si="2"/>
        <v>-0.6742577779650254</v>
      </c>
    </row>
    <row r="54" spans="1:4">
      <c r="A54" s="1">
        <v>149</v>
      </c>
      <c r="B54">
        <f t="shared" si="0"/>
        <v>0.40697674418604651</v>
      </c>
      <c r="C54">
        <f t="shared" si="1"/>
        <v>5.0039463059454592</v>
      </c>
      <c r="D54">
        <f t="shared" si="2"/>
        <v>-0.64908883470279699</v>
      </c>
    </row>
    <row r="55" spans="1:4">
      <c r="A55" s="1">
        <v>149</v>
      </c>
      <c r="B55">
        <f t="shared" si="0"/>
        <v>0.41472868217054265</v>
      </c>
      <c r="C55">
        <f t="shared" si="1"/>
        <v>5.0039463059454592</v>
      </c>
      <c r="D55">
        <f t="shared" si="2"/>
        <v>-0.62421878135212605</v>
      </c>
    </row>
    <row r="56" spans="1:4">
      <c r="A56" s="1">
        <v>152</v>
      </c>
      <c r="B56">
        <f t="shared" si="0"/>
        <v>0.42248062015503873</v>
      </c>
      <c r="C56">
        <f t="shared" si="1"/>
        <v>5.0238805208462765</v>
      </c>
      <c r="D56">
        <f t="shared" si="2"/>
        <v>-0.59963265019470524</v>
      </c>
    </row>
    <row r="57" spans="1:4">
      <c r="A57" s="1">
        <v>156</v>
      </c>
      <c r="B57">
        <f t="shared" si="0"/>
        <v>0.43023255813953487</v>
      </c>
      <c r="C57">
        <f t="shared" si="1"/>
        <v>5.0498560072495371</v>
      </c>
      <c r="D57">
        <f t="shared" si="2"/>
        <v>-0.57531614935691122</v>
      </c>
    </row>
    <row r="58" spans="1:4">
      <c r="A58" s="1">
        <v>162</v>
      </c>
      <c r="B58">
        <f t="shared" si="0"/>
        <v>0.43798449612403101</v>
      </c>
      <c r="C58">
        <f t="shared" si="1"/>
        <v>5.0875963352323836</v>
      </c>
      <c r="D58">
        <f t="shared" si="2"/>
        <v>-0.55125560745711022</v>
      </c>
    </row>
    <row r="59" spans="1:4">
      <c r="A59" s="1">
        <v>163</v>
      </c>
      <c r="B59">
        <f t="shared" si="0"/>
        <v>0.44573643410852715</v>
      </c>
      <c r="C59">
        <f t="shared" si="1"/>
        <v>5.0937502008067623</v>
      </c>
      <c r="D59">
        <f t="shared" si="2"/>
        <v>-0.52743792265123146</v>
      </c>
    </row>
    <row r="60" spans="1:4">
      <c r="A60" s="1">
        <v>168</v>
      </c>
      <c r="B60">
        <f t="shared" si="0"/>
        <v>0.45348837209302323</v>
      </c>
      <c r="C60">
        <f t="shared" si="1"/>
        <v>5.1239639794032588</v>
      </c>
      <c r="D60">
        <f t="shared" si="2"/>
        <v>-0.50385051558505733</v>
      </c>
    </row>
    <row r="61" spans="1:4">
      <c r="A61" s="1">
        <v>169</v>
      </c>
      <c r="B61">
        <f t="shared" si="0"/>
        <v>0.46124031007751937</v>
      </c>
      <c r="C61">
        <f t="shared" si="1"/>
        <v>5.1298987149230735</v>
      </c>
      <c r="D61">
        <f t="shared" si="2"/>
        <v>-0.48048128581653832</v>
      </c>
    </row>
    <row r="62" spans="1:4">
      <c r="A62" s="1">
        <v>175</v>
      </c>
      <c r="B62">
        <f t="shared" si="0"/>
        <v>0.4689922480620155</v>
      </c>
      <c r="C62">
        <f t="shared" si="1"/>
        <v>5.1647859739235145</v>
      </c>
      <c r="D62">
        <f t="shared" si="2"/>
        <v>-0.45731857131862191</v>
      </c>
    </row>
    <row r="63" spans="1:4">
      <c r="A63" s="1">
        <v>179</v>
      </c>
      <c r="B63">
        <f t="shared" si="0"/>
        <v>0.47674418604651164</v>
      </c>
      <c r="C63">
        <f t="shared" si="1"/>
        <v>5.1873858058407549</v>
      </c>
      <c r="D63">
        <f t="shared" si="2"/>
        <v>-0.43435111071362531</v>
      </c>
    </row>
    <row r="64" spans="1:4">
      <c r="A64" s="1">
        <v>181</v>
      </c>
      <c r="B64">
        <f t="shared" si="0"/>
        <v>0.48449612403100772</v>
      </c>
      <c r="C64">
        <f t="shared" si="1"/>
        <v>5.1984970312658261</v>
      </c>
      <c r="D64">
        <f t="shared" si="2"/>
        <v>-0.41156800792504328</v>
      </c>
    </row>
    <row r="65" spans="1:4">
      <c r="A65" s="1">
        <v>185</v>
      </c>
      <c r="B65">
        <f t="shared" si="0"/>
        <v>0.49224806201550386</v>
      </c>
      <c r="C65">
        <f t="shared" si="1"/>
        <v>5.2203558250783244</v>
      </c>
      <c r="D65">
        <f t="shared" si="2"/>
        <v>-0.38895869896256707</v>
      </c>
    </row>
    <row r="66" spans="1:4">
      <c r="A66" s="1">
        <v>188</v>
      </c>
      <c r="B66">
        <f t="shared" si="0"/>
        <v>0.5</v>
      </c>
      <c r="C66">
        <f t="shared" si="1"/>
        <v>5.2364419628299492</v>
      </c>
      <c r="D66">
        <f t="shared" si="2"/>
        <v>-0.36651292058166435</v>
      </c>
    </row>
    <row r="67" spans="1:4">
      <c r="A67" s="1">
        <v>189</v>
      </c>
      <c r="B67">
        <f t="shared" ref="B67:B130" si="3">(2*ROW(B67)-3)/$G$2/2</f>
        <v>0.50775193798449614</v>
      </c>
      <c r="C67">
        <f t="shared" ref="C67:C130" si="4">LN(A67)</f>
        <v>5.2417470150596426</v>
      </c>
      <c r="D67">
        <f t="shared" ref="D67:D130" si="5">LN(-LN(1-B67))</f>
        <v>-0.34422068058082478</v>
      </c>
    </row>
    <row r="68" spans="1:4">
      <c r="A68" s="1">
        <v>199</v>
      </c>
      <c r="B68">
        <f t="shared" si="3"/>
        <v>0.51550387596899228</v>
      </c>
      <c r="C68">
        <f t="shared" si="4"/>
        <v>5.2933048247244923</v>
      </c>
      <c r="D68">
        <f t="shared" si="5"/>
        <v>-0.3220722295179595</v>
      </c>
    </row>
    <row r="69" spans="1:4">
      <c r="A69" s="1">
        <v>202</v>
      </c>
      <c r="B69">
        <f t="shared" si="3"/>
        <v>0.52325581395348841</v>
      </c>
      <c r="C69">
        <f t="shared" si="4"/>
        <v>5.3082676974012051</v>
      </c>
      <c r="D69">
        <f t="shared" si="5"/>
        <v>-0.3000580336427961</v>
      </c>
    </row>
    <row r="70" spans="1:4">
      <c r="A70" s="1">
        <v>204</v>
      </c>
      <c r="B70">
        <f t="shared" si="3"/>
        <v>0.53100775193798455</v>
      </c>
      <c r="C70">
        <f t="shared" si="4"/>
        <v>5.3181199938442161</v>
      </c>
      <c r="D70">
        <f t="shared" si="5"/>
        <v>-0.27816874885471704</v>
      </c>
    </row>
    <row r="71" spans="1:4">
      <c r="A71" s="1">
        <v>206</v>
      </c>
      <c r="B71">
        <f t="shared" si="3"/>
        <v>0.53875968992248058</v>
      </c>
      <c r="C71">
        <f t="shared" si="4"/>
        <v>5.3278761687895813</v>
      </c>
      <c r="D71">
        <f t="shared" si="5"/>
        <v>-0.2563951955055776</v>
      </c>
    </row>
    <row r="72" spans="1:4">
      <c r="A72" s="1">
        <v>209</v>
      </c>
      <c r="B72">
        <f t="shared" si="3"/>
        <v>0.54651162790697672</v>
      </c>
      <c r="C72">
        <f t="shared" si="4"/>
        <v>5.3423342519648109</v>
      </c>
      <c r="D72">
        <f t="shared" si="5"/>
        <v>-0.23472833387477096</v>
      </c>
    </row>
    <row r="73" spans="1:4">
      <c r="A73" s="1">
        <v>220</v>
      </c>
      <c r="B73">
        <f t="shared" si="3"/>
        <v>0.55426356589147285</v>
      </c>
      <c r="C73">
        <f t="shared" si="4"/>
        <v>5.393627546352362</v>
      </c>
      <c r="D73">
        <f t="shared" si="5"/>
        <v>-0.21315924014931059</v>
      </c>
    </row>
    <row r="74" spans="1:4">
      <c r="A74" s="1">
        <v>225</v>
      </c>
      <c r="B74">
        <f t="shared" si="3"/>
        <v>0.56201550387596899</v>
      </c>
      <c r="C74">
        <f t="shared" si="4"/>
        <v>5.4161004022044201</v>
      </c>
      <c r="D74">
        <f t="shared" si="5"/>
        <v>-0.19167908274503062</v>
      </c>
    </row>
    <row r="75" spans="1:4">
      <c r="A75" s="1">
        <v>228</v>
      </c>
      <c r="B75">
        <f t="shared" si="3"/>
        <v>0.56976744186046513</v>
      </c>
      <c r="C75">
        <f t="shared" si="4"/>
        <v>5.4293456289544411</v>
      </c>
      <c r="D75">
        <f t="shared" si="5"/>
        <v>-0.17027909880621953</v>
      </c>
    </row>
    <row r="76" spans="1:4">
      <c r="A76" s="1">
        <v>237</v>
      </c>
      <c r="B76">
        <f t="shared" si="3"/>
        <v>0.57751937984496127</v>
      </c>
      <c r="C76">
        <f t="shared" si="4"/>
        <v>5.4680601411351315</v>
      </c>
      <c r="D76">
        <f t="shared" si="5"/>
        <v>-0.14895057072004353</v>
      </c>
    </row>
    <row r="77" spans="1:4">
      <c r="A77" s="1">
        <v>239</v>
      </c>
      <c r="B77">
        <f t="shared" si="3"/>
        <v>0.5852713178294574</v>
      </c>
      <c r="C77">
        <f t="shared" si="4"/>
        <v>5.476463551931511</v>
      </c>
      <c r="D77">
        <f t="shared" si="5"/>
        <v>-0.12768480247895614</v>
      </c>
    </row>
    <row r="78" spans="1:4">
      <c r="A78" s="1">
        <v>246</v>
      </c>
      <c r="B78">
        <f t="shared" si="3"/>
        <v>0.59302325581395354</v>
      </c>
      <c r="C78">
        <f t="shared" si="4"/>
        <v>5.5053315359323625</v>
      </c>
      <c r="D78">
        <f t="shared" si="5"/>
        <v>-0.10647309571878322</v>
      </c>
    </row>
    <row r="79" spans="1:4">
      <c r="A79" s="1">
        <v>248</v>
      </c>
      <c r="B79">
        <f t="shared" si="3"/>
        <v>0.60077519379844957</v>
      </c>
      <c r="C79">
        <f t="shared" si="4"/>
        <v>5.5134287461649825</v>
      </c>
      <c r="D79">
        <f t="shared" si="5"/>
        <v>-8.5306725252166496E-2</v>
      </c>
    </row>
    <row r="80" spans="1:4">
      <c r="A80" s="1">
        <v>252</v>
      </c>
      <c r="B80">
        <f t="shared" si="3"/>
        <v>0.60852713178294571</v>
      </c>
      <c r="C80">
        <f t="shared" si="4"/>
        <v>5.5294290875114234</v>
      </c>
      <c r="D80">
        <f t="shared" si="5"/>
        <v>-6.4176913906298941E-2</v>
      </c>
    </row>
    <row r="81" spans="1:4">
      <c r="A81" s="1">
        <v>263</v>
      </c>
      <c r="B81">
        <f t="shared" si="3"/>
        <v>0.61627906976744184</v>
      </c>
      <c r="C81">
        <f t="shared" si="4"/>
        <v>5.5721540321777647</v>
      </c>
      <c r="D81">
        <f t="shared" si="5"/>
        <v>-4.3074806460094969E-2</v>
      </c>
    </row>
    <row r="82" spans="1:4">
      <c r="A82" s="1">
        <v>265</v>
      </c>
      <c r="B82">
        <f t="shared" si="3"/>
        <v>0.62403100775193798</v>
      </c>
      <c r="C82">
        <f t="shared" si="4"/>
        <v>5.579729825986222</v>
      </c>
      <c r="D82">
        <f t="shared" si="5"/>
        <v>-2.1991442458707454E-2</v>
      </c>
    </row>
    <row r="83" spans="1:4">
      <c r="A83" s="1">
        <v>282</v>
      </c>
      <c r="B83">
        <f t="shared" si="3"/>
        <v>0.63178294573643412</v>
      </c>
      <c r="C83">
        <f t="shared" si="4"/>
        <v>5.6419070709381138</v>
      </c>
      <c r="D83">
        <f t="shared" si="5"/>
        <v>-9.1772766216186984E-4</v>
      </c>
    </row>
    <row r="84" spans="1:4">
      <c r="A84" s="1">
        <v>287</v>
      </c>
      <c r="B84">
        <f t="shared" si="3"/>
        <v>0.63953488372093026</v>
      </c>
      <c r="C84">
        <f t="shared" si="4"/>
        <v>5.6594822157596214</v>
      </c>
      <c r="D84">
        <f t="shared" si="5"/>
        <v>2.0155596140799668E-2</v>
      </c>
    </row>
    <row r="85" spans="1:4">
      <c r="A85" s="1">
        <v>288</v>
      </c>
      <c r="B85">
        <f t="shared" si="3"/>
        <v>0.6472868217054264</v>
      </c>
      <c r="C85">
        <f t="shared" si="4"/>
        <v>5.6629604801359461</v>
      </c>
      <c r="D85">
        <f t="shared" si="5"/>
        <v>4.1237983253520093E-2</v>
      </c>
    </row>
    <row r="86" spans="1:4">
      <c r="A86" s="1">
        <v>289</v>
      </c>
      <c r="B86">
        <f t="shared" si="3"/>
        <v>0.65503875968992253</v>
      </c>
      <c r="C86">
        <f t="shared" si="4"/>
        <v>5.6664266881124323</v>
      </c>
      <c r="D86">
        <f t="shared" si="5"/>
        <v>6.2339118463892979E-2</v>
      </c>
    </row>
    <row r="87" spans="1:4">
      <c r="A87" s="1">
        <v>297</v>
      </c>
      <c r="B87">
        <f t="shared" si="3"/>
        <v>0.66279069767441856</v>
      </c>
      <c r="C87">
        <f t="shared" si="4"/>
        <v>5.6937321388026998</v>
      </c>
      <c r="D87">
        <f t="shared" si="5"/>
        <v>8.3468954090023237E-2</v>
      </c>
    </row>
    <row r="88" spans="1:4">
      <c r="A88" s="1">
        <v>301</v>
      </c>
      <c r="B88">
        <f t="shared" si="3"/>
        <v>0.6705426356589147</v>
      </c>
      <c r="C88">
        <f t="shared" si="4"/>
        <v>5.7071102647488754</v>
      </c>
      <c r="D88">
        <f t="shared" si="5"/>
        <v>0.10463775011389757</v>
      </c>
    </row>
    <row r="89" spans="1:4">
      <c r="A89" s="1">
        <v>303</v>
      </c>
      <c r="B89">
        <f t="shared" si="3"/>
        <v>0.67829457364341084</v>
      </c>
      <c r="C89">
        <f t="shared" si="4"/>
        <v>5.7137328055093688</v>
      </c>
      <c r="D89">
        <f t="shared" si="5"/>
        <v>0.12585611790170592</v>
      </c>
    </row>
    <row r="90" spans="1:4">
      <c r="A90" s="1">
        <v>308</v>
      </c>
      <c r="B90">
        <f t="shared" si="3"/>
        <v>0.68604651162790697</v>
      </c>
      <c r="C90">
        <f t="shared" si="4"/>
        <v>5.730099782973574</v>
      </c>
      <c r="D90">
        <f t="shared" si="5"/>
        <v>0.1471350680860003</v>
      </c>
    </row>
    <row r="91" spans="1:4">
      <c r="A91" s="1">
        <v>315</v>
      </c>
      <c r="B91">
        <f t="shared" si="3"/>
        <v>0.69379844961240311</v>
      </c>
      <c r="C91">
        <f t="shared" si="4"/>
        <v>5.7525726388256331</v>
      </c>
      <c r="D91">
        <f t="shared" si="5"/>
        <v>0.16848606327688043</v>
      </c>
    </row>
    <row r="92" spans="1:4">
      <c r="A92" s="1">
        <v>319</v>
      </c>
      <c r="B92">
        <f t="shared" si="3"/>
        <v>0.70155038759689925</v>
      </c>
      <c r="C92">
        <f t="shared" si="4"/>
        <v>5.7651911027848444</v>
      </c>
      <c r="D92">
        <f t="shared" si="5"/>
        <v>0.18992107638028258</v>
      </c>
    </row>
    <row r="93" spans="1:4">
      <c r="A93" s="1">
        <v>319</v>
      </c>
      <c r="B93">
        <f t="shared" si="3"/>
        <v>0.70930232558139539</v>
      </c>
      <c r="C93">
        <f t="shared" si="4"/>
        <v>5.7651911027848444</v>
      </c>
      <c r="D93">
        <f t="shared" si="5"/>
        <v>0.21145265543554323</v>
      </c>
    </row>
    <row r="94" spans="1:4">
      <c r="A94" s="1">
        <v>321</v>
      </c>
      <c r="B94">
        <f t="shared" si="3"/>
        <v>0.71705426356589153</v>
      </c>
      <c r="C94">
        <f t="shared" si="4"/>
        <v>5.7714411231300158</v>
      </c>
      <c r="D94">
        <f t="shared" si="5"/>
        <v>0.23309399604715464</v>
      </c>
    </row>
    <row r="95" spans="1:4">
      <c r="A95" s="1">
        <v>324</v>
      </c>
      <c r="B95">
        <f t="shared" si="3"/>
        <v>0.72480620155038755</v>
      </c>
      <c r="C95">
        <f t="shared" si="4"/>
        <v>5.780743515792329</v>
      </c>
      <c r="D95">
        <f t="shared" si="5"/>
        <v>0.25485902268401522</v>
      </c>
    </row>
    <row r="96" spans="1:4">
      <c r="A96" s="1">
        <v>334</v>
      </c>
      <c r="B96">
        <f t="shared" si="3"/>
        <v>0.73255813953488369</v>
      </c>
      <c r="C96">
        <f t="shared" si="4"/>
        <v>5.8111409929767008</v>
      </c>
      <c r="D96">
        <f t="shared" si="5"/>
        <v>0.27676248036237</v>
      </c>
    </row>
    <row r="97" spans="1:4">
      <c r="A97" s="1">
        <v>335</v>
      </c>
      <c r="B97">
        <f t="shared" si="3"/>
        <v>0.74031007751937983</v>
      </c>
      <c r="C97">
        <f t="shared" si="4"/>
        <v>5.8141305318250662</v>
      </c>
      <c r="D97">
        <f t="shared" si="5"/>
        <v>0.29882003852754907</v>
      </c>
    </row>
    <row r="98" spans="1:4">
      <c r="A98" s="1">
        <v>336</v>
      </c>
      <c r="B98">
        <f t="shared" si="3"/>
        <v>0.74806201550387597</v>
      </c>
      <c r="C98">
        <f t="shared" si="4"/>
        <v>5.8171111599632042</v>
      </c>
      <c r="D98">
        <f t="shared" si="5"/>
        <v>0.32104840931940171</v>
      </c>
    </row>
    <row r="99" spans="1:4">
      <c r="A99" s="1">
        <v>342</v>
      </c>
      <c r="B99">
        <f t="shared" si="3"/>
        <v>0.7558139534883721</v>
      </c>
      <c r="C99">
        <f t="shared" si="4"/>
        <v>5.8348107370626048</v>
      </c>
      <c r="D99">
        <f t="shared" si="5"/>
        <v>0.3434654828664524</v>
      </c>
    </row>
    <row r="100" spans="1:4">
      <c r="A100" s="1">
        <v>344</v>
      </c>
      <c r="B100">
        <f t="shared" si="3"/>
        <v>0.76356589147286824</v>
      </c>
      <c r="C100">
        <f t="shared" si="4"/>
        <v>5.8406416573733981</v>
      </c>
      <c r="D100">
        <f t="shared" si="5"/>
        <v>0.36609048282984524</v>
      </c>
    </row>
    <row r="101" spans="1:4">
      <c r="A101" s="1">
        <v>347</v>
      </c>
      <c r="B101">
        <f t="shared" si="3"/>
        <v>0.77131782945736438</v>
      </c>
      <c r="C101">
        <f t="shared" si="4"/>
        <v>5.8493247799468593</v>
      </c>
      <c r="D101">
        <f t="shared" si="5"/>
        <v>0.38894414614406253</v>
      </c>
    </row>
    <row r="102" spans="1:4">
      <c r="A102" s="1">
        <v>352</v>
      </c>
      <c r="B102">
        <f t="shared" si="3"/>
        <v>0.77906976744186052</v>
      </c>
      <c r="C102">
        <f t="shared" si="4"/>
        <v>5.8636311755980968</v>
      </c>
      <c r="D102">
        <f t="shared" si="5"/>
        <v>0.41204893182258912</v>
      </c>
    </row>
    <row r="103" spans="1:4">
      <c r="A103" s="1">
        <v>372</v>
      </c>
      <c r="B103">
        <f t="shared" si="3"/>
        <v>0.78682170542635654</v>
      </c>
      <c r="C103">
        <f t="shared" si="4"/>
        <v>5.9188938542731462</v>
      </c>
      <c r="D103">
        <f t="shared" si="5"/>
        <v>0.43542926487446565</v>
      </c>
    </row>
    <row r="104" spans="1:4">
      <c r="A104" s="1">
        <v>381</v>
      </c>
      <c r="B104">
        <f t="shared" si="3"/>
        <v>0.79457364341085268</v>
      </c>
      <c r="C104">
        <f t="shared" si="4"/>
        <v>5.9427993751267012</v>
      </c>
      <c r="D104">
        <f t="shared" si="5"/>
        <v>0.45911182289555652</v>
      </c>
    </row>
    <row r="105" spans="1:4">
      <c r="A105" s="1">
        <v>384</v>
      </c>
      <c r="B105">
        <f t="shared" si="3"/>
        <v>0.80232558139534882</v>
      </c>
      <c r="C105">
        <f t="shared" si="4"/>
        <v>5.9506425525877269</v>
      </c>
      <c r="D105">
        <f t="shared" si="5"/>
        <v>0.48312587487136199</v>
      </c>
    </row>
    <row r="106" spans="1:4">
      <c r="A106" s="1">
        <v>386</v>
      </c>
      <c r="B106">
        <f t="shared" si="3"/>
        <v>0.81007751937984496</v>
      </c>
      <c r="C106">
        <f t="shared" si="4"/>
        <v>5.955837369464831</v>
      </c>
      <c r="D106">
        <f t="shared" si="5"/>
        <v>0.50750368431641746</v>
      </c>
    </row>
    <row r="107" spans="1:4">
      <c r="A107" s="1">
        <v>402</v>
      </c>
      <c r="B107">
        <f t="shared" si="3"/>
        <v>0.81782945736434109</v>
      </c>
      <c r="C107">
        <f t="shared" si="4"/>
        <v>5.9964520886190211</v>
      </c>
      <c r="D107">
        <f t="shared" si="5"/>
        <v>0.53228099230413295</v>
      </c>
    </row>
    <row r="108" spans="1:4">
      <c r="A108" s="1">
        <v>404</v>
      </c>
      <c r="B108">
        <f t="shared" si="3"/>
        <v>0.82558139534883723</v>
      </c>
      <c r="C108">
        <f t="shared" si="4"/>
        <v>6.0014148779611505</v>
      </c>
      <c r="D108">
        <f t="shared" si="5"/>
        <v>0.55749760053176745</v>
      </c>
    </row>
    <row r="109" spans="1:4">
      <c r="A109" s="1">
        <v>408</v>
      </c>
      <c r="B109">
        <f t="shared" si="3"/>
        <v>0.83333333333333337</v>
      </c>
      <c r="C109">
        <f t="shared" si="4"/>
        <v>6.0112671744041615</v>
      </c>
      <c r="D109">
        <f t="shared" si="5"/>
        <v>0.58319808078265944</v>
      </c>
    </row>
    <row r="110" spans="1:4">
      <c r="A110" s="1">
        <v>420</v>
      </c>
      <c r="B110">
        <f t="shared" si="3"/>
        <v>0.84108527131782951</v>
      </c>
      <c r="C110">
        <f t="shared" si="4"/>
        <v>6.0402547112774139</v>
      </c>
      <c r="D110">
        <f t="shared" si="5"/>
        <v>0.60943264567312994</v>
      </c>
    </row>
    <row r="111" spans="1:4">
      <c r="A111" s="1">
        <v>427</v>
      </c>
      <c r="B111">
        <f t="shared" si="3"/>
        <v>0.84883720930232553</v>
      </c>
      <c r="C111">
        <f t="shared" si="4"/>
        <v>6.0567840132286248</v>
      </c>
      <c r="D111">
        <f t="shared" si="5"/>
        <v>0.63625822741971505</v>
      </c>
    </row>
    <row r="112" spans="1:4">
      <c r="A112" s="1">
        <v>451</v>
      </c>
      <c r="B112">
        <f t="shared" si="3"/>
        <v>0.85658914728682167</v>
      </c>
      <c r="C112">
        <f t="shared" si="4"/>
        <v>6.1114673395026786</v>
      </c>
      <c r="D112">
        <f t="shared" si="5"/>
        <v>0.66373982807216525</v>
      </c>
    </row>
    <row r="113" spans="1:4">
      <c r="A113" s="1">
        <v>454</v>
      </c>
      <c r="B113">
        <f t="shared" si="3"/>
        <v>0.86434108527131781</v>
      </c>
      <c r="C113">
        <f t="shared" si="4"/>
        <v>6.1180971980413483</v>
      </c>
      <c r="D113">
        <f t="shared" si="5"/>
        <v>0.69195222860525585</v>
      </c>
    </row>
    <row r="114" spans="1:4">
      <c r="A114" s="1">
        <v>458</v>
      </c>
      <c r="B114">
        <f t="shared" si="3"/>
        <v>0.87209302325581395</v>
      </c>
      <c r="C114">
        <f t="shared" si="4"/>
        <v>6.1268691841141854</v>
      </c>
      <c r="D114">
        <f t="shared" si="5"/>
        <v>0.72098217919429874</v>
      </c>
    </row>
    <row r="115" spans="1:4">
      <c r="A115" s="1">
        <v>479</v>
      </c>
      <c r="B115">
        <f t="shared" si="3"/>
        <v>0.87984496124031009</v>
      </c>
      <c r="C115">
        <f t="shared" si="4"/>
        <v>6.1717005974109149</v>
      </c>
      <c r="D115">
        <f t="shared" si="5"/>
        <v>0.75093124495698294</v>
      </c>
    </row>
    <row r="116" spans="1:4">
      <c r="A116" s="1">
        <v>481</v>
      </c>
      <c r="B116">
        <f t="shared" si="3"/>
        <v>0.88759689922480622</v>
      </c>
      <c r="C116">
        <f t="shared" si="4"/>
        <v>6.1758672701057611</v>
      </c>
      <c r="D116">
        <f t="shared" si="5"/>
        <v>0.78191956041871236</v>
      </c>
    </row>
    <row r="117" spans="1:4">
      <c r="A117" s="1">
        <v>481</v>
      </c>
      <c r="B117">
        <f t="shared" si="3"/>
        <v>0.89534883720930236</v>
      </c>
      <c r="C117">
        <f t="shared" si="4"/>
        <v>6.1758672701057611</v>
      </c>
      <c r="D117">
        <f t="shared" si="5"/>
        <v>0.81409086893913696</v>
      </c>
    </row>
    <row r="118" spans="1:4">
      <c r="A118" s="1">
        <v>481</v>
      </c>
      <c r="B118">
        <f t="shared" si="3"/>
        <v>0.9031007751937985</v>
      </c>
      <c r="C118">
        <f t="shared" si="4"/>
        <v>6.1758672701057611</v>
      </c>
      <c r="D118">
        <f t="shared" si="5"/>
        <v>0.84761942013279112</v>
      </c>
    </row>
    <row r="119" spans="1:4">
      <c r="A119" s="1">
        <v>494</v>
      </c>
      <c r="B119">
        <f t="shared" si="3"/>
        <v>0.91085271317829453</v>
      </c>
      <c r="C119">
        <f t="shared" si="4"/>
        <v>6.2025355171879228</v>
      </c>
      <c r="D119">
        <f t="shared" si="5"/>
        <v>0.88271962311032492</v>
      </c>
    </row>
    <row r="120" spans="1:4">
      <c r="A120" s="1">
        <v>506</v>
      </c>
      <c r="B120">
        <f t="shared" si="3"/>
        <v>0.91860465116279066</v>
      </c>
      <c r="C120">
        <f t="shared" si="4"/>
        <v>6.2265366692874657</v>
      </c>
      <c r="D120">
        <f t="shared" si="5"/>
        <v>0.91965990869770697</v>
      </c>
    </row>
    <row r="121" spans="1:4">
      <c r="A121" s="1">
        <v>511</v>
      </c>
      <c r="B121">
        <f t="shared" si="3"/>
        <v>0.9263565891472868</v>
      </c>
      <c r="C121">
        <f t="shared" si="4"/>
        <v>6.2363695902037044</v>
      </c>
      <c r="D121">
        <f t="shared" si="5"/>
        <v>0.95878324291438732</v>
      </c>
    </row>
    <row r="122" spans="1:4">
      <c r="A122" s="1">
        <v>530</v>
      </c>
      <c r="B122">
        <f t="shared" si="3"/>
        <v>0.93410852713178294</v>
      </c>
      <c r="C122">
        <f t="shared" si="4"/>
        <v>6.2728770065461674</v>
      </c>
      <c r="D122">
        <f t="shared" si="5"/>
        <v>1.000538582156284</v>
      </c>
    </row>
    <row r="123" spans="1:4">
      <c r="A123" s="1">
        <v>557</v>
      </c>
      <c r="B123">
        <f t="shared" si="3"/>
        <v>0.94186046511627908</v>
      </c>
      <c r="C123">
        <f t="shared" si="4"/>
        <v>6.3225652399272843</v>
      </c>
      <c r="D123">
        <f t="shared" si="5"/>
        <v>1.045531216040954</v>
      </c>
    </row>
    <row r="124" spans="1:4">
      <c r="A124" s="1">
        <v>567</v>
      </c>
      <c r="B124">
        <f t="shared" si="3"/>
        <v>0.94961240310077522</v>
      </c>
      <c r="C124">
        <f t="shared" si="4"/>
        <v>6.3403593037277517</v>
      </c>
      <c r="D124">
        <f t="shared" si="5"/>
        <v>1.0946076901094524</v>
      </c>
    </row>
    <row r="125" spans="1:4">
      <c r="A125" s="1">
        <v>567</v>
      </c>
      <c r="B125">
        <f t="shared" si="3"/>
        <v>0.95736434108527135</v>
      </c>
      <c r="C125">
        <f t="shared" si="4"/>
        <v>6.3403593037277517</v>
      </c>
      <c r="D125">
        <f t="shared" si="5"/>
        <v>1.1490088799766254</v>
      </c>
    </row>
    <row r="126" spans="1:4">
      <c r="A126" s="1">
        <v>571</v>
      </c>
      <c r="B126">
        <f t="shared" si="3"/>
        <v>0.96511627906976749</v>
      </c>
      <c r="C126">
        <f t="shared" si="4"/>
        <v>6.3473892096560105</v>
      </c>
      <c r="D126">
        <f t="shared" si="5"/>
        <v>1.2106708246963911</v>
      </c>
    </row>
    <row r="127" spans="1:4">
      <c r="A127" s="1">
        <v>598</v>
      </c>
      <c r="B127">
        <f t="shared" si="3"/>
        <v>0.97286821705426352</v>
      </c>
      <c r="C127">
        <f t="shared" si="4"/>
        <v>6.3935907539506314</v>
      </c>
      <c r="D127">
        <f t="shared" si="5"/>
        <v>1.2828901073629138</v>
      </c>
    </row>
    <row r="128" spans="1:4">
      <c r="A128" s="1">
        <v>673</v>
      </c>
      <c r="B128">
        <f t="shared" si="3"/>
        <v>0.98062015503875966</v>
      </c>
      <c r="C128">
        <f t="shared" si="4"/>
        <v>6.5117453296447279</v>
      </c>
      <c r="D128">
        <f t="shared" si="5"/>
        <v>1.3720741495901452</v>
      </c>
    </row>
    <row r="129" spans="1:4">
      <c r="A129" s="1">
        <v>698</v>
      </c>
      <c r="B129">
        <f t="shared" si="3"/>
        <v>0.98837209302325579</v>
      </c>
      <c r="C129">
        <f t="shared" si="4"/>
        <v>6.5482191027623724</v>
      </c>
      <c r="D129">
        <f t="shared" si="5"/>
        <v>1.4938805398082715</v>
      </c>
    </row>
    <row r="130" spans="1:4">
      <c r="A130" s="1">
        <v>711</v>
      </c>
      <c r="B130">
        <f t="shared" si="3"/>
        <v>0.99612403100775193</v>
      </c>
      <c r="C130">
        <f t="shared" si="4"/>
        <v>6.5666724298032406</v>
      </c>
      <c r="D130">
        <f t="shared" si="5"/>
        <v>1.7143310441709672</v>
      </c>
    </row>
  </sheetData>
  <sortState ref="A2:A130">
    <sortCondition ref="A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2014-09-07T19:48:56Z</dcterms:modified>
</cp:coreProperties>
</file>