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/>
  </bookViews>
  <sheets>
    <sheet name="Sheet1" sheetId="1" r:id="rId1"/>
  </sheets>
  <definedNames>
    <definedName name="solver_adj" localSheetId="0" hidden="1">Sheet1!$B$22:$Q$22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Sheet1!$B$26:$B$33</definedName>
    <definedName name="solver_lhs2" localSheetId="0" hidden="1">Sheet1!$B$50:$B$59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Sheet1!$E$26:$E$33</definedName>
    <definedName name="solver_rhs2" localSheetId="0" hidden="1">Sheet1!$D$50:$D$59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1" i="1"/>
  <c r="B33" i="1"/>
  <c r="B32" i="1"/>
  <c r="B31" i="1"/>
  <c r="B30" i="1"/>
  <c r="B29" i="1"/>
  <c r="B28" i="1"/>
  <c r="B27" i="1"/>
  <c r="B26" i="1"/>
  <c r="B24" i="1"/>
  <c r="B14" i="1"/>
  <c r="B13" i="1"/>
  <c r="B12" i="1"/>
  <c r="B11" i="1"/>
  <c r="B10" i="1"/>
  <c r="B9" i="1"/>
  <c r="B8" i="1"/>
  <c r="B6" i="1"/>
</calcChain>
</file>

<file path=xl/sharedStrings.xml><?xml version="1.0" encoding="utf-8"?>
<sst xmlns="http://schemas.openxmlformats.org/spreadsheetml/2006/main" count="105" uniqueCount="50">
  <si>
    <t>contraints:</t>
  </si>
  <si>
    <t>objective:</t>
  </si>
  <si>
    <t>&lt;=</t>
  </si>
  <si>
    <t>x12</t>
  </si>
  <si>
    <t>x17</t>
  </si>
  <si>
    <t>x37</t>
  </si>
  <si>
    <t>x34</t>
  </si>
  <si>
    <t>x54</t>
  </si>
  <si>
    <t>x56</t>
  </si>
  <si>
    <t>x57</t>
  </si>
  <si>
    <t>x62</t>
  </si>
  <si>
    <t>x65</t>
  </si>
  <si>
    <t>x72</t>
  </si>
  <si>
    <t>x75</t>
  </si>
  <si>
    <t>=</t>
  </si>
  <si>
    <t>Question 1</t>
  </si>
  <si>
    <t>Question 2</t>
  </si>
  <si>
    <t>HW 6</t>
  </si>
  <si>
    <t>x13</t>
  </si>
  <si>
    <t>x23</t>
  </si>
  <si>
    <t>x24</t>
  </si>
  <si>
    <t>x25</t>
  </si>
  <si>
    <t>x35</t>
  </si>
  <si>
    <t>x36</t>
  </si>
  <si>
    <t>x45</t>
  </si>
  <si>
    <t>x46</t>
  </si>
  <si>
    <t>x47</t>
  </si>
  <si>
    <t>x67</t>
  </si>
  <si>
    <t>x68</t>
  </si>
  <si>
    <t>x78</t>
  </si>
  <si>
    <t>objective</t>
  </si>
  <si>
    <t>constraints: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</si>
  <si>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</si>
  <si>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</si>
  <si>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</si>
  <si>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</si>
  <si>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</si>
  <si>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</si>
  <si>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</si>
  <si>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</si>
  <si>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</si>
  <si>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</si>
  <si>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</si>
  <si>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</si>
  <si>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</si>
  <si>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</si>
  <si>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</si>
  <si>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</si>
  <si>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Question 3</t>
  </si>
  <si>
    <t>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</si>
</sst>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Formulas="1" tabSelected="1" topLeftCell="A3" workbookViewId="0">
      <selection activeCell="G27" sqref="G27"/>
    </sheetView>
  </sheetViews>
  <sheetFormatPr defaultRowHeight="14.35" x14ac:dyDescent="0.5"/>
  <cols>
    <col min="1" max="1" width="9.64453125" customWidth="1"/>
    <col min="2" max="2" width="10.234375" customWidth="1"/>
    <col min="3" max="4" width="2" customWidth="1"/>
    <col min="5" max="6" width="1.87890625" customWidth="1"/>
    <col min="7" max="7" width="2" customWidth="1"/>
    <col min="8" max="8" width="1.8203125" customWidth="1"/>
    <col min="9" max="9" width="1.9375" customWidth="1"/>
    <col min="10" max="11" width="1.8203125" customWidth="1"/>
    <col min="12" max="12" width="2" customWidth="1"/>
    <col min="13" max="13" width="1.76171875" customWidth="1"/>
    <col min="14" max="14" width="1.8203125" customWidth="1"/>
    <col min="15" max="15" width="1.87890625" customWidth="1"/>
    <col min="16" max="17" width="2.05859375" customWidth="1"/>
    <col min="18" max="18" width="2.234375" customWidth="1"/>
    <col min="19" max="19" width="3.9375" customWidth="1"/>
    <col min="20" max="20" width="2.29296875" customWidth="1"/>
    <col min="21" max="21" width="2.3515625" customWidth="1"/>
    <col min="22" max="22" width="2.46875" customWidth="1"/>
    <col min="23" max="23" width="2.29296875" customWidth="1"/>
  </cols>
  <sheetData>
    <row r="1" spans="1:14" x14ac:dyDescent="0.5">
      <c r="A1" t="s">
        <v>17</v>
      </c>
    </row>
    <row r="2" spans="1:14" x14ac:dyDescent="0.5">
      <c r="A2" t="s">
        <v>15</v>
      </c>
    </row>
    <row r="3" spans="1:14" x14ac:dyDescent="0.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4" spans="1:14" x14ac:dyDescent="0.5">
      <c r="B4">
        <v>50</v>
      </c>
      <c r="C4">
        <v>0</v>
      </c>
      <c r="D4">
        <v>60</v>
      </c>
      <c r="E4">
        <v>0</v>
      </c>
      <c r="F4">
        <v>20</v>
      </c>
      <c r="G4">
        <v>40</v>
      </c>
      <c r="H4">
        <v>0</v>
      </c>
      <c r="I4">
        <v>40</v>
      </c>
      <c r="J4">
        <v>0</v>
      </c>
      <c r="K4">
        <v>0</v>
      </c>
      <c r="L4">
        <v>60</v>
      </c>
    </row>
    <row r="6" spans="1:14" x14ac:dyDescent="0.5">
      <c r="A6" t="s">
        <v>1</v>
      </c>
      <c r="B6" s="1">
        <f>20*B4+3*C4+9*D4+30*E4+2*F4+4*G4+10*H4+8*I4+4*J4+40*K4+10*L4</f>
        <v>2660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8" spans="1:14" x14ac:dyDescent="0.5">
      <c r="A8" t="s">
        <v>0</v>
      </c>
      <c r="B8">
        <f>B4+C4</f>
        <v>50</v>
      </c>
      <c r="C8" t="s">
        <v>14</v>
      </c>
      <c r="D8">
        <v>50</v>
      </c>
    </row>
    <row r="9" spans="1:14" x14ac:dyDescent="0.5">
      <c r="B9">
        <f>-B4-K4-I4</f>
        <v>-90</v>
      </c>
      <c r="C9" t="s">
        <v>14</v>
      </c>
      <c r="D9">
        <v>-90</v>
      </c>
    </row>
    <row r="10" spans="1:14" x14ac:dyDescent="0.5">
      <c r="B10">
        <f>D4+E4</f>
        <v>60</v>
      </c>
      <c r="C10" t="s">
        <v>14</v>
      </c>
      <c r="D10">
        <v>60</v>
      </c>
    </row>
    <row r="11" spans="1:14" x14ac:dyDescent="0.5">
      <c r="B11">
        <f>-E4-F4</f>
        <v>-20</v>
      </c>
      <c r="C11" t="s">
        <v>14</v>
      </c>
      <c r="D11">
        <v>-20</v>
      </c>
    </row>
    <row r="12" spans="1:14" x14ac:dyDescent="0.5">
      <c r="B12">
        <f>H4+G4+F4-L4-J4</f>
        <v>0</v>
      </c>
      <c r="C12" t="s">
        <v>14</v>
      </c>
      <c r="D12">
        <v>0</v>
      </c>
    </row>
    <row r="13" spans="1:14" x14ac:dyDescent="0.5">
      <c r="B13">
        <f>I4+J4-G4</f>
        <v>0</v>
      </c>
      <c r="C13" t="s">
        <v>14</v>
      </c>
      <c r="D13">
        <v>0</v>
      </c>
    </row>
    <row r="14" spans="1:14" x14ac:dyDescent="0.5">
      <c r="B14">
        <f>K4+L4-C4-D4-H4</f>
        <v>0</v>
      </c>
      <c r="C14" t="s">
        <v>14</v>
      </c>
      <c r="D14">
        <v>0</v>
      </c>
    </row>
    <row r="19" spans="1:22" x14ac:dyDescent="0.5">
      <c r="B19" t="s">
        <v>32</v>
      </c>
      <c r="C19" t="s">
        <v>33</v>
      </c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  <c r="J19" t="s">
        <v>40</v>
      </c>
      <c r="K19" t="s">
        <v>41</v>
      </c>
      <c r="L19" t="s">
        <v>42</v>
      </c>
      <c r="M19" t="s">
        <v>43</v>
      </c>
      <c r="N19" t="s">
        <v>44</v>
      </c>
      <c r="O19" t="s">
        <v>45</v>
      </c>
      <c r="P19" t="s">
        <v>46</v>
      </c>
      <c r="Q19" t="s">
        <v>47</v>
      </c>
    </row>
    <row r="20" spans="1:22" x14ac:dyDescent="0.5">
      <c r="A20" t="s">
        <v>16</v>
      </c>
    </row>
    <row r="21" spans="1:22" x14ac:dyDescent="0.5">
      <c r="B21" t="s">
        <v>3</v>
      </c>
      <c r="C21" t="s">
        <v>18</v>
      </c>
      <c r="D21" t="s">
        <v>19</v>
      </c>
      <c r="E21" t="s">
        <v>20</v>
      </c>
      <c r="F21" t="s">
        <v>21</v>
      </c>
      <c r="G21" t="s">
        <v>6</v>
      </c>
      <c r="H21" t="s">
        <v>22</v>
      </c>
      <c r="I21" t="s">
        <v>23</v>
      </c>
      <c r="J21" t="s">
        <v>24</v>
      </c>
      <c r="K21" t="s">
        <v>25</v>
      </c>
      <c r="L21" t="s">
        <v>26</v>
      </c>
      <c r="M21" t="s">
        <v>8</v>
      </c>
      <c r="N21" t="s">
        <v>9</v>
      </c>
      <c r="O21" t="s">
        <v>27</v>
      </c>
      <c r="P21" t="s">
        <v>28</v>
      </c>
      <c r="Q21" t="s">
        <v>29</v>
      </c>
    </row>
    <row r="22" spans="1:22" x14ac:dyDescent="0.5"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</row>
    <row r="24" spans="1:22" x14ac:dyDescent="0.5">
      <c r="A24" t="s">
        <v>30</v>
      </c>
      <c r="B24" s="1">
        <f>B22+2*C22+D22+5*E22+2*F22+2*G22+H22+4*I22+3*J22+6*K22+8*L22+3*M22+7*N22+5*O22+2*P22+6*Q22</f>
        <v>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6" spans="1:22" x14ac:dyDescent="0.5">
      <c r="A26" t="s">
        <v>31</v>
      </c>
      <c r="B26">
        <f>B22+C22</f>
        <v>1</v>
      </c>
      <c r="D26" t="s">
        <v>14</v>
      </c>
      <c r="E26">
        <v>1</v>
      </c>
    </row>
    <row r="27" spans="1:22" x14ac:dyDescent="0.5">
      <c r="B27">
        <f>D22+E22+F22-B22</f>
        <v>0</v>
      </c>
      <c r="D27" t="s">
        <v>14</v>
      </c>
      <c r="E27">
        <v>0</v>
      </c>
    </row>
    <row r="28" spans="1:22" x14ac:dyDescent="0.5">
      <c r="B28">
        <f>G22+H22+I22-C22-D22</f>
        <v>0</v>
      </c>
      <c r="D28" t="s">
        <v>14</v>
      </c>
      <c r="E28">
        <v>0</v>
      </c>
    </row>
    <row r="29" spans="1:22" x14ac:dyDescent="0.5">
      <c r="B29">
        <f>J22+K22+L22-E22-G22</f>
        <v>0</v>
      </c>
      <c r="D29" t="s">
        <v>14</v>
      </c>
      <c r="E29">
        <v>0</v>
      </c>
    </row>
    <row r="30" spans="1:22" x14ac:dyDescent="0.5">
      <c r="B30">
        <f>M22+N22-F22-H22-J22</f>
        <v>0</v>
      </c>
      <c r="D30" t="s">
        <v>14</v>
      </c>
      <c r="E30">
        <v>0</v>
      </c>
    </row>
    <row r="31" spans="1:22" x14ac:dyDescent="0.5">
      <c r="B31">
        <f>O22+P22-I22-K22-M22</f>
        <v>0</v>
      </c>
      <c r="D31" t="s">
        <v>14</v>
      </c>
      <c r="E31">
        <v>0</v>
      </c>
    </row>
    <row r="32" spans="1:22" x14ac:dyDescent="0.5">
      <c r="B32">
        <f>Q22-L22-N22-O22</f>
        <v>0</v>
      </c>
      <c r="D32" t="s">
        <v>14</v>
      </c>
      <c r="E32">
        <v>0</v>
      </c>
    </row>
    <row r="33" spans="1:19" x14ac:dyDescent="0.5">
      <c r="B33">
        <f>-P22-Q22</f>
        <v>-1</v>
      </c>
      <c r="D33" t="s">
        <v>14</v>
      </c>
      <c r="E33">
        <v>-1</v>
      </c>
    </row>
    <row r="36" spans="1:19" x14ac:dyDescent="0.5"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39</v>
      </c>
      <c r="J36" t="s">
        <v>40</v>
      </c>
      <c r="K36" t="s">
        <v>41</v>
      </c>
    </row>
    <row r="37" spans="1:19" x14ac:dyDescent="0.5">
      <c r="A37" t="s">
        <v>48</v>
      </c>
    </row>
    <row r="38" spans="1:19" x14ac:dyDescent="0.5">
      <c r="B38" t="s">
        <v>18</v>
      </c>
      <c r="C38" t="s">
        <v>49</v>
      </c>
      <c r="D38" t="s">
        <v>19</v>
      </c>
      <c r="E38" t="s">
        <v>20</v>
      </c>
      <c r="F38" t="s">
        <v>22</v>
      </c>
      <c r="G38" t="s">
        <v>23</v>
      </c>
      <c r="H38" t="s">
        <v>5</v>
      </c>
      <c r="I38" t="s">
        <v>24</v>
      </c>
      <c r="J38" t="s">
        <v>25</v>
      </c>
      <c r="K38" t="s">
        <v>26</v>
      </c>
    </row>
    <row r="39" spans="1:19" x14ac:dyDescent="0.5">
      <c r="B39">
        <v>375</v>
      </c>
      <c r="C39">
        <v>225</v>
      </c>
      <c r="D39">
        <v>375</v>
      </c>
      <c r="E39">
        <v>525</v>
      </c>
      <c r="F39">
        <v>300</v>
      </c>
      <c r="G39">
        <v>150</v>
      </c>
      <c r="H39">
        <v>300</v>
      </c>
      <c r="I39">
        <v>150</v>
      </c>
      <c r="J39">
        <v>450</v>
      </c>
      <c r="K39">
        <v>150</v>
      </c>
    </row>
    <row r="41" spans="1:19" x14ac:dyDescent="0.5">
      <c r="A41" t="s">
        <v>30</v>
      </c>
      <c r="B41" s="1">
        <f>1175*B39+1580*C39+1430*D39+1700*E39+1370*F39+1505*G39+1490*H39+1190*I39+1210*J39+1240*K39</f>
        <v>4217625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3" spans="1:19" x14ac:dyDescent="0.5">
      <c r="A43" t="s">
        <v>31</v>
      </c>
      <c r="B43">
        <f>B39+C39</f>
        <v>600</v>
      </c>
      <c r="C43" t="s">
        <v>14</v>
      </c>
      <c r="D43">
        <v>600</v>
      </c>
    </row>
    <row r="44" spans="1:19" x14ac:dyDescent="0.5">
      <c r="B44">
        <f>D39+E39</f>
        <v>900</v>
      </c>
      <c r="C44" t="s">
        <v>14</v>
      </c>
      <c r="D44">
        <v>900</v>
      </c>
    </row>
    <row r="45" spans="1:19" x14ac:dyDescent="0.5">
      <c r="B45">
        <f>F39+G39+H39-B39-D39</f>
        <v>0</v>
      </c>
      <c r="C45" t="s">
        <v>14</v>
      </c>
      <c r="D45">
        <v>0</v>
      </c>
    </row>
    <row r="46" spans="1:19" x14ac:dyDescent="0.5">
      <c r="B46">
        <f>I39+J39+K39-C39-E39</f>
        <v>0</v>
      </c>
      <c r="C46" t="s">
        <v>14</v>
      </c>
      <c r="D46">
        <v>0</v>
      </c>
    </row>
    <row r="47" spans="1:19" x14ac:dyDescent="0.5">
      <c r="B47">
        <f>-F39-I39</f>
        <v>-450</v>
      </c>
      <c r="C47" t="s">
        <v>14</v>
      </c>
      <c r="D47">
        <v>-450</v>
      </c>
    </row>
    <row r="48" spans="1:19" x14ac:dyDescent="0.5">
      <c r="B48">
        <f>-G39-J39</f>
        <v>-600</v>
      </c>
      <c r="C48" t="s">
        <v>14</v>
      </c>
      <c r="D48">
        <v>-600</v>
      </c>
    </row>
    <row r="49" spans="2:4" x14ac:dyDescent="0.5">
      <c r="B49">
        <f>-H39-K39</f>
        <v>-450</v>
      </c>
      <c r="C49" t="s">
        <v>14</v>
      </c>
      <c r="D49">
        <v>-450</v>
      </c>
    </row>
    <row r="50" spans="2:4" x14ac:dyDescent="0.5">
      <c r="B50">
        <f>B39</f>
        <v>375</v>
      </c>
      <c r="C50" t="s">
        <v>2</v>
      </c>
      <c r="D50">
        <v>375</v>
      </c>
    </row>
    <row r="51" spans="2:4" x14ac:dyDescent="0.5">
      <c r="B51">
        <f>C39</f>
        <v>225</v>
      </c>
      <c r="C51" t="s">
        <v>2</v>
      </c>
      <c r="D51">
        <v>450</v>
      </c>
    </row>
    <row r="52" spans="2:4" x14ac:dyDescent="0.5">
      <c r="B52">
        <f>D39</f>
        <v>375</v>
      </c>
      <c r="C52" t="s">
        <v>2</v>
      </c>
      <c r="D52">
        <v>525</v>
      </c>
    </row>
    <row r="53" spans="2:4" x14ac:dyDescent="0.5">
      <c r="B53">
        <f>E39</f>
        <v>525</v>
      </c>
      <c r="C53" t="s">
        <v>2</v>
      </c>
      <c r="D53">
        <v>600</v>
      </c>
    </row>
    <row r="54" spans="2:4" x14ac:dyDescent="0.5">
      <c r="B54">
        <f>F39</f>
        <v>300</v>
      </c>
      <c r="C54" t="s">
        <v>2</v>
      </c>
      <c r="D54">
        <v>300</v>
      </c>
    </row>
    <row r="55" spans="2:4" x14ac:dyDescent="0.5">
      <c r="B55">
        <f>G39</f>
        <v>150</v>
      </c>
      <c r="C55" t="s">
        <v>2</v>
      </c>
      <c r="D55">
        <v>450</v>
      </c>
    </row>
    <row r="56" spans="2:4" x14ac:dyDescent="0.5">
      <c r="B56">
        <f>H39</f>
        <v>300</v>
      </c>
      <c r="C56" t="s">
        <v>2</v>
      </c>
      <c r="D56">
        <v>300</v>
      </c>
    </row>
    <row r="57" spans="2:4" x14ac:dyDescent="0.5">
      <c r="B57">
        <f>I39</f>
        <v>150</v>
      </c>
      <c r="C57" t="s">
        <v>2</v>
      </c>
      <c r="D57">
        <v>375</v>
      </c>
    </row>
    <row r="58" spans="2:4" x14ac:dyDescent="0.5">
      <c r="B58">
        <f>J39</f>
        <v>450</v>
      </c>
      <c r="C58" t="s">
        <v>2</v>
      </c>
      <c r="D58">
        <v>450</v>
      </c>
    </row>
    <row r="59" spans="2:4" x14ac:dyDescent="0.5">
      <c r="B59">
        <f>K39</f>
        <v>150</v>
      </c>
      <c r="C59" t="s">
        <v>2</v>
      </c>
      <c r="D59">
        <v>225</v>
      </c>
    </row>
  </sheetData>
  <mergeCells count="3">
    <mergeCell ref="B41:S41"/>
    <mergeCell ref="B6:N6"/>
    <mergeCell ref="B24:V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2018-10-13T22:51:27Z</dcterms:modified>
</cp:coreProperties>
</file>