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wang/Desktop/INFO_201/INFO201-CRYM/"/>
    </mc:Choice>
  </mc:AlternateContent>
  <xr:revisionPtr revIDLastSave="0" documentId="8_{1FB069F6-E8AC-F34F-AD1A-C80FACBBE5AD}" xr6:coauthVersionLast="45" xr6:coauthVersionMax="45" xr10:uidLastSave="{00000000-0000-0000-0000-000000000000}"/>
  <bookViews>
    <workbookView xWindow="780" yWindow="960" windowWidth="27640" windowHeight="15880" xr2:uid="{AD45B019-B241-1B46-8BF9-8FC9ECFD3D35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1" l="1"/>
  <c r="D59" i="1"/>
  <c r="D58" i="1"/>
  <c r="D57" i="1"/>
  <c r="D56" i="1"/>
  <c r="D55" i="1"/>
  <c r="D54" i="1"/>
  <c r="D53" i="1"/>
  <c r="D52" i="1"/>
  <c r="D50" i="1"/>
  <c r="D49" i="1"/>
  <c r="D48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<sst xmlns="http://schemas.openxmlformats.org/spreadsheetml/2006/main" count="67" uniqueCount="24">
  <si>
    <t>Year</t>
  </si>
  <si>
    <t>Cause</t>
  </si>
  <si>
    <t>Percent</t>
  </si>
  <si>
    <t>Count</t>
  </si>
  <si>
    <t>Lost job</t>
  </si>
  <si>
    <t>Eviction</t>
  </si>
  <si>
    <t>Rent increase</t>
  </si>
  <si>
    <t>Friends or family could no longer afford to host</t>
  </si>
  <si>
    <t>Friends or family refused to host</t>
  </si>
  <si>
    <t>Foreclosure</t>
  </si>
  <si>
    <t>Alcohol or drug use</t>
  </si>
  <si>
    <t>Divorce/separation/breakup</t>
  </si>
  <si>
    <t>Illness/medical problems</t>
  </si>
  <si>
    <t>Argument with friend/family member who asked me to leave</t>
  </si>
  <si>
    <t>Mental Health Issues</t>
  </si>
  <si>
    <t>Incarceration</t>
  </si>
  <si>
    <t>Family/domestic violence</t>
  </si>
  <si>
    <t>Death of a parent/spouse/child</t>
  </si>
  <si>
    <t>Safety</t>
  </si>
  <si>
    <t>Hospitalization/treatment</t>
  </si>
  <si>
    <t>Aging out of foster care</t>
  </si>
  <si>
    <t>Resettlement transition</t>
  </si>
  <si>
    <t>Friends or family could no longer afford to or refused to host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</si>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</sst>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chelwang/Downloads/Count%20Us%20In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Shelter"/>
      <sheetName val="Region"/>
      <sheetName val="Demographics"/>
      <sheetName val="Duration of homelessness"/>
      <sheetName val="Housing willingness"/>
      <sheetName val="Support needs"/>
      <sheetName val="Services used"/>
      <sheetName val="Issues accessing services"/>
      <sheetName val="Cause"/>
      <sheetName val="Origin"/>
      <sheetName val="Employment status"/>
      <sheetName val="Source"/>
    </sheetNames>
    <sheetDataSet>
      <sheetData sheetId="0">
        <row r="1">
          <cell r="A1" t="str">
            <v>Year</v>
          </cell>
          <cell r="B1" t="str">
            <v>Homeless population</v>
          </cell>
        </row>
        <row r="2">
          <cell r="A2">
            <v>2020</v>
          </cell>
          <cell r="B2">
            <v>11751</v>
          </cell>
        </row>
        <row r="3">
          <cell r="A3">
            <v>2019</v>
          </cell>
          <cell r="B3">
            <v>11199</v>
          </cell>
        </row>
        <row r="4">
          <cell r="A4">
            <v>2018</v>
          </cell>
          <cell r="B4">
            <v>12112</v>
          </cell>
        </row>
        <row r="5">
          <cell r="A5">
            <v>2017</v>
          </cell>
          <cell r="B5">
            <v>11643</v>
          </cell>
        </row>
        <row r="6">
          <cell r="A6">
            <v>2016</v>
          </cell>
          <cell r="B6">
            <v>10688</v>
          </cell>
        </row>
        <row r="7">
          <cell r="A7">
            <v>2015</v>
          </cell>
          <cell r="B7">
            <v>10047</v>
          </cell>
        </row>
        <row r="8">
          <cell r="A8">
            <v>2014</v>
          </cell>
          <cell r="B8">
            <v>9294</v>
          </cell>
        </row>
        <row r="9">
          <cell r="A9">
            <v>2013</v>
          </cell>
          <cell r="B9" t="str">
            <v>na</v>
          </cell>
        </row>
        <row r="10">
          <cell r="A10">
            <v>2012</v>
          </cell>
          <cell r="B10" t="str">
            <v>na</v>
          </cell>
        </row>
        <row r="11">
          <cell r="A11">
            <v>2011</v>
          </cell>
          <cell r="B11" t="str">
            <v>na</v>
          </cell>
        </row>
        <row r="12">
          <cell r="A12">
            <v>2010</v>
          </cell>
          <cell r="B12" t="str">
            <v>na</v>
          </cell>
        </row>
        <row r="13">
          <cell r="A13">
            <v>2009</v>
          </cell>
          <cell r="B13" t="str">
            <v>na</v>
          </cell>
        </row>
        <row r="14">
          <cell r="A14">
            <v>2008</v>
          </cell>
          <cell r="B14">
            <v>8439</v>
          </cell>
        </row>
        <row r="15">
          <cell r="A15">
            <v>2007</v>
          </cell>
          <cell r="B15">
            <v>7839</v>
          </cell>
        </row>
        <row r="16">
          <cell r="A16">
            <v>2006</v>
          </cell>
          <cell r="B16">
            <v>7910</v>
          </cell>
        </row>
        <row r="17">
          <cell r="A17">
            <v>2005</v>
          </cell>
          <cell r="B17" t="str">
            <v>na</v>
          </cell>
        </row>
        <row r="18">
          <cell r="A18">
            <v>2004</v>
          </cell>
          <cell r="B18">
            <v>6852</v>
          </cell>
        </row>
        <row r="19">
          <cell r="A19">
            <v>2003</v>
          </cell>
          <cell r="B19">
            <v>6516</v>
          </cell>
        </row>
        <row r="20">
          <cell r="A20">
            <v>2002</v>
          </cell>
          <cell r="B20">
            <v>6715</v>
          </cell>
        </row>
        <row r="21">
          <cell r="A21">
            <v>2001</v>
          </cell>
          <cell r="B21">
            <v>6125</v>
          </cell>
        </row>
        <row r="22">
          <cell r="A22">
            <v>2000</v>
          </cell>
          <cell r="B22">
            <v>5585</v>
          </cell>
        </row>
        <row r="23">
          <cell r="A23">
            <v>1999</v>
          </cell>
          <cell r="B23">
            <v>4948</v>
          </cell>
        </row>
        <row r="24">
          <cell r="A24">
            <v>1998</v>
          </cell>
          <cell r="B24">
            <v>4327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4855-6BDA-4A45-8142-A49C48520623}">
  <dimension ref="A1:D60"/>
  <sheetViews>
    <sheetView tabSelected="1" workbookViewId="0">
      <selection sqref="A1:D60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s="1">
        <v>2020</v>
      </c>
      <c r="B2" s="1" t="s">
        <v>4</v>
      </c>
      <c r="C2" s="3">
        <v>0.16</v>
      </c>
      <c r="D2" s="2">
        <f>C2*(VLOOKUP(A2,[1]Total!$A$1:$B$24,2,FALSE))</f>
        <v>1880.16</v>
      </c>
    </row>
    <row r="3" spans="1:4" x14ac:dyDescent="0.2">
      <c r="A3" s="1">
        <v>2020</v>
      </c>
      <c r="B3" s="1" t="s">
        <v>5</v>
      </c>
      <c r="C3" s="3">
        <v>0.05</v>
      </c>
      <c r="D3" s="2">
        <f>C3*(VLOOKUP(A3,[1]Total!$A$1:$B$24,2,FALSE))</f>
        <v>587.55000000000007</v>
      </c>
    </row>
    <row r="4" spans="1:4" x14ac:dyDescent="0.2">
      <c r="A4" s="1">
        <v>2020</v>
      </c>
      <c r="B4" s="1" t="s">
        <v>6</v>
      </c>
      <c r="C4" s="3">
        <v>0.08</v>
      </c>
      <c r="D4" s="2">
        <f>C4*(VLOOKUP(A4,[1]Total!$A$1:$B$24,2,FALSE))</f>
        <v>940.08</v>
      </c>
    </row>
    <row r="5" spans="1:4" x14ac:dyDescent="0.2">
      <c r="A5" s="1">
        <v>2020</v>
      </c>
      <c r="B5" s="1" t="s">
        <v>7</v>
      </c>
      <c r="C5" s="3">
        <v>0.02</v>
      </c>
      <c r="D5" s="2">
        <f>C5*(VLOOKUP(A5,[1]Total!$A$1:$B$24,2,FALSE))</f>
        <v>235.02</v>
      </c>
    </row>
    <row r="6" spans="1:4" x14ac:dyDescent="0.2">
      <c r="A6" s="1">
        <v>2020</v>
      </c>
      <c r="B6" s="1" t="s">
        <v>8</v>
      </c>
      <c r="C6" s="3">
        <v>0.04</v>
      </c>
      <c r="D6" s="2">
        <f>C6*(VLOOKUP(A6,[1]Total!$A$1:$B$24,2,FALSE))</f>
        <v>470.04</v>
      </c>
    </row>
    <row r="7" spans="1:4" x14ac:dyDescent="0.2">
      <c r="A7" s="1">
        <v>2020</v>
      </c>
      <c r="B7" s="1" t="s">
        <v>9</v>
      </c>
      <c r="C7" s="3">
        <v>0.01</v>
      </c>
      <c r="D7" s="2">
        <f>C7*(VLOOKUP(A7,[1]Total!$A$1:$B$24,2,FALSE))</f>
        <v>117.51</v>
      </c>
    </row>
    <row r="8" spans="1:4" x14ac:dyDescent="0.2">
      <c r="A8" s="1">
        <v>2020</v>
      </c>
      <c r="B8" s="1" t="s">
        <v>10</v>
      </c>
      <c r="C8" s="3">
        <v>0.11</v>
      </c>
      <c r="D8" s="2">
        <f>C8*(VLOOKUP(A8,[1]Total!$A$1:$B$24,2,FALSE))</f>
        <v>1292.6099999999999</v>
      </c>
    </row>
    <row r="9" spans="1:4" x14ac:dyDescent="0.2">
      <c r="A9" s="1">
        <v>2020</v>
      </c>
      <c r="B9" s="1" t="s">
        <v>11</v>
      </c>
      <c r="C9" s="3">
        <v>0.06</v>
      </c>
      <c r="D9" s="2">
        <f>C9*(VLOOKUP(A9,[1]Total!$A$1:$B$24,2,FALSE))</f>
        <v>705.06</v>
      </c>
    </row>
    <row r="10" spans="1:4" x14ac:dyDescent="0.2">
      <c r="A10" s="1">
        <v>2020</v>
      </c>
      <c r="B10" s="1" t="s">
        <v>12</v>
      </c>
      <c r="C10" s="3">
        <v>0.05</v>
      </c>
      <c r="D10" s="2">
        <f>C10*(VLOOKUP(A10,[1]Total!$A$1:$B$24,2,FALSE))</f>
        <v>587.55000000000007</v>
      </c>
    </row>
    <row r="11" spans="1:4" x14ac:dyDescent="0.2">
      <c r="A11" s="1">
        <v>2020</v>
      </c>
      <c r="B11" s="1" t="s">
        <v>13</v>
      </c>
      <c r="C11" s="3">
        <v>0.06</v>
      </c>
      <c r="D11" s="2">
        <f>C11*(VLOOKUP(A11,[1]Total!$A$1:$B$24,2,FALSE))</f>
        <v>705.06</v>
      </c>
    </row>
    <row r="12" spans="1:4" x14ac:dyDescent="0.2">
      <c r="A12" s="1">
        <v>2020</v>
      </c>
      <c r="B12" s="1" t="s">
        <v>14</v>
      </c>
      <c r="C12" s="3">
        <v>0.08</v>
      </c>
      <c r="D12" s="2">
        <f>C12*(VLOOKUP(A12,[1]Total!$A$1:$B$24,2,FALSE))</f>
        <v>940.08</v>
      </c>
    </row>
    <row r="13" spans="1:4" x14ac:dyDescent="0.2">
      <c r="A13" s="1">
        <v>2020</v>
      </c>
      <c r="B13" s="1" t="s">
        <v>15</v>
      </c>
      <c r="C13" s="3">
        <v>0.05</v>
      </c>
      <c r="D13" s="2">
        <f>C13*(VLOOKUP(A13,[1]Total!$A$1:$B$24,2,FALSE))</f>
        <v>587.55000000000007</v>
      </c>
    </row>
    <row r="14" spans="1:4" x14ac:dyDescent="0.2">
      <c r="A14" s="1">
        <v>2020</v>
      </c>
      <c r="B14" s="1" t="s">
        <v>16</v>
      </c>
      <c r="C14" s="3">
        <v>0.06</v>
      </c>
      <c r="D14" s="2">
        <f>C14*(VLOOKUP(A14,[1]Total!$A$1:$B$24,2,FALSE))</f>
        <v>705.06</v>
      </c>
    </row>
    <row r="15" spans="1:4" x14ac:dyDescent="0.2">
      <c r="A15" s="1">
        <v>2020</v>
      </c>
      <c r="B15" s="1" t="s">
        <v>17</v>
      </c>
      <c r="C15" s="3">
        <v>0.04</v>
      </c>
      <c r="D15" s="2">
        <f>C15*(VLOOKUP(A15,[1]Total!$A$1:$B$24,2,FALSE))</f>
        <v>470.04</v>
      </c>
    </row>
    <row r="16" spans="1:4" x14ac:dyDescent="0.2">
      <c r="A16" s="1">
        <v>2020</v>
      </c>
      <c r="B16" s="1" t="s">
        <v>18</v>
      </c>
      <c r="C16" s="3">
        <v>0.02</v>
      </c>
      <c r="D16" s="2">
        <f>C16*(VLOOKUP(A16,[1]Total!$A$1:$B$24,2,FALSE))</f>
        <v>235.02</v>
      </c>
    </row>
    <row r="17" spans="1:4" x14ac:dyDescent="0.2">
      <c r="A17" s="1">
        <v>2020</v>
      </c>
      <c r="B17" s="1" t="s">
        <v>19</v>
      </c>
      <c r="C17" s="3">
        <v>0.01</v>
      </c>
      <c r="D17" s="2">
        <f>C17*(VLOOKUP(A17,[1]Total!$A$1:$B$24,2,FALSE))</f>
        <v>117.51</v>
      </c>
    </row>
    <row r="18" spans="1:4" x14ac:dyDescent="0.2">
      <c r="A18" s="1">
        <v>2020</v>
      </c>
      <c r="B18" s="1" t="s">
        <v>20</v>
      </c>
      <c r="C18" s="3">
        <v>0.01</v>
      </c>
      <c r="D18" s="2">
        <f>C18*(VLOOKUP(A18,[1]Total!$A$1:$B$24,2,FALSE))</f>
        <v>117.51</v>
      </c>
    </row>
    <row r="19" spans="1:4" x14ac:dyDescent="0.2">
      <c r="A19" s="1">
        <v>2020</v>
      </c>
      <c r="B19" s="1" t="s">
        <v>21</v>
      </c>
      <c r="C19" s="3">
        <v>0.02</v>
      </c>
      <c r="D19" s="2">
        <f>C19*(VLOOKUP(A19,[1]Total!$A$1:$B$24,2,FALSE))</f>
        <v>235.02</v>
      </c>
    </row>
    <row r="20" spans="1:4" x14ac:dyDescent="0.2">
      <c r="A20" s="1">
        <v>2019</v>
      </c>
      <c r="B20" s="1" t="s">
        <v>4</v>
      </c>
      <c r="C20" s="3">
        <v>0.24</v>
      </c>
      <c r="D20" s="2">
        <f>C20*(VLOOKUP(A20,[1]Total!$A$1:$B$24,2,FALSE))</f>
        <v>2687.7599999999998</v>
      </c>
    </row>
    <row r="21" spans="1:4" x14ac:dyDescent="0.2">
      <c r="A21" s="1">
        <v>2019</v>
      </c>
      <c r="B21" s="1" t="s">
        <v>5</v>
      </c>
      <c r="C21" s="3">
        <v>0.15</v>
      </c>
      <c r="D21" s="2">
        <f>C21*(VLOOKUP(A21,[1]Total!$A$1:$B$24,2,FALSE))</f>
        <v>1679.85</v>
      </c>
    </row>
    <row r="22" spans="1:4" x14ac:dyDescent="0.2">
      <c r="A22" s="1">
        <v>2019</v>
      </c>
      <c r="B22" s="1" t="s">
        <v>6</v>
      </c>
      <c r="C22" s="3">
        <v>0.08</v>
      </c>
      <c r="D22" s="2">
        <f>C22*(VLOOKUP(A22,[1]Total!$A$1:$B$24,2,FALSE))</f>
        <v>895.92000000000007</v>
      </c>
    </row>
    <row r="23" spans="1:4" x14ac:dyDescent="0.2">
      <c r="A23" s="1">
        <v>2019</v>
      </c>
      <c r="B23" s="1" t="s">
        <v>22</v>
      </c>
      <c r="C23" s="3">
        <v>0.06</v>
      </c>
      <c r="D23" s="2">
        <f>C23*(VLOOKUP(A23,[1]Total!$A$1:$B$24,2,FALSE))</f>
        <v>671.93999999999994</v>
      </c>
    </row>
    <row r="24" spans="1:4" x14ac:dyDescent="0.2">
      <c r="A24" s="1">
        <v>2019</v>
      </c>
      <c r="B24" s="1" t="s">
        <v>9</v>
      </c>
      <c r="C24" s="3">
        <v>0.02</v>
      </c>
      <c r="D24" s="2">
        <f>C24*(VLOOKUP(A24,[1]Total!$A$1:$B$24,2,FALSE))</f>
        <v>223.98000000000002</v>
      </c>
    </row>
    <row r="25" spans="1:4" x14ac:dyDescent="0.2">
      <c r="A25" s="1">
        <v>2019</v>
      </c>
      <c r="B25" s="1" t="s">
        <v>10</v>
      </c>
      <c r="C25" s="3">
        <v>0.16</v>
      </c>
      <c r="D25" s="2">
        <f>C25*(VLOOKUP(A25,[1]Total!$A$1:$B$24,2,FALSE))</f>
        <v>1791.8400000000001</v>
      </c>
    </row>
    <row r="26" spans="1:4" x14ac:dyDescent="0.2">
      <c r="A26" s="1">
        <v>2019</v>
      </c>
      <c r="B26" s="1" t="s">
        <v>11</v>
      </c>
      <c r="C26" s="3">
        <v>0.09</v>
      </c>
      <c r="D26" s="2">
        <f>C26*(VLOOKUP(A26,[1]Total!$A$1:$B$24,2,FALSE))</f>
        <v>1007.91</v>
      </c>
    </row>
    <row r="27" spans="1:4" x14ac:dyDescent="0.2">
      <c r="A27" s="1">
        <v>2019</v>
      </c>
      <c r="B27" s="1" t="s">
        <v>12</v>
      </c>
      <c r="C27" s="3">
        <v>0.05</v>
      </c>
      <c r="D27" s="2">
        <f>C27*(VLOOKUP(A27,[1]Total!$A$1:$B$24,2,FALSE))</f>
        <v>559.95000000000005</v>
      </c>
    </row>
    <row r="28" spans="1:4" x14ac:dyDescent="0.2">
      <c r="A28" s="1">
        <v>2019</v>
      </c>
      <c r="B28" s="1" t="s">
        <v>13</v>
      </c>
      <c r="C28" s="3">
        <v>7.0000000000000007E-2</v>
      </c>
      <c r="D28" s="2">
        <f>C28*(VLOOKUP(A28,[1]Total!$A$1:$B$24,2,FALSE))</f>
        <v>783.93000000000006</v>
      </c>
    </row>
    <row r="29" spans="1:4" x14ac:dyDescent="0.2">
      <c r="A29" s="1">
        <v>2019</v>
      </c>
      <c r="B29" s="1" t="s">
        <v>14</v>
      </c>
      <c r="C29" s="3">
        <v>0.06</v>
      </c>
      <c r="D29" s="2">
        <f>C29*(VLOOKUP(A29,[1]Total!$A$1:$B$24,2,FALSE))</f>
        <v>671.93999999999994</v>
      </c>
    </row>
    <row r="30" spans="1:4" x14ac:dyDescent="0.2">
      <c r="A30" s="1">
        <v>2019</v>
      </c>
      <c r="B30" s="1" t="s">
        <v>15</v>
      </c>
      <c r="C30" s="3">
        <v>0.06</v>
      </c>
      <c r="D30" s="2">
        <f>C30*(VLOOKUP(A30,[1]Total!$A$1:$B$24,2,FALSE))</f>
        <v>671.93999999999994</v>
      </c>
    </row>
    <row r="31" spans="1:4" x14ac:dyDescent="0.2">
      <c r="A31" s="1">
        <v>2019</v>
      </c>
      <c r="B31" s="1" t="s">
        <v>16</v>
      </c>
      <c r="C31" s="3">
        <v>0.06</v>
      </c>
      <c r="D31" s="2">
        <f>C31*(VLOOKUP(A31,[1]Total!$A$1:$B$24,2,FALSE))</f>
        <v>671.93999999999994</v>
      </c>
    </row>
    <row r="32" spans="1:4" x14ac:dyDescent="0.2">
      <c r="A32" s="1">
        <v>2019</v>
      </c>
      <c r="B32" s="1" t="s">
        <v>17</v>
      </c>
      <c r="C32" s="3">
        <v>0.03</v>
      </c>
      <c r="D32" s="2">
        <f>C32*(VLOOKUP(A32,[1]Total!$A$1:$B$24,2,FALSE))</f>
        <v>335.96999999999997</v>
      </c>
    </row>
    <row r="33" spans="1:4" x14ac:dyDescent="0.2">
      <c r="A33" s="1">
        <v>2019</v>
      </c>
      <c r="B33" s="1" t="s">
        <v>18</v>
      </c>
      <c r="C33" s="3">
        <v>0.02</v>
      </c>
      <c r="D33" s="2">
        <f>C33*(VLOOKUP(A33,[1]Total!$A$1:$B$24,2,FALSE))</f>
        <v>223.98000000000002</v>
      </c>
    </row>
    <row r="34" spans="1:4" x14ac:dyDescent="0.2">
      <c r="A34" s="1">
        <v>2019</v>
      </c>
      <c r="B34" s="1" t="s">
        <v>19</v>
      </c>
      <c r="C34" s="3">
        <v>0.02</v>
      </c>
      <c r="D34" s="2">
        <f>C34*(VLOOKUP(A34,[1]Total!$A$1:$B$24,2,FALSE))</f>
        <v>223.98000000000002</v>
      </c>
    </row>
    <row r="35" spans="1:4" x14ac:dyDescent="0.2">
      <c r="A35" s="1">
        <v>2019</v>
      </c>
      <c r="B35" s="1" t="s">
        <v>20</v>
      </c>
      <c r="C35" s="3">
        <v>0.01</v>
      </c>
      <c r="D35" s="2">
        <f>C35*(VLOOKUP(A35,[1]Total!$A$1:$B$24,2,FALSE))</f>
        <v>111.99000000000001</v>
      </c>
    </row>
    <row r="36" spans="1:4" x14ac:dyDescent="0.2">
      <c r="A36" s="1">
        <v>2019</v>
      </c>
      <c r="B36" s="1" t="s">
        <v>21</v>
      </c>
      <c r="C36" s="3">
        <v>0.01</v>
      </c>
      <c r="D36" s="2">
        <f>C36*(VLOOKUP(A36,[1]Total!$A$1:$B$24,2,FALSE))</f>
        <v>111.99000000000001</v>
      </c>
    </row>
    <row r="37" spans="1:4" x14ac:dyDescent="0.2">
      <c r="A37" s="1">
        <v>2018</v>
      </c>
      <c r="B37" s="1" t="s">
        <v>4</v>
      </c>
      <c r="C37" s="3">
        <v>0.25</v>
      </c>
      <c r="D37" s="2">
        <f>C37*(VLOOKUP(A37,[1]Total!$A$1:$B$24,2,FALSE))</f>
        <v>3028</v>
      </c>
    </row>
    <row r="38" spans="1:4" x14ac:dyDescent="0.2">
      <c r="A38" s="1">
        <v>2018</v>
      </c>
      <c r="B38" s="1" t="s">
        <v>5</v>
      </c>
      <c r="C38" s="3">
        <v>0.11</v>
      </c>
      <c r="D38" s="2">
        <f>C38*(VLOOKUP(A38,[1]Total!$A$1:$B$24,2,FALSE))</f>
        <v>1332.32</v>
      </c>
    </row>
    <row r="39" spans="1:4" x14ac:dyDescent="0.2">
      <c r="A39" s="1">
        <v>2018</v>
      </c>
      <c r="B39" s="1" t="s">
        <v>6</v>
      </c>
      <c r="C39" s="3">
        <v>0.06</v>
      </c>
      <c r="D39" s="2">
        <f>C39*(VLOOKUP(A39,[1]Total!$A$1:$B$24,2,FALSE))</f>
        <v>726.72</v>
      </c>
    </row>
    <row r="40" spans="1:4" x14ac:dyDescent="0.2">
      <c r="A40" s="1">
        <v>2018</v>
      </c>
      <c r="B40" s="1" t="s">
        <v>22</v>
      </c>
      <c r="C40" s="1" t="s">
        <v>23</v>
      </c>
      <c r="D40" s="2" t="s">
        <v>23</v>
      </c>
    </row>
    <row r="41" spans="1:4" x14ac:dyDescent="0.2">
      <c r="A41" s="1">
        <v>2018</v>
      </c>
      <c r="B41" s="1" t="s">
        <v>9</v>
      </c>
      <c r="C41" s="3">
        <v>0.02</v>
      </c>
      <c r="D41" s="2">
        <f>C41*(VLOOKUP(A41,[1]Total!$A$1:$B$24,2,FALSE))</f>
        <v>242.24</v>
      </c>
    </row>
    <row r="42" spans="1:4" x14ac:dyDescent="0.2">
      <c r="A42" s="1">
        <v>2018</v>
      </c>
      <c r="B42" s="1" t="s">
        <v>10</v>
      </c>
      <c r="C42" s="3">
        <v>0.21</v>
      </c>
      <c r="D42" s="2">
        <f>C42*(VLOOKUP(A42,[1]Total!$A$1:$B$24,2,FALSE))</f>
        <v>2543.52</v>
      </c>
    </row>
    <row r="43" spans="1:4" x14ac:dyDescent="0.2">
      <c r="A43" s="1">
        <v>2018</v>
      </c>
      <c r="B43" s="1" t="s">
        <v>11</v>
      </c>
      <c r="C43" s="3">
        <v>7.0000000000000007E-2</v>
      </c>
      <c r="D43" s="2">
        <f>C43*(VLOOKUP(A43,[1]Total!$A$1:$B$24,2,FALSE))</f>
        <v>847.84</v>
      </c>
    </row>
    <row r="44" spans="1:4" x14ac:dyDescent="0.2">
      <c r="A44" s="1">
        <v>2018</v>
      </c>
      <c r="B44" s="1" t="s">
        <v>12</v>
      </c>
      <c r="C44" s="3">
        <v>0.09</v>
      </c>
      <c r="D44" s="2">
        <f>C44*(VLOOKUP(A44,[1]Total!$A$1:$B$24,2,FALSE))</f>
        <v>1090.08</v>
      </c>
    </row>
    <row r="45" spans="1:4" x14ac:dyDescent="0.2">
      <c r="A45" s="1">
        <v>2018</v>
      </c>
      <c r="B45" s="1" t="s">
        <v>13</v>
      </c>
      <c r="C45" s="3">
        <v>0.06</v>
      </c>
      <c r="D45" s="2">
        <f>C45*(VLOOKUP(A45,[1]Total!$A$1:$B$24,2,FALSE))</f>
        <v>726.72</v>
      </c>
    </row>
    <row r="46" spans="1:4" x14ac:dyDescent="0.2">
      <c r="A46" s="1">
        <v>2018</v>
      </c>
      <c r="B46" s="1" t="s">
        <v>14</v>
      </c>
      <c r="C46" s="3">
        <v>0.09</v>
      </c>
      <c r="D46" s="2">
        <f>C46*(VLOOKUP(A46,[1]Total!$A$1:$B$24,2,FALSE))</f>
        <v>1090.08</v>
      </c>
    </row>
    <row r="47" spans="1:4" x14ac:dyDescent="0.2">
      <c r="A47" s="1">
        <v>2018</v>
      </c>
      <c r="B47" s="1" t="s">
        <v>15</v>
      </c>
      <c r="C47" s="3">
        <v>7.0000000000000007E-2</v>
      </c>
      <c r="D47" s="2">
        <f>C47*(VLOOKUP(A47,[1]Total!$A$1:$B$24,2,FALSE))</f>
        <v>847.84</v>
      </c>
    </row>
    <row r="48" spans="1:4" x14ac:dyDescent="0.2">
      <c r="A48" s="1">
        <v>2018</v>
      </c>
      <c r="B48" s="1" t="s">
        <v>16</v>
      </c>
      <c r="C48" s="3">
        <v>7.0000000000000007E-2</v>
      </c>
      <c r="D48" s="2">
        <f>C48*(VLOOKUP(A48,[1]Total!$A$1:$B$24,2,FALSE))</f>
        <v>847.84</v>
      </c>
    </row>
    <row r="49" spans="1:4" x14ac:dyDescent="0.2">
      <c r="A49" s="1">
        <v>2017</v>
      </c>
      <c r="B49" s="1" t="s">
        <v>4</v>
      </c>
      <c r="C49" s="3">
        <v>0.3</v>
      </c>
      <c r="D49" s="2">
        <f>C49*(VLOOKUP(A49,[1]Total!$A$1:$B$24,2,FALSE))</f>
        <v>3492.9</v>
      </c>
    </row>
    <row r="50" spans="1:4" x14ac:dyDescent="0.2">
      <c r="A50" s="1">
        <v>2017</v>
      </c>
      <c r="B50" s="1" t="s">
        <v>5</v>
      </c>
      <c r="C50" s="3">
        <v>0.11</v>
      </c>
      <c r="D50" s="2">
        <f>C50*(VLOOKUP(A50,[1]Total!$A$1:$B$24,2,FALSE))</f>
        <v>1280.73</v>
      </c>
    </row>
    <row r="51" spans="1:4" x14ac:dyDescent="0.2">
      <c r="A51" s="1">
        <v>2017</v>
      </c>
      <c r="B51" s="1" t="s">
        <v>22</v>
      </c>
      <c r="C51" s="1" t="s">
        <v>23</v>
      </c>
      <c r="D51" s="2" t="s">
        <v>23</v>
      </c>
    </row>
    <row r="52" spans="1:4" x14ac:dyDescent="0.2">
      <c r="A52" s="1">
        <v>2017</v>
      </c>
      <c r="B52" s="1" t="s">
        <v>6</v>
      </c>
      <c r="C52" s="3">
        <v>0.06</v>
      </c>
      <c r="D52" s="2">
        <f>C52*(VLOOKUP(A52,[1]Total!$A$1:$B$24,2,FALSE))</f>
        <v>698.57999999999993</v>
      </c>
    </row>
    <row r="53" spans="1:4" x14ac:dyDescent="0.2">
      <c r="A53" s="1">
        <v>2017</v>
      </c>
      <c r="B53" s="1" t="s">
        <v>9</v>
      </c>
      <c r="C53" s="3">
        <v>0.02</v>
      </c>
      <c r="D53" s="2">
        <f>C53*(VLOOKUP(A53,[1]Total!$A$1:$B$24,2,FALSE))</f>
        <v>232.86</v>
      </c>
    </row>
    <row r="54" spans="1:4" x14ac:dyDescent="0.2">
      <c r="A54" s="1">
        <v>2017</v>
      </c>
      <c r="B54" s="1" t="s">
        <v>10</v>
      </c>
      <c r="C54" s="3">
        <v>0.2</v>
      </c>
      <c r="D54" s="2">
        <f>C54*(VLOOKUP(A54,[1]Total!$A$1:$B$24,2,FALSE))</f>
        <v>2328.6</v>
      </c>
    </row>
    <row r="55" spans="1:4" x14ac:dyDescent="0.2">
      <c r="A55" s="1">
        <v>2017</v>
      </c>
      <c r="B55" s="1" t="s">
        <v>11</v>
      </c>
      <c r="C55" s="3">
        <v>0.09</v>
      </c>
      <c r="D55" s="2">
        <f>C55*(VLOOKUP(A55,[1]Total!$A$1:$B$24,2,FALSE))</f>
        <v>1047.8699999999999</v>
      </c>
    </row>
    <row r="56" spans="1:4" x14ac:dyDescent="0.2">
      <c r="A56" s="1">
        <v>2017</v>
      </c>
      <c r="B56" s="1" t="s">
        <v>12</v>
      </c>
      <c r="C56" s="3">
        <v>0.08</v>
      </c>
      <c r="D56" s="2">
        <f>C56*(VLOOKUP(A56,[1]Total!$A$1:$B$24,2,FALSE))</f>
        <v>931.44</v>
      </c>
    </row>
    <row r="57" spans="1:4" x14ac:dyDescent="0.2">
      <c r="A57" s="1">
        <v>2017</v>
      </c>
      <c r="B57" s="1" t="s">
        <v>13</v>
      </c>
      <c r="C57" s="3">
        <v>0.08</v>
      </c>
      <c r="D57" s="2">
        <f>C57*(VLOOKUP(A57,[1]Total!$A$1:$B$24,2,FALSE))</f>
        <v>931.44</v>
      </c>
    </row>
    <row r="58" spans="1:4" x14ac:dyDescent="0.2">
      <c r="A58" s="1">
        <v>2017</v>
      </c>
      <c r="B58" s="1" t="s">
        <v>14</v>
      </c>
      <c r="C58" s="3">
        <v>0.08</v>
      </c>
      <c r="D58" s="2">
        <f>C58*(VLOOKUP(A58,[1]Total!$A$1:$B$24,2,FALSE))</f>
        <v>931.44</v>
      </c>
    </row>
    <row r="59" spans="1:4" x14ac:dyDescent="0.2">
      <c r="A59" s="1">
        <v>2017</v>
      </c>
      <c r="B59" s="1" t="s">
        <v>15</v>
      </c>
      <c r="C59" s="3">
        <v>7.0000000000000007E-2</v>
      </c>
      <c r="D59" s="2">
        <f>C59*(VLOOKUP(A59,[1]Total!$A$1:$B$24,2,FALSE))</f>
        <v>815.0100000000001</v>
      </c>
    </row>
    <row r="60" spans="1:4" x14ac:dyDescent="0.2">
      <c r="A60" s="1">
        <v>2017</v>
      </c>
      <c r="B60" s="1" t="s">
        <v>16</v>
      </c>
      <c r="C60" s="3">
        <v>0.06</v>
      </c>
      <c r="D60" s="2">
        <f>C60*(VLOOKUP(A60,[1]Total!$A$1:$B$24,2,FALSE))</f>
        <v>698.57999999999993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2020-11-14T03:37:15Z</dcterms:created>
  <dcterms:modified xsi:type="dcterms:W3CDTF">2020-11-14T03:37:44Z</dcterms:modified>
</cp:coreProperties>
</file>