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5480" windowHeight="9015"/>
  </bookViews>
  <sheets>
    <sheet name="DABNEY_Q" sheetId="1" r:id="rId1"/>
  </sheets>
  <calcPr calcId="125725"/>
</workbook>
</file>

<file path=xl/calcChain.xml><?xml version="1.0" encoding="utf-8"?>
<calcChain xmlns="http://schemas.openxmlformats.org/spreadsheetml/2006/main">
  <c r="B66" i="1"/>
  <c r="B62"/>
  <c r="C33"/>
  <c r="B33"/>
  <c r="C66"/>
  <c r="C62"/>
  <c r="C67" s="1"/>
  <c r="C70" s="1"/>
  <c r="B17"/>
  <c r="C17"/>
  <c r="B20"/>
  <c r="C20"/>
  <c r="C27"/>
  <c r="C30"/>
  <c r="B50"/>
  <c r="C50"/>
  <c r="B55"/>
  <c r="C55"/>
  <c r="B67"/>
  <c r="B70" s="1"/>
  <c r="B27"/>
  <c r="B30"/>
  <c r="B36"/>
  <c r="C36"/>
</calcChain>
</file>

<file path=xl/sharedStrings.xml><?xml version="1.0" encoding="utf-8"?>
<sst xmlns="http://schemas.openxmlformats.org/spreadsheetml/2006/main" count="72" uniqueCount="65">
  <si>
    <t xml:space="preserve">File name: </t>
  </si>
  <si>
    <t xml:space="preserve">Author: </t>
  </si>
  <si>
    <t>Date:</t>
  </si>
  <si>
    <t xml:space="preserve">Ranges: </t>
  </si>
  <si>
    <t>None</t>
  </si>
  <si>
    <t>Macros:</t>
  </si>
  <si>
    <t>(All dollars in millions except per share data and ratios)</t>
  </si>
  <si>
    <t>INCOME STATEMENTS</t>
  </si>
  <si>
    <t>CVS</t>
  </si>
  <si>
    <t>WALGREENS</t>
  </si>
  <si>
    <t>Income</t>
  </si>
  <si>
    <t>Net interest</t>
  </si>
  <si>
    <t>Gross Income</t>
  </si>
  <si>
    <t>Expenses</t>
  </si>
  <si>
    <t>Selling &amp; store operating</t>
  </si>
  <si>
    <t>Opening costs</t>
  </si>
  <si>
    <t>Interest expense</t>
  </si>
  <si>
    <t>Total expenses</t>
  </si>
  <si>
    <t>Income before income tax</t>
  </si>
  <si>
    <t>Income tax expense</t>
  </si>
  <si>
    <t>Net income</t>
  </si>
  <si>
    <t>Average number shares outstanding</t>
  </si>
  <si>
    <t>Earnings per share</t>
  </si>
  <si>
    <t>Price per Share</t>
  </si>
  <si>
    <t>BALANCE SHEETS</t>
  </si>
  <si>
    <t>Assets</t>
  </si>
  <si>
    <t>Current assets:</t>
  </si>
  <si>
    <t>Cash and equivalent</t>
  </si>
  <si>
    <t>Short term investments</t>
  </si>
  <si>
    <t>Net receivables</t>
  </si>
  <si>
    <t>Deferred Taxes</t>
  </si>
  <si>
    <t>Inventories</t>
  </si>
  <si>
    <t>Other current assets</t>
  </si>
  <si>
    <t>Total current assets</t>
  </si>
  <si>
    <t>Net property and equipment</t>
  </si>
  <si>
    <t>Other assets</t>
  </si>
  <si>
    <t>Total assets</t>
  </si>
  <si>
    <t>Liabilities</t>
  </si>
  <si>
    <t>Total current liabilities</t>
  </si>
  <si>
    <t>Long-term debt</t>
  </si>
  <si>
    <t>Deferred Income Taxes</t>
  </si>
  <si>
    <t>Total liabilities</t>
  </si>
  <si>
    <t>Shareholder's Equity</t>
  </si>
  <si>
    <t>Total Liablilities &amp; Shareholder's Equity</t>
  </si>
  <si>
    <t>CVS and Walgreens</t>
  </si>
  <si>
    <t>&lt;Your Name&gt;</t>
  </si>
  <si>
    <t>&lt;Today's Date&gt;</t>
  </si>
  <si>
    <t>In this project, you will perform a financial ratio analysis of 2 firms based on 2008 annual reports.</t>
  </si>
  <si>
    <t>2008 Financial Statements:</t>
  </si>
  <si>
    <t>Goodwill</t>
  </si>
  <si>
    <t>Trade accounts payable</t>
  </si>
  <si>
    <t>Accrued Expenses and other liabilities</t>
  </si>
  <si>
    <t>-</t>
  </si>
  <si>
    <t>Short-term borrowing</t>
  </si>
  <si>
    <t>Other non-current  liabilities</t>
  </si>
  <si>
    <t>Total non-current liabilities</t>
  </si>
  <si>
    <t>Cost of Sales (Revenues)</t>
  </si>
  <si>
    <t>Net Sales (Revenues)</t>
  </si>
  <si>
    <t>Gross profit (margin)</t>
  </si>
  <si>
    <t>Loss from discontinued operations</t>
  </si>
  <si>
    <t>Intangible assets, net</t>
  </si>
  <si>
    <t>Current portion of long-term debt</t>
  </si>
  <si>
    <t>Claims and discounts payable</t>
  </si>
  <si>
    <t>Other income</t>
  </si>
  <si>
    <t>DABNEY_Q.xlsx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</si>
</sst>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  <numFmt numFmtId="166" formatCode="_(&quot;$&quot;* #,##0.0_);_(&quot;$&quot;* \(#,##0.0\);_(&quot;$&quot;* &quot;-&quot;?_);_(@_)"/>
    <numFmt numFmtId="167" formatCode="&quot;$&quot;#,##0.00"/>
    <numFmt numFmtId="168" formatCode="_([$$-409]* #,##0.00_);_([$$-409]* \(#,##0.00\);_([$$-409]* &quot;-&quot;??_);_(@_)"/>
  </numFmts>
  <fonts count="8">
    <font>
      <sz val="10"/>
      <name val="Courier"/>
    </font>
    <font>
      <sz val="10"/>
      <name val="Arial"/>
      <family val="2"/>
    </font>
    <font>
      <sz val="8"/>
      <name val="Courier"/>
      <family val="3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4" fillId="0" borderId="0" xfId="0" applyFont="1"/>
    <xf numFmtId="2" fontId="3" fillId="0" borderId="0" xfId="0" applyNumberFormat="1" applyFont="1"/>
    <xf numFmtId="0" fontId="5" fillId="0" borderId="0" xfId="0" applyFont="1"/>
    <xf numFmtId="0" fontId="3" fillId="0" borderId="0" xfId="0" applyNumberFormat="1" applyFont="1" applyBorder="1" applyAlignment="1" applyProtection="1"/>
    <xf numFmtId="0" fontId="3" fillId="0" borderId="0" xfId="0" quotePrefix="1" applyNumberFormat="1" applyFont="1"/>
    <xf numFmtId="0" fontId="3" fillId="0" borderId="0" xfId="0" applyNumberFormat="1" applyFont="1"/>
    <xf numFmtId="0" fontId="6" fillId="0" borderId="0" xfId="0" applyFont="1" applyAlignment="1" applyProtection="1">
      <alignment horizontal="left"/>
    </xf>
    <xf numFmtId="0" fontId="6" fillId="0" borderId="0" xfId="0" applyFont="1"/>
    <xf numFmtId="0" fontId="6" fillId="0" borderId="0" xfId="0" applyFont="1" applyAlignment="1" applyProtection="1">
      <alignment horizontal="right"/>
    </xf>
    <xf numFmtId="14" fontId="6" fillId="0" borderId="0" xfId="0" applyNumberFormat="1" applyFont="1" applyAlignment="1">
      <alignment horizontal="left"/>
    </xf>
    <xf numFmtId="0" fontId="7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 applyProtection="1">
      <alignment horizontal="fill"/>
    </xf>
    <xf numFmtId="43" fontId="6" fillId="0" borderId="0" xfId="0" applyNumberFormat="1" applyFont="1"/>
    <xf numFmtId="164" fontId="6" fillId="0" borderId="0" xfId="0" applyNumberFormat="1" applyFont="1" applyProtection="1"/>
    <xf numFmtId="44" fontId="6" fillId="0" borderId="0" xfId="0" applyNumberFormat="1" applyFont="1" applyProtection="1"/>
    <xf numFmtId="0" fontId="7" fillId="0" borderId="0" xfId="0" applyFont="1" applyAlignment="1" applyProtection="1">
      <alignment horizontal="fill"/>
    </xf>
    <xf numFmtId="2" fontId="6" fillId="0" borderId="0" xfId="0" applyNumberFormat="1" applyFont="1"/>
    <xf numFmtId="0" fontId="7" fillId="0" borderId="0" xfId="0" applyFont="1" applyAlignment="1" applyProtection="1">
      <alignment horizontal="right"/>
    </xf>
    <xf numFmtId="166" fontId="7" fillId="0" borderId="0" xfId="1" applyNumberFormat="1" applyFont="1" applyFill="1" applyProtection="1"/>
    <xf numFmtId="0" fontId="7" fillId="0" borderId="0" xfId="0" applyFont="1" applyAlignment="1">
      <alignment horizontal="right"/>
    </xf>
    <xf numFmtId="166" fontId="6" fillId="0" borderId="0" xfId="1" applyNumberFormat="1" applyFont="1" applyFill="1" applyProtection="1"/>
    <xf numFmtId="165" fontId="6" fillId="0" borderId="0" xfId="1" applyNumberFormat="1" applyFont="1" applyFill="1" applyProtection="1"/>
    <xf numFmtId="165" fontId="6" fillId="0" borderId="0" xfId="1" applyNumberFormat="1" applyFont="1" applyFill="1"/>
    <xf numFmtId="164" fontId="6" fillId="0" borderId="0" xfId="1" applyNumberFormat="1" applyFont="1" applyFill="1" applyProtection="1"/>
    <xf numFmtId="166" fontId="6" fillId="0" borderId="0" xfId="0" applyNumberFormat="1" applyFont="1" applyFill="1"/>
    <xf numFmtId="165" fontId="6" fillId="0" borderId="0" xfId="0" applyNumberFormat="1" applyFont="1" applyFill="1"/>
    <xf numFmtId="166" fontId="6" fillId="0" borderId="0" xfId="1" applyNumberFormat="1" applyFont="1" applyFill="1" applyAlignment="1" applyProtection="1">
      <alignment horizontal="right"/>
    </xf>
    <xf numFmtId="166" fontId="6" fillId="0" borderId="0" xfId="0" applyNumberFormat="1" applyFont="1" applyFill="1" applyProtection="1"/>
    <xf numFmtId="165" fontId="6" fillId="0" borderId="0" xfId="0" applyNumberFormat="1" applyFont="1" applyFill="1" applyProtection="1"/>
    <xf numFmtId="165" fontId="6" fillId="0" borderId="0" xfId="1" applyNumberFormat="1" applyFont="1" applyFill="1" applyAlignment="1" applyProtection="1">
      <alignment horizontal="right"/>
    </xf>
    <xf numFmtId="44" fontId="6" fillId="0" borderId="0" xfId="1" applyFont="1" applyFill="1" applyProtection="1"/>
    <xf numFmtId="0" fontId="6" fillId="0" borderId="0" xfId="0" applyFont="1" applyFill="1"/>
    <xf numFmtId="168" fontId="6" fillId="0" borderId="0" xfId="0" applyNumberFormat="1" applyFont="1" applyFill="1"/>
    <xf numFmtId="167" fontId="6" fillId="0" borderId="0" xfId="0" applyNumberFormat="1" applyFont="1" applyFill="1"/>
    <xf numFmtId="166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5" fontId="7" fillId="0" borderId="0" xfId="1" applyNumberFormat="1" applyFont="1" applyFill="1" applyProtection="1"/>
    <xf numFmtId="165" fontId="7" fillId="0" borderId="0" xfId="1" applyNumberFormat="1" applyFont="1" applyFill="1" applyAlignment="1" applyProtection="1">
      <alignment horizontal="right"/>
    </xf>
    <xf numFmtId="166" fontId="7" fillId="0" borderId="0" xfId="0" applyNumberFormat="1" applyFont="1" applyFill="1"/>
    <xf numFmtId="165" fontId="7" fillId="0" borderId="0" xfId="0" applyNumberFormat="1" applyFont="1" applyFill="1"/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9"/>
  <sheetViews>
    <sheetView tabSelected="1" zoomScaleNormal="100" workbookViewId="0">
      <selection activeCell="B8" sqref="B8"/>
    </sheetView>
  </sheetViews>
  <sheetFormatPr defaultColWidth="10.875" defaultRowHeight="12.75"/>
  <cols>
    <col min="1" max="1" width="28.875" style="1" customWidth="1"/>
    <col min="2" max="2" width="21.25" style="1" bestFit="1" customWidth="1"/>
    <col min="3" max="3" width="20.125" style="1" bestFit="1" customWidth="1"/>
    <col min="4" max="4" width="12.625" style="1" customWidth="1"/>
    <col min="5" max="16384" width="10.875" style="1"/>
  </cols>
  <sheetData>
    <row r="1" spans="1:8">
      <c r="A1" s="12" t="s">
        <v>47</v>
      </c>
      <c r="B1" s="9"/>
      <c r="C1" s="9"/>
      <c r="D1" s="9"/>
      <c r="E1" s="9"/>
      <c r="F1" s="9"/>
      <c r="G1" s="9"/>
      <c r="H1" s="9"/>
    </row>
    <row r="2" spans="1:8">
      <c r="A2" s="8"/>
      <c r="B2" s="9"/>
      <c r="C2" s="9"/>
      <c r="D2" s="9"/>
      <c r="E2" s="9"/>
      <c r="F2" s="9"/>
      <c r="G2" s="9"/>
      <c r="H2" s="9"/>
    </row>
    <row r="3" spans="1:8">
      <c r="A3" s="10" t="s">
        <v>0</v>
      </c>
      <c r="B3" s="45" t="s">
        <v>64</v>
      </c>
      <c r="C3" s="9"/>
      <c r="D3" s="9"/>
      <c r="E3" s="9"/>
      <c r="F3" s="9"/>
      <c r="G3" s="9"/>
      <c r="H3" s="9"/>
    </row>
    <row r="4" spans="1:8">
      <c r="A4" s="10" t="s">
        <v>1</v>
      </c>
      <c r="B4" s="9" t="s">
        <v>45</v>
      </c>
      <c r="C4" s="9" t="s">
        <v>2</v>
      </c>
      <c r="D4" s="11" t="s">
        <v>46</v>
      </c>
      <c r="E4" s="9"/>
      <c r="F4" s="9"/>
      <c r="G4" s="9"/>
      <c r="H4" s="9"/>
    </row>
    <row r="5" spans="1:8">
      <c r="A5" s="10" t="s">
        <v>3</v>
      </c>
      <c r="B5" s="9" t="s">
        <v>4</v>
      </c>
      <c r="C5" s="9" t="s">
        <v>5</v>
      </c>
      <c r="D5" s="9" t="s">
        <v>4</v>
      </c>
      <c r="E5" s="9"/>
      <c r="F5" s="9"/>
      <c r="G5" s="9"/>
      <c r="H5" s="9"/>
    </row>
    <row r="6" spans="1:8">
      <c r="A6" s="9"/>
      <c r="B6" s="9"/>
      <c r="C6" s="9"/>
      <c r="D6" s="9"/>
      <c r="E6" s="9"/>
      <c r="F6" s="9"/>
      <c r="G6" s="9"/>
      <c r="H6" s="9"/>
    </row>
    <row r="7" spans="1:8">
      <c r="A7" s="9"/>
      <c r="B7" s="9"/>
      <c r="C7" s="9"/>
      <c r="D7" s="9"/>
      <c r="E7" s="9"/>
      <c r="F7" s="9"/>
      <c r="G7" s="9"/>
      <c r="H7" s="9"/>
    </row>
    <row r="8" spans="1:8">
      <c r="A8" s="12" t="s">
        <v>48</v>
      </c>
      <c r="B8" s="9"/>
      <c r="C8" s="9"/>
      <c r="D8" s="9"/>
      <c r="E8" s="9"/>
      <c r="F8" s="9"/>
      <c r="G8" s="9"/>
      <c r="H8" s="9"/>
    </row>
    <row r="9" spans="1:8">
      <c r="A9" s="12" t="s">
        <v>44</v>
      </c>
      <c r="B9" s="9"/>
      <c r="C9" s="9"/>
      <c r="D9" s="9"/>
      <c r="E9" s="9"/>
      <c r="F9" s="9"/>
      <c r="G9" s="9"/>
      <c r="H9" s="9"/>
    </row>
    <row r="10" spans="1:8">
      <c r="A10" s="9" t="s">
        <v>6</v>
      </c>
      <c r="B10" s="9"/>
      <c r="C10" s="9"/>
      <c r="D10" s="9"/>
      <c r="E10" s="9"/>
      <c r="F10" s="9"/>
      <c r="G10" s="9"/>
      <c r="H10" s="9"/>
    </row>
    <row r="11" spans="1:8">
      <c r="A11" s="9"/>
      <c r="B11" s="10"/>
      <c r="C11" s="10"/>
      <c r="D11" s="9"/>
      <c r="E11" s="9"/>
      <c r="F11" s="9"/>
      <c r="G11" s="9"/>
      <c r="H11" s="9"/>
    </row>
    <row r="12" spans="1:8" s="2" customFormat="1">
      <c r="A12" s="12" t="s">
        <v>7</v>
      </c>
      <c r="B12" s="13" t="s">
        <v>8</v>
      </c>
      <c r="C12" s="14" t="s">
        <v>9</v>
      </c>
      <c r="D12" s="15"/>
      <c r="E12" s="15"/>
      <c r="F12" s="15"/>
      <c r="G12" s="15"/>
      <c r="H12" s="15"/>
    </row>
    <row r="13" spans="1:8">
      <c r="A13" s="16"/>
      <c r="B13" s="16"/>
      <c r="C13" s="16"/>
      <c r="D13" s="9"/>
      <c r="E13" s="9"/>
      <c r="F13" s="9"/>
      <c r="G13" s="9"/>
      <c r="H13" s="9"/>
    </row>
    <row r="14" spans="1:8">
      <c r="A14" s="12" t="s">
        <v>10</v>
      </c>
      <c r="B14" s="9"/>
      <c r="C14" s="9"/>
      <c r="D14" s="9"/>
      <c r="E14" s="9"/>
      <c r="F14" s="9"/>
      <c r="G14" s="9"/>
      <c r="H14" s="9"/>
    </row>
    <row r="15" spans="1:8">
      <c r="A15" s="8" t="s">
        <v>57</v>
      </c>
      <c r="B15" s="25">
        <v>87471.9</v>
      </c>
      <c r="C15" s="26">
        <v>59034</v>
      </c>
      <c r="D15" s="9"/>
      <c r="E15" s="9"/>
      <c r="F15" s="9"/>
      <c r="G15" s="9"/>
      <c r="H15" s="9"/>
    </row>
    <row r="16" spans="1:8">
      <c r="A16" s="8" t="s">
        <v>56</v>
      </c>
      <c r="B16" s="25">
        <v>69181.5</v>
      </c>
      <c r="C16" s="27">
        <v>42391</v>
      </c>
      <c r="D16" s="9"/>
      <c r="E16" s="9"/>
      <c r="F16" s="9"/>
      <c r="G16" s="9"/>
      <c r="H16" s="9"/>
    </row>
    <row r="17" spans="1:8">
      <c r="A17" s="10" t="s">
        <v>58</v>
      </c>
      <c r="B17" s="25">
        <f>B15-B16</f>
        <v>18290.399999999994</v>
      </c>
      <c r="C17" s="28">
        <f>C15-C16</f>
        <v>16643</v>
      </c>
      <c r="D17" s="9"/>
      <c r="E17" s="9"/>
      <c r="F17" s="9"/>
      <c r="G17" s="9"/>
      <c r="H17" s="9"/>
    </row>
    <row r="18" spans="1:8">
      <c r="A18" s="8" t="s">
        <v>63</v>
      </c>
      <c r="B18" s="25">
        <v>0</v>
      </c>
      <c r="C18" s="28">
        <v>-11</v>
      </c>
      <c r="D18" s="9"/>
      <c r="E18" s="9"/>
      <c r="F18" s="9"/>
      <c r="G18" s="9"/>
      <c r="H18" s="9"/>
    </row>
    <row r="19" spans="1:8">
      <c r="A19" s="8" t="s">
        <v>11</v>
      </c>
      <c r="B19" s="25">
        <v>-509.5</v>
      </c>
      <c r="C19" s="26">
        <v>0</v>
      </c>
      <c r="D19" s="9"/>
      <c r="E19" s="9"/>
      <c r="F19" s="9"/>
      <c r="G19" s="9"/>
      <c r="H19" s="9"/>
    </row>
    <row r="20" spans="1:8">
      <c r="A20" s="10" t="s">
        <v>12</v>
      </c>
      <c r="B20" s="25">
        <f>SUM(B17:B19)</f>
        <v>17780.899999999994</v>
      </c>
      <c r="C20" s="28">
        <f>SUM(C17:C19)</f>
        <v>16632</v>
      </c>
      <c r="D20" s="9"/>
      <c r="E20" s="9"/>
      <c r="F20" s="9"/>
      <c r="G20" s="9"/>
      <c r="H20" s="9"/>
    </row>
    <row r="21" spans="1:8">
      <c r="A21" s="9"/>
      <c r="B21" s="29"/>
      <c r="C21" s="30"/>
      <c r="D21" s="9"/>
      <c r="E21" s="9"/>
      <c r="F21" s="9"/>
      <c r="G21" s="9"/>
      <c r="H21" s="9"/>
    </row>
    <row r="22" spans="1:8">
      <c r="A22" s="12" t="s">
        <v>13</v>
      </c>
      <c r="B22" s="29"/>
      <c r="C22" s="30"/>
      <c r="D22" s="9"/>
      <c r="E22" s="9"/>
      <c r="F22" s="9"/>
      <c r="G22" s="9"/>
      <c r="H22" s="9"/>
    </row>
    <row r="23" spans="1:8">
      <c r="A23" s="8" t="s">
        <v>14</v>
      </c>
      <c r="B23" s="25">
        <v>12244.2</v>
      </c>
      <c r="C23" s="26">
        <v>13202</v>
      </c>
      <c r="D23" s="9"/>
      <c r="E23" s="9"/>
      <c r="F23" s="9"/>
      <c r="G23" s="9"/>
      <c r="H23" s="9"/>
    </row>
    <row r="24" spans="1:8">
      <c r="A24" s="8" t="s">
        <v>15</v>
      </c>
      <c r="B24" s="25">
        <v>0</v>
      </c>
      <c r="C24" s="26">
        <v>0</v>
      </c>
      <c r="D24" s="9"/>
      <c r="E24" s="9"/>
      <c r="F24" s="9"/>
      <c r="G24" s="9"/>
      <c r="H24" s="9"/>
    </row>
    <row r="25" spans="1:8">
      <c r="A25" s="8" t="s">
        <v>59</v>
      </c>
      <c r="B25" s="31"/>
      <c r="C25" s="26">
        <v>0</v>
      </c>
      <c r="D25" s="9"/>
      <c r="E25" s="9"/>
      <c r="F25" s="9"/>
      <c r="G25" s="9"/>
      <c r="H25" s="9"/>
    </row>
    <row r="26" spans="1:8">
      <c r="A26" s="8" t="s">
        <v>16</v>
      </c>
      <c r="B26" s="25"/>
      <c r="C26" s="26">
        <v>0</v>
      </c>
      <c r="D26" s="9"/>
      <c r="E26" s="9"/>
      <c r="F26" s="9"/>
      <c r="G26" s="9"/>
      <c r="H26" s="9"/>
    </row>
    <row r="27" spans="1:8">
      <c r="A27" s="10" t="s">
        <v>17</v>
      </c>
      <c r="B27" s="25">
        <f>SUM(B23:B26)</f>
        <v>12244.2</v>
      </c>
      <c r="C27" s="26">
        <f>SUM(C23:C26)</f>
        <v>13202</v>
      </c>
      <c r="D27" s="9"/>
      <c r="E27" s="9"/>
      <c r="F27" s="9"/>
      <c r="G27" s="9"/>
      <c r="H27" s="9"/>
    </row>
    <row r="28" spans="1:8">
      <c r="A28" s="9"/>
      <c r="B28" s="29"/>
      <c r="C28" s="30"/>
      <c r="D28" s="9"/>
      <c r="E28" s="9"/>
      <c r="F28" s="9"/>
      <c r="G28" s="9"/>
      <c r="H28" s="9"/>
    </row>
    <row r="29" spans="1:8">
      <c r="A29" s="9"/>
      <c r="B29" s="29"/>
      <c r="C29" s="30"/>
      <c r="D29" s="9"/>
      <c r="E29" s="9"/>
      <c r="F29" s="9"/>
      <c r="G29" s="9"/>
      <c r="H29" s="9"/>
    </row>
    <row r="30" spans="1:8">
      <c r="A30" s="8" t="s">
        <v>18</v>
      </c>
      <c r="B30" s="32">
        <f>B20-B27</f>
        <v>5536.6999999999935</v>
      </c>
      <c r="C30" s="33">
        <f>C20-C27</f>
        <v>3430</v>
      </c>
      <c r="D30" s="9"/>
      <c r="E30" s="9"/>
      <c r="F30" s="9"/>
      <c r="G30" s="9"/>
      <c r="H30" s="9"/>
    </row>
    <row r="31" spans="1:8">
      <c r="A31" s="8" t="s">
        <v>19</v>
      </c>
      <c r="B31" s="25">
        <v>-2192.6</v>
      </c>
      <c r="C31" s="26">
        <v>-1273</v>
      </c>
      <c r="D31" s="9"/>
      <c r="E31" s="9"/>
      <c r="F31" s="9"/>
      <c r="G31" s="9"/>
      <c r="H31" s="9"/>
    </row>
    <row r="32" spans="1:8">
      <c r="A32" s="8" t="s">
        <v>59</v>
      </c>
      <c r="B32" s="25">
        <v>-132</v>
      </c>
      <c r="C32" s="34" t="s">
        <v>52</v>
      </c>
      <c r="D32" s="9"/>
      <c r="E32" s="9"/>
      <c r="F32" s="9"/>
      <c r="G32" s="9"/>
      <c r="H32" s="9"/>
    </row>
    <row r="33" spans="1:8">
      <c r="A33" s="10" t="s">
        <v>20</v>
      </c>
      <c r="B33" s="25">
        <f>SUM(B30:B32)</f>
        <v>3212.0999999999935</v>
      </c>
      <c r="C33" s="26">
        <f>SUM(C30:C32)</f>
        <v>2157</v>
      </c>
      <c r="D33" s="9"/>
      <c r="E33" s="9"/>
      <c r="F33" s="9"/>
      <c r="G33" s="9"/>
      <c r="H33" s="9"/>
    </row>
    <row r="34" spans="1:8">
      <c r="A34" s="8"/>
      <c r="B34" s="25"/>
      <c r="C34" s="28"/>
      <c r="D34" s="9"/>
      <c r="E34" s="9"/>
      <c r="F34" s="9"/>
      <c r="G34" s="9"/>
      <c r="H34" s="9"/>
    </row>
    <row r="35" spans="1:8">
      <c r="A35" s="8" t="s">
        <v>21</v>
      </c>
      <c r="B35" s="25">
        <v>1433.5</v>
      </c>
      <c r="C35" s="35">
        <v>990.6</v>
      </c>
      <c r="D35" s="9"/>
      <c r="E35" s="9"/>
      <c r="F35" s="9"/>
      <c r="G35" s="9"/>
      <c r="H35" s="9"/>
    </row>
    <row r="36" spans="1:8">
      <c r="A36" s="8" t="s">
        <v>22</v>
      </c>
      <c r="B36" s="25">
        <f>B33/B35</f>
        <v>2.240739448901286</v>
      </c>
      <c r="C36" s="35">
        <f>C33/C35</f>
        <v>2.1774682010902482</v>
      </c>
      <c r="D36" s="9"/>
      <c r="E36" s="9"/>
      <c r="F36" s="9"/>
      <c r="G36" s="9"/>
      <c r="H36" s="9"/>
    </row>
    <row r="37" spans="1:8">
      <c r="A37" s="9"/>
      <c r="B37" s="29"/>
      <c r="C37" s="36"/>
      <c r="D37" s="9"/>
      <c r="E37" s="9"/>
      <c r="F37" s="9"/>
      <c r="G37" s="9"/>
      <c r="H37" s="9"/>
    </row>
    <row r="38" spans="1:8">
      <c r="A38" s="9" t="s">
        <v>23</v>
      </c>
      <c r="B38" s="37">
        <v>28.74</v>
      </c>
      <c r="C38" s="38">
        <v>36.93</v>
      </c>
      <c r="D38" s="9"/>
      <c r="E38" s="9"/>
      <c r="F38" s="9"/>
      <c r="G38" s="9"/>
      <c r="H38" s="9"/>
    </row>
    <row r="39" spans="1:8">
      <c r="A39" s="9"/>
      <c r="B39" s="29"/>
      <c r="C39" s="36"/>
      <c r="D39" s="9"/>
      <c r="E39" s="9"/>
      <c r="F39" s="9"/>
      <c r="G39" s="9"/>
      <c r="H39" s="9"/>
    </row>
    <row r="40" spans="1:8">
      <c r="A40" s="9"/>
      <c r="B40" s="39" t="s">
        <v>8</v>
      </c>
      <c r="C40" s="40" t="s">
        <v>9</v>
      </c>
      <c r="D40" s="9"/>
      <c r="E40" s="9"/>
      <c r="F40" s="9"/>
      <c r="G40" s="9"/>
      <c r="H40" s="9"/>
    </row>
    <row r="41" spans="1:8">
      <c r="A41" s="12" t="s">
        <v>24</v>
      </c>
      <c r="B41" s="29"/>
      <c r="C41" s="36"/>
      <c r="D41" s="9"/>
      <c r="E41" s="9"/>
      <c r="F41" s="9"/>
      <c r="G41" s="9"/>
      <c r="H41" s="9"/>
    </row>
    <row r="42" spans="1:8">
      <c r="A42" s="13" t="s">
        <v>25</v>
      </c>
      <c r="B42" s="29"/>
      <c r="C42" s="36"/>
      <c r="D42" s="9"/>
      <c r="E42" s="9"/>
      <c r="F42" s="9"/>
      <c r="G42" s="9"/>
      <c r="H42" s="9"/>
    </row>
    <row r="43" spans="1:8">
      <c r="A43" s="12" t="s">
        <v>26</v>
      </c>
      <c r="B43" s="29"/>
      <c r="C43" s="36"/>
      <c r="D43" s="9"/>
      <c r="E43" s="9"/>
      <c r="F43" s="9"/>
      <c r="G43" s="9"/>
      <c r="H43" s="9"/>
    </row>
    <row r="44" spans="1:8">
      <c r="A44" s="8" t="s">
        <v>27</v>
      </c>
      <c r="B44" s="29">
        <v>1352.4</v>
      </c>
      <c r="C44" s="26">
        <v>443</v>
      </c>
      <c r="D44" s="9"/>
      <c r="E44" s="9"/>
      <c r="F44" s="9"/>
      <c r="G44" s="9"/>
      <c r="H44" s="9"/>
    </row>
    <row r="45" spans="1:8">
      <c r="A45" s="8" t="s">
        <v>28</v>
      </c>
      <c r="B45" s="29"/>
      <c r="C45" s="26"/>
      <c r="D45" s="9"/>
      <c r="E45" s="9"/>
      <c r="F45" s="9"/>
      <c r="G45" s="9"/>
      <c r="H45" s="9"/>
    </row>
    <row r="46" spans="1:8">
      <c r="A46" s="8" t="s">
        <v>29</v>
      </c>
      <c r="B46" s="29">
        <v>5384.3</v>
      </c>
      <c r="C46" s="26">
        <v>2527</v>
      </c>
      <c r="D46" s="9"/>
      <c r="E46" s="9"/>
      <c r="F46" s="9"/>
      <c r="G46" s="9"/>
      <c r="H46" s="9"/>
    </row>
    <row r="47" spans="1:8">
      <c r="A47" s="8" t="s">
        <v>30</v>
      </c>
      <c r="B47" s="29">
        <v>435.2</v>
      </c>
      <c r="C47" s="26">
        <v>0</v>
      </c>
      <c r="D47" s="9"/>
      <c r="E47" s="9"/>
      <c r="F47" s="9"/>
      <c r="G47" s="9"/>
      <c r="H47" s="9"/>
    </row>
    <row r="48" spans="1:8">
      <c r="A48" s="8" t="s">
        <v>31</v>
      </c>
      <c r="B48" s="29">
        <v>9152.6</v>
      </c>
      <c r="C48" s="26">
        <v>7249</v>
      </c>
      <c r="D48" s="9"/>
      <c r="E48" s="9"/>
      <c r="F48" s="9"/>
      <c r="G48" s="9"/>
      <c r="H48" s="9"/>
    </row>
    <row r="49" spans="1:8">
      <c r="A49" s="8" t="s">
        <v>32</v>
      </c>
      <c r="B49" s="29">
        <v>201.7</v>
      </c>
      <c r="C49" s="26">
        <v>214</v>
      </c>
      <c r="D49" s="9"/>
      <c r="E49" s="9"/>
      <c r="F49" s="9"/>
      <c r="G49" s="9"/>
      <c r="H49" s="9"/>
    </row>
    <row r="50" spans="1:8">
      <c r="A50" s="22" t="s">
        <v>33</v>
      </c>
      <c r="B50" s="23">
        <f>SUM(B44:B49)</f>
        <v>16526.2</v>
      </c>
      <c r="C50" s="41">
        <f>SUM(C44:C49)</f>
        <v>10433</v>
      </c>
      <c r="D50" s="9"/>
      <c r="E50" s="9"/>
      <c r="F50" s="9"/>
      <c r="G50" s="9"/>
      <c r="H50" s="9"/>
    </row>
    <row r="51" spans="1:8">
      <c r="A51" s="8" t="s">
        <v>34</v>
      </c>
      <c r="B51" s="25">
        <v>8125.2</v>
      </c>
      <c r="C51" s="26">
        <v>9775</v>
      </c>
      <c r="D51" s="9"/>
      <c r="E51" s="9"/>
      <c r="F51" s="9"/>
      <c r="G51" s="9"/>
      <c r="H51" s="9"/>
    </row>
    <row r="52" spans="1:8">
      <c r="A52" s="8" t="s">
        <v>49</v>
      </c>
      <c r="B52" s="25">
        <v>25493.9</v>
      </c>
      <c r="C52" s="26">
        <v>1438</v>
      </c>
      <c r="D52" s="9"/>
      <c r="E52" s="9"/>
      <c r="F52" s="9"/>
      <c r="G52" s="9"/>
      <c r="H52" s="9"/>
    </row>
    <row r="53" spans="1:8">
      <c r="A53" s="8" t="s">
        <v>60</v>
      </c>
      <c r="B53" s="25">
        <v>10446.200000000001</v>
      </c>
      <c r="C53" s="34" t="s">
        <v>52</v>
      </c>
      <c r="D53" s="9"/>
      <c r="E53" s="9"/>
      <c r="F53" s="9"/>
      <c r="G53" s="9"/>
      <c r="H53" s="9"/>
    </row>
    <row r="54" spans="1:8">
      <c r="A54" s="8" t="s">
        <v>35</v>
      </c>
      <c r="B54" s="25">
        <v>368.4</v>
      </c>
      <c r="C54" s="26">
        <v>764</v>
      </c>
      <c r="D54" s="9"/>
      <c r="E54" s="9"/>
      <c r="F54" s="9"/>
      <c r="G54" s="9"/>
      <c r="H54" s="9"/>
    </row>
    <row r="55" spans="1:8">
      <c r="A55" s="22" t="s">
        <v>36</v>
      </c>
      <c r="B55" s="23">
        <f>SUM(B50:B54)</f>
        <v>60959.9</v>
      </c>
      <c r="C55" s="41">
        <f>SUM(C50:C54)</f>
        <v>22410</v>
      </c>
      <c r="D55" s="9"/>
      <c r="E55" s="9"/>
      <c r="F55" s="9"/>
      <c r="G55" s="9"/>
      <c r="H55" s="9"/>
    </row>
    <row r="56" spans="1:8">
      <c r="A56" s="13" t="s">
        <v>37</v>
      </c>
      <c r="B56" s="25"/>
      <c r="C56" s="30"/>
      <c r="D56" s="9"/>
      <c r="E56" s="9"/>
      <c r="F56" s="9"/>
      <c r="G56" s="9"/>
      <c r="H56" s="9"/>
    </row>
    <row r="57" spans="1:8">
      <c r="A57" s="8" t="s">
        <v>53</v>
      </c>
      <c r="B57" s="25">
        <v>3044.1</v>
      </c>
      <c r="C57" s="26">
        <v>83</v>
      </c>
      <c r="D57" s="9"/>
      <c r="E57" s="9"/>
      <c r="F57" s="9"/>
      <c r="G57" s="9"/>
      <c r="H57" s="9"/>
    </row>
    <row r="58" spans="1:8">
      <c r="A58" s="8" t="s">
        <v>50</v>
      </c>
      <c r="B58" s="25">
        <v>3800.7</v>
      </c>
      <c r="C58" s="26">
        <v>4289</v>
      </c>
      <c r="D58" s="9"/>
      <c r="E58" s="9"/>
      <c r="F58" s="9"/>
      <c r="G58" s="9"/>
      <c r="H58" s="9"/>
    </row>
    <row r="59" spans="1:8">
      <c r="A59" s="8" t="s">
        <v>62</v>
      </c>
      <c r="B59" s="25">
        <v>2814.2</v>
      </c>
      <c r="C59" s="34" t="s">
        <v>52</v>
      </c>
      <c r="D59" s="9"/>
      <c r="E59" s="9"/>
      <c r="F59" s="9"/>
      <c r="G59" s="9"/>
      <c r="H59" s="9"/>
    </row>
    <row r="60" spans="1:8">
      <c r="A60" s="8" t="s">
        <v>51</v>
      </c>
      <c r="B60" s="25">
        <v>3177.6</v>
      </c>
      <c r="C60" s="26">
        <v>2272</v>
      </c>
      <c r="D60" s="9"/>
      <c r="E60" s="9"/>
      <c r="F60" s="9"/>
      <c r="G60" s="9"/>
      <c r="H60" s="9"/>
    </row>
    <row r="61" spans="1:8">
      <c r="A61" s="8" t="s">
        <v>61</v>
      </c>
      <c r="B61" s="25">
        <v>653.29999999999995</v>
      </c>
      <c r="C61" s="34" t="s">
        <v>52</v>
      </c>
      <c r="D61" s="9"/>
      <c r="E61" s="9"/>
      <c r="F61" s="9"/>
      <c r="G61" s="9"/>
      <c r="H61" s="9"/>
    </row>
    <row r="62" spans="1:8">
      <c r="A62" s="22" t="s">
        <v>38</v>
      </c>
      <c r="B62" s="42">
        <f>SUM(B57:B61)</f>
        <v>13489.9</v>
      </c>
      <c r="C62" s="42">
        <f>SUM(C57:C61)</f>
        <v>6644</v>
      </c>
      <c r="D62" s="9"/>
      <c r="E62" s="9"/>
      <c r="F62" s="9"/>
      <c r="G62" s="9"/>
      <c r="H62" s="9"/>
    </row>
    <row r="63" spans="1:8">
      <c r="A63" s="8" t="s">
        <v>39</v>
      </c>
      <c r="B63" s="25">
        <v>8057.2</v>
      </c>
      <c r="C63" s="27">
        <v>1337</v>
      </c>
      <c r="D63" s="17"/>
      <c r="E63" s="9"/>
      <c r="F63" s="9"/>
      <c r="G63" s="9"/>
      <c r="H63" s="9"/>
    </row>
    <row r="64" spans="1:8">
      <c r="A64" s="8" t="s">
        <v>40</v>
      </c>
      <c r="B64" s="31">
        <v>3701.7</v>
      </c>
      <c r="C64" s="27">
        <v>150</v>
      </c>
      <c r="D64" s="17"/>
      <c r="E64" s="9"/>
      <c r="F64" s="9"/>
      <c r="G64" s="9"/>
      <c r="H64" s="9"/>
    </row>
    <row r="65" spans="1:8">
      <c r="A65" s="8" t="s">
        <v>54</v>
      </c>
      <c r="B65" s="25">
        <v>1136.7</v>
      </c>
      <c r="C65" s="26">
        <v>1410</v>
      </c>
      <c r="D65" s="17"/>
      <c r="E65" s="9"/>
      <c r="F65" s="9"/>
      <c r="G65" s="9"/>
      <c r="H65" s="9"/>
    </row>
    <row r="66" spans="1:8">
      <c r="A66" s="22" t="s">
        <v>55</v>
      </c>
      <c r="B66" s="23">
        <f>SUM(B63:B65)</f>
        <v>12895.6</v>
      </c>
      <c r="C66" s="41">
        <f>SUM(C63:C65)</f>
        <v>2897</v>
      </c>
      <c r="D66" s="9"/>
      <c r="E66" s="9"/>
      <c r="F66" s="9"/>
      <c r="G66" s="9"/>
      <c r="H66" s="9"/>
    </row>
    <row r="67" spans="1:8">
      <c r="A67" s="24" t="s">
        <v>41</v>
      </c>
      <c r="B67" s="43">
        <f>B62+B66</f>
        <v>26385.5</v>
      </c>
      <c r="C67" s="44">
        <f>SUM(C62,C66)</f>
        <v>9541</v>
      </c>
      <c r="D67" s="9"/>
      <c r="E67" s="9"/>
      <c r="F67" s="9"/>
      <c r="G67" s="9"/>
      <c r="H67" s="9"/>
    </row>
    <row r="68" spans="1:8">
      <c r="A68" s="10" t="s">
        <v>42</v>
      </c>
      <c r="B68" s="25">
        <v>34574.400000000001</v>
      </c>
      <c r="C68" s="26">
        <v>12869</v>
      </c>
      <c r="D68" s="9"/>
      <c r="E68" s="9"/>
      <c r="F68" s="9"/>
      <c r="G68" s="9"/>
      <c r="H68" s="9"/>
    </row>
    <row r="69" spans="1:8">
      <c r="A69" s="10"/>
      <c r="B69" s="25"/>
      <c r="C69" s="26"/>
      <c r="D69" s="9"/>
      <c r="E69" s="9"/>
      <c r="F69" s="9"/>
      <c r="G69" s="9"/>
      <c r="H69" s="9"/>
    </row>
    <row r="70" spans="1:8">
      <c r="A70" s="10" t="s">
        <v>43</v>
      </c>
      <c r="B70" s="25">
        <f>B67+B68</f>
        <v>60959.9</v>
      </c>
      <c r="C70" s="25">
        <f>C67+C68</f>
        <v>22410</v>
      </c>
      <c r="D70" s="9"/>
      <c r="E70" s="9"/>
      <c r="F70" s="9"/>
      <c r="G70" s="9"/>
      <c r="H70" s="9"/>
    </row>
    <row r="71" spans="1:8">
      <c r="A71" s="9"/>
      <c r="B71" s="9"/>
      <c r="C71" s="9"/>
      <c r="D71" s="9"/>
      <c r="E71" s="9"/>
      <c r="F71" s="9"/>
      <c r="G71" s="9"/>
      <c r="H71" s="9"/>
    </row>
    <row r="72" spans="1:8">
      <c r="A72" s="8"/>
      <c r="B72" s="18"/>
      <c r="C72" s="18"/>
      <c r="D72" s="9"/>
      <c r="E72" s="9"/>
      <c r="F72" s="9"/>
      <c r="G72" s="9"/>
      <c r="H72" s="9"/>
    </row>
    <row r="73" spans="1:8">
      <c r="A73" s="8"/>
      <c r="B73" s="18"/>
      <c r="C73" s="18"/>
      <c r="D73" s="9"/>
      <c r="E73" s="9"/>
      <c r="F73" s="9"/>
      <c r="G73" s="9"/>
      <c r="H73" s="9"/>
    </row>
    <row r="74" spans="1:8">
      <c r="A74" s="8"/>
      <c r="B74" s="19"/>
      <c r="C74" s="19"/>
      <c r="D74" s="9"/>
      <c r="E74" s="9"/>
      <c r="F74" s="9"/>
      <c r="G74" s="9"/>
      <c r="H74" s="9"/>
    </row>
    <row r="75" spans="1:8">
      <c r="A75" s="8"/>
      <c r="B75" s="19"/>
      <c r="C75" s="19"/>
      <c r="D75" s="9"/>
      <c r="E75" s="9"/>
      <c r="F75" s="9"/>
      <c r="G75" s="9"/>
      <c r="H75" s="9"/>
    </row>
    <row r="76" spans="1:8">
      <c r="A76" s="20"/>
      <c r="B76" s="9"/>
      <c r="C76" s="9"/>
      <c r="D76" s="9"/>
      <c r="E76" s="9"/>
      <c r="F76" s="9"/>
      <c r="G76" s="9"/>
      <c r="H76" s="9"/>
    </row>
    <row r="77" spans="1:8">
      <c r="A77" s="9"/>
      <c r="B77" s="21"/>
      <c r="C77" s="21"/>
      <c r="D77" s="9"/>
      <c r="E77" s="9"/>
      <c r="F77" s="9"/>
      <c r="G77" s="9"/>
      <c r="H77" s="9"/>
    </row>
    <row r="78" spans="1:8">
      <c r="A78" s="9"/>
      <c r="B78" s="21"/>
      <c r="C78" s="21"/>
      <c r="D78" s="9"/>
      <c r="E78" s="9"/>
      <c r="F78" s="9"/>
      <c r="G78" s="9"/>
      <c r="H78" s="9"/>
    </row>
    <row r="79" spans="1:8">
      <c r="A79" s="9"/>
      <c r="B79" s="21"/>
      <c r="C79" s="21"/>
      <c r="D79" s="9"/>
      <c r="E79" s="9"/>
      <c r="F79" s="9"/>
      <c r="G79" s="9"/>
      <c r="H79" s="9"/>
    </row>
    <row r="80" spans="1:8">
      <c r="A80" s="9"/>
      <c r="B80" s="21"/>
      <c r="C80" s="21"/>
      <c r="D80" s="9"/>
      <c r="E80" s="9"/>
      <c r="F80" s="9"/>
      <c r="G80" s="9"/>
      <c r="H80" s="9"/>
    </row>
    <row r="81" spans="1:8">
      <c r="A81" s="9"/>
      <c r="B81" s="21"/>
      <c r="C81" s="21"/>
      <c r="D81" s="9"/>
      <c r="E81" s="9"/>
      <c r="F81" s="9"/>
      <c r="G81" s="9"/>
      <c r="H81" s="9"/>
    </row>
    <row r="82" spans="1:8">
      <c r="A82" s="9"/>
      <c r="B82" s="21"/>
      <c r="C82" s="21"/>
      <c r="D82" s="9"/>
      <c r="E82" s="9"/>
      <c r="F82" s="9"/>
      <c r="G82" s="9"/>
      <c r="H82" s="9"/>
    </row>
    <row r="83" spans="1:8">
      <c r="A83" s="9"/>
      <c r="B83" s="21"/>
      <c r="C83" s="21"/>
      <c r="D83" s="9"/>
      <c r="E83" s="9"/>
      <c r="F83" s="9"/>
      <c r="G83" s="9"/>
      <c r="H83" s="9"/>
    </row>
    <row r="84" spans="1:8">
      <c r="B84" s="3"/>
      <c r="C84" s="3"/>
    </row>
    <row r="86" spans="1:8">
      <c r="A86" s="4"/>
      <c r="B86" s="4"/>
    </row>
    <row r="87" spans="1:8">
      <c r="A87" s="5"/>
      <c r="B87" s="6"/>
    </row>
    <row r="88" spans="1:8">
      <c r="A88" s="7"/>
      <c r="B88" s="6"/>
    </row>
    <row r="89" spans="1:8">
      <c r="A89" s="7"/>
      <c r="B89" s="6"/>
    </row>
  </sheetData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DABNEY_Q</vt:lpstr>
    </vt:vector>
  </TitlesOfParts>
  <Company>RIHM COMPUTING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ATKINSON QUESTIONS</dc:title>
  <dc:creator>DIANA RIHM CRAIG</dc:creator>
  <cp:lastModifiedBy>mfm</cp:lastModifiedBy>
  <dcterms:created xsi:type="dcterms:W3CDTF">2006-06-27T01:54:31Z</dcterms:created>
  <dcterms:modified xsi:type="dcterms:W3CDTF">2009-07-22T20:49:50Z</dcterms:modified>
</cp:coreProperties>
</file>