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0455" windowHeight="8760"/>
  </bookViews>
  <sheets>
    <sheet name="students" sheetId="1" r:id="rId1"/>
  </sheets>
  <definedNames>
    <definedName name="tblSTUDENT">students!$A$7:$K$106</definedName>
  </definedNames>
  <calcPr calcId="125725" iterate="1" iterateCount="1"/>
</workbook>
</file>

<file path=xl/calcChain.xml><?xml version="1.0" encoding="utf-8"?>
<calcChain xmlns="http://schemas.openxmlformats.org/spreadsheetml/2006/main">
  <c r="K59" i="1"/>
  <c r="I36"/>
  <c r="K36"/>
  <c r="K42"/>
  <c r="K39"/>
  <c r="K87"/>
  <c r="I10"/>
  <c r="K10"/>
  <c r="I68"/>
  <c r="K68"/>
  <c r="I102"/>
  <c r="K102"/>
  <c r="K16"/>
  <c r="I79"/>
  <c r="K79"/>
  <c r="K40"/>
  <c r="I86"/>
  <c r="K86"/>
  <c r="K46"/>
  <c r="K69"/>
  <c r="I70"/>
  <c r="K70"/>
  <c r="K13"/>
  <c r="I76"/>
  <c r="K76"/>
  <c r="K77"/>
  <c r="I18"/>
  <c r="K18"/>
  <c r="K14"/>
  <c r="K19"/>
  <c r="I56"/>
  <c r="K56"/>
  <c r="K43"/>
  <c r="I95"/>
  <c r="K95"/>
  <c r="K60"/>
  <c r="I17"/>
  <c r="K17"/>
  <c r="K8"/>
  <c r="I72"/>
  <c r="K72"/>
  <c r="K71"/>
  <c r="I80"/>
  <c r="K80"/>
  <c r="K74"/>
  <c r="K99"/>
  <c r="K78"/>
  <c r="K103"/>
  <c r="K67"/>
  <c r="K38"/>
  <c r="K82"/>
  <c r="K44"/>
  <c r="K20"/>
  <c r="K45"/>
  <c r="K52"/>
  <c r="I83"/>
  <c r="K83"/>
  <c r="K98"/>
  <c r="K53"/>
  <c r="I55"/>
  <c r="K55"/>
  <c r="I100"/>
  <c r="K100"/>
  <c r="K91"/>
  <c r="I33"/>
  <c r="K33"/>
  <c r="K105"/>
  <c r="I92"/>
  <c r="K92"/>
  <c r="I28"/>
  <c r="K28"/>
  <c r="I29"/>
  <c r="K29"/>
  <c r="K31"/>
  <c r="I50"/>
  <c r="K50"/>
  <c r="K34"/>
  <c r="K106"/>
  <c r="I93"/>
  <c r="K93"/>
  <c r="K84"/>
  <c r="I81"/>
  <c r="K81"/>
  <c r="K90"/>
  <c r="I27"/>
  <c r="K27"/>
  <c r="I64"/>
  <c r="K64"/>
  <c r="K54"/>
  <c r="I88"/>
  <c r="K88"/>
  <c r="K101"/>
  <c r="I24"/>
  <c r="K24"/>
  <c r="K30"/>
  <c r="I61"/>
  <c r="K61"/>
  <c r="K65"/>
  <c r="K89"/>
  <c r="I73"/>
  <c r="K73"/>
  <c r="I62"/>
  <c r="K62"/>
  <c r="I25"/>
  <c r="K25"/>
  <c r="I85"/>
  <c r="K85"/>
  <c r="I49"/>
  <c r="K49"/>
  <c r="K26"/>
  <c r="K66"/>
  <c r="K94"/>
  <c r="K32"/>
  <c r="K51"/>
  <c r="K23"/>
  <c r="K21"/>
  <c r="I11"/>
  <c r="K11"/>
  <c r="I35"/>
  <c r="K35"/>
  <c r="K47"/>
  <c r="K48"/>
  <c r="K15"/>
  <c r="K22"/>
  <c r="K63"/>
  <c r="K37"/>
  <c r="K96"/>
  <c r="K41"/>
  <c r="K12"/>
  <c r="K75"/>
  <c r="I104"/>
  <c r="K104"/>
  <c r="K57"/>
  <c r="K9"/>
  <c r="K97"/>
  <c r="K58"/>
</calcChain>
</file>

<file path=xl/sharedStrings.xml><?xml version="1.0" encoding="utf-8"?>
<sst xmlns="http://schemas.openxmlformats.org/spreadsheetml/2006/main" count="517" uniqueCount="222">
  <si>
    <t>Course list of students and grades with demographics</t>
  </si>
  <si>
    <t xml:space="preserve">File name: </t>
  </si>
  <si>
    <t xml:space="preserve">Author:  </t>
  </si>
  <si>
    <t>Prof Tom Jones</t>
  </si>
  <si>
    <t>Date:</t>
  </si>
  <si>
    <t>Ranges:</t>
  </si>
  <si>
    <t>None</t>
  </si>
  <si>
    <t>Macros:</t>
  </si>
  <si>
    <t>FIRST_NAME</t>
  </si>
  <si>
    <t>LAST_NAME</t>
  </si>
  <si>
    <t>DOB</t>
  </si>
  <si>
    <t>CITY</t>
  </si>
  <si>
    <t>DAYS ABSENT</t>
  </si>
  <si>
    <t>QUIZ</t>
  </si>
  <si>
    <t>MIDTERM</t>
  </si>
  <si>
    <t>FINAL</t>
  </si>
  <si>
    <t>FINAL GRADE</t>
  </si>
  <si>
    <t>Noreen</t>
  </si>
  <si>
    <t>Ampult</t>
  </si>
  <si>
    <t>F</t>
  </si>
  <si>
    <t>Portland</t>
  </si>
  <si>
    <t>Marcia</t>
  </si>
  <si>
    <t>Carson</t>
  </si>
  <si>
    <t>Jackson</t>
  </si>
  <si>
    <t>Tonia</t>
  </si>
  <si>
    <t>Centerville</t>
  </si>
  <si>
    <t>Serena</t>
  </si>
  <si>
    <t>Dixon</t>
  </si>
  <si>
    <t>Salem</t>
  </si>
  <si>
    <t>Katherine</t>
  </si>
  <si>
    <t>Drandle</t>
  </si>
  <si>
    <t>Christine</t>
  </si>
  <si>
    <t>Gregson</t>
  </si>
  <si>
    <t>Norma</t>
  </si>
  <si>
    <t>Hetzberg</t>
  </si>
  <si>
    <t>Bakerstown</t>
  </si>
  <si>
    <t>Marisa</t>
  </si>
  <si>
    <t>Istivana</t>
  </si>
  <si>
    <t>Carlie</t>
  </si>
  <si>
    <t>Marone</t>
  </si>
  <si>
    <t>Agnew</t>
  </si>
  <si>
    <t>Packer</t>
  </si>
  <si>
    <t>Springfield</t>
  </si>
  <si>
    <t>Alena</t>
  </si>
  <si>
    <t>Parter</t>
  </si>
  <si>
    <t>RoseAnn</t>
  </si>
  <si>
    <t>Saster</t>
  </si>
  <si>
    <t>Heather</t>
  </si>
  <si>
    <t>Smith</t>
  </si>
  <si>
    <t>Vickie</t>
  </si>
  <si>
    <t>Swenson</t>
  </si>
  <si>
    <t>Rosemarie</t>
  </si>
  <si>
    <t>Young</t>
  </si>
  <si>
    <t>Erica</t>
  </si>
  <si>
    <t>Antonio</t>
  </si>
  <si>
    <t>M</t>
  </si>
  <si>
    <t>Davis</t>
  </si>
  <si>
    <t>Dawson</t>
  </si>
  <si>
    <t>John</t>
  </si>
  <si>
    <t>Edmund</t>
  </si>
  <si>
    <t>Ruth</t>
  </si>
  <si>
    <t>Fox</t>
  </si>
  <si>
    <t>Matta</t>
  </si>
  <si>
    <t>Michael</t>
  </si>
  <si>
    <t>Morani</t>
  </si>
  <si>
    <t>Tyrol</t>
  </si>
  <si>
    <t>Mustato</t>
  </si>
  <si>
    <t>Clinton</t>
  </si>
  <si>
    <t>Silvberman</t>
  </si>
  <si>
    <t>Carlos</t>
  </si>
  <si>
    <t>Stamart</t>
  </si>
  <si>
    <t>Jason</t>
  </si>
  <si>
    <t>Toledo</t>
  </si>
  <si>
    <t>Dickson</t>
  </si>
  <si>
    <t>Waters</t>
  </si>
  <si>
    <t>Stefan</t>
  </si>
  <si>
    <t>Weinberg</t>
  </si>
  <si>
    <t>Susan</t>
  </si>
  <si>
    <t>Sparrow</t>
  </si>
  <si>
    <t>Doris</t>
  </si>
  <si>
    <t>Loveland</t>
  </si>
  <si>
    <t>Vanya</t>
  </si>
  <si>
    <t>Bannerman</t>
  </si>
  <si>
    <t>Charlene</t>
  </si>
  <si>
    <t>Holigan</t>
  </si>
  <si>
    <t>Edna</t>
  </si>
  <si>
    <t>Kramer</t>
  </si>
  <si>
    <t>Alice</t>
  </si>
  <si>
    <t>Baxter</t>
  </si>
  <si>
    <t>Obermeyer</t>
  </si>
  <si>
    <t>Carrie</t>
  </si>
  <si>
    <t>Palenti</t>
  </si>
  <si>
    <t>Barbara</t>
  </si>
  <si>
    <t>Heisman</t>
  </si>
  <si>
    <t>Paris</t>
  </si>
  <si>
    <t>Mason</t>
  </si>
  <si>
    <t>Lois</t>
  </si>
  <si>
    <t>Mendez</t>
  </si>
  <si>
    <t>Ginny</t>
  </si>
  <si>
    <t>Miller</t>
  </si>
  <si>
    <t>Andrea</t>
  </si>
  <si>
    <t>Stevens</t>
  </si>
  <si>
    <t>Dena</t>
  </si>
  <si>
    <t>Vandal</t>
  </si>
  <si>
    <t>Richard</t>
  </si>
  <si>
    <t>Corport</t>
  </si>
  <si>
    <t>Grossberg</t>
  </si>
  <si>
    <t>Johnson</t>
  </si>
  <si>
    <t>Mertons</t>
  </si>
  <si>
    <t>Lasdon</t>
  </si>
  <si>
    <t>Rizzo</t>
  </si>
  <si>
    <t>Ogdon</t>
  </si>
  <si>
    <t>Stanley</t>
  </si>
  <si>
    <t>Thomas</t>
  </si>
  <si>
    <t>Warren</t>
  </si>
  <si>
    <t>Alinda</t>
  </si>
  <si>
    <t>Amberle</t>
  </si>
  <si>
    <t>Tammy</t>
  </si>
  <si>
    <t>Gonzalez</t>
  </si>
  <si>
    <t>f</t>
  </si>
  <si>
    <t>Nina</t>
  </si>
  <si>
    <t>Jeanne</t>
  </si>
  <si>
    <t>Walters</t>
  </si>
  <si>
    <t>Coriander</t>
  </si>
  <si>
    <t>Waxman</t>
  </si>
  <si>
    <t>Ross</t>
  </si>
  <si>
    <t>Abecherle</t>
  </si>
  <si>
    <t>Arthur</t>
  </si>
  <si>
    <t>Craig</t>
  </si>
  <si>
    <t>Judith</t>
  </si>
  <si>
    <t>Doskot</t>
  </si>
  <si>
    <t>David</t>
  </si>
  <si>
    <t>Figment</t>
  </si>
  <si>
    <t>Axle</t>
  </si>
  <si>
    <t>Intrama</t>
  </si>
  <si>
    <t>Aretha</t>
  </si>
  <si>
    <t>Masimo</t>
  </si>
  <si>
    <t>Diana</t>
  </si>
  <si>
    <t>Bertsche</t>
  </si>
  <si>
    <t>Nona</t>
  </si>
  <si>
    <t>McSwigan</t>
  </si>
  <si>
    <t>Jemima</t>
  </si>
  <si>
    <t>Nyson</t>
  </si>
  <si>
    <t>Oxman</t>
  </si>
  <si>
    <t>Venus</t>
  </si>
  <si>
    <t>Rihm</t>
  </si>
  <si>
    <t>Jenufa</t>
  </si>
  <si>
    <t>Wilson</t>
  </si>
  <si>
    <t>Lawrence</t>
  </si>
  <si>
    <t>Minson</t>
  </si>
  <si>
    <t>Roy</t>
  </si>
  <si>
    <t>Sarah</t>
  </si>
  <si>
    <t>Frenton</t>
  </si>
  <si>
    <t>Alene</t>
  </si>
  <si>
    <t>Gorman</t>
  </si>
  <si>
    <t>Alison</t>
  </si>
  <si>
    <t>Huber</t>
  </si>
  <si>
    <t>Jeanine</t>
  </si>
  <si>
    <t>Myers</t>
  </si>
  <si>
    <t>Molteno</t>
  </si>
  <si>
    <t>Melody</t>
  </si>
  <si>
    <t>Gregory</t>
  </si>
  <si>
    <t>Bates</t>
  </si>
  <si>
    <t>Annie</t>
  </si>
  <si>
    <t>Marinte</t>
  </si>
  <si>
    <t>Honor</t>
  </si>
  <si>
    <t>Aesch</t>
  </si>
  <si>
    <t>Tommy</t>
  </si>
  <si>
    <t>Reim</t>
  </si>
  <si>
    <t>Terrence</t>
  </si>
  <si>
    <t>Roxy</t>
  </si>
  <si>
    <t>Irene</t>
  </si>
  <si>
    <t>Danzig</t>
  </si>
  <si>
    <t>Agnes</t>
  </si>
  <si>
    <t>Martini</t>
  </si>
  <si>
    <t>James</t>
  </si>
  <si>
    <t>Bloomberg</t>
  </si>
  <si>
    <t>Harkness</t>
  </si>
  <si>
    <t>Drayton</t>
  </si>
  <si>
    <t>Jones</t>
  </si>
  <si>
    <t>Alex</t>
  </si>
  <si>
    <t>Mungson</t>
  </si>
  <si>
    <t>Dawn</t>
  </si>
  <si>
    <t>Dagon</t>
  </si>
  <si>
    <t>Jenson</t>
  </si>
  <si>
    <t>William</t>
  </si>
  <si>
    <t>Tarkins</t>
  </si>
  <si>
    <t>Helen</t>
  </si>
  <si>
    <t>Andrews</t>
  </si>
  <si>
    <t>Eileen</t>
  </si>
  <si>
    <t>Nelson</t>
  </si>
  <si>
    <t>Sandy</t>
  </si>
  <si>
    <t>Rutledge</t>
  </si>
  <si>
    <t>Bob</t>
  </si>
  <si>
    <t>Harmon</t>
  </si>
  <si>
    <t>AnneMarie</t>
  </si>
  <si>
    <t>Faeth</t>
  </si>
  <si>
    <t>Amber</t>
  </si>
  <si>
    <t>Crayson</t>
  </si>
  <si>
    <t>Joseph</t>
  </si>
  <si>
    <t>Goetz</t>
  </si>
  <si>
    <t>Karla</t>
  </si>
  <si>
    <t>Cameror</t>
  </si>
  <si>
    <t>Judy</t>
  </si>
  <si>
    <t>Trenton</t>
  </si>
  <si>
    <t>Anne</t>
  </si>
  <si>
    <t>Rockman</t>
  </si>
  <si>
    <t>Andrew</t>
  </si>
  <si>
    <t>Bellor</t>
  </si>
  <si>
    <t>Alexander</t>
  </si>
  <si>
    <t>Huston</t>
  </si>
  <si>
    <t>tblSTUDENT</t>
  </si>
  <si>
    <t>=students!$A$7:$J$106</t>
  </si>
  <si>
    <t>MAJOR</t>
  </si>
  <si>
    <t>MATH</t>
  </si>
  <si>
    <t>HISTORY</t>
  </si>
  <si>
    <t>PSYCH</t>
  </si>
  <si>
    <t>ENGLISH</t>
  </si>
  <si>
    <t>BIOLOGY</t>
  </si>
  <si>
    <t>BUSINESS</t>
  </si>
  <si>
    <t>Sex</t>
  </si>
  <si>
    <t>F: UCNET / BIOLOGY / TJONES  / COURSE_DEMOGRAPHICS.XLSX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</si>
</sst>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3">
    <font>
      <sz val="10"/>
      <name val="MS Sans Serif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/>
    <xf numFmtId="0" fontId="0" fillId="0" borderId="0" xfId="0" applyNumberFormat="1"/>
    <xf numFmtId="0" fontId="0" fillId="0" borderId="0" xfId="0" quotePrefix="1" applyNumberFormat="1" applyAlignment="1">
      <alignment horizontal="center"/>
    </xf>
    <xf numFmtId="0" fontId="0" fillId="0" borderId="0" xfId="0" quotePrefix="1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topLeftCell="A7" workbookViewId="0">
      <selection activeCell="A8" sqref="A8"/>
    </sheetView>
  </sheetViews>
  <sheetFormatPr defaultRowHeight="12.75"/>
  <cols>
    <col min="1" max="1" width="15" bestFit="1" customWidth="1"/>
    <col min="2" max="2" width="14.140625" bestFit="1" customWidth="1"/>
    <col min="3" max="3" width="10.140625" style="1" bestFit="1" customWidth="1"/>
    <col min="4" max="4" width="11.28515625" style="2" customWidth="1"/>
    <col min="5" max="5" width="11" style="3" customWidth="1"/>
    <col min="6" max="6" width="10.7109375" style="17" customWidth="1"/>
    <col min="7" max="7" width="16.5703125" style="4" customWidth="1"/>
    <col min="8" max="8" width="6.28515625" style="2" customWidth="1"/>
    <col min="9" max="9" width="11.28515625" bestFit="1" customWidth="1"/>
    <col min="10" max="10" width="7.28515625" style="2" customWidth="1"/>
    <col min="11" max="11" width="15.5703125" style="2" customWidth="1"/>
  </cols>
  <sheetData>
    <row r="1" spans="1:11">
      <c r="A1" s="10" t="s">
        <v>0</v>
      </c>
    </row>
    <row r="2" spans="1:11">
      <c r="A2" t="s">
        <v>1</v>
      </c>
      <c r="B2" t="s">
        <v>221</v>
      </c>
    </row>
    <row r="3" spans="1:11">
      <c r="A3" t="s">
        <v>2</v>
      </c>
      <c r="B3" t="s">
        <v>3</v>
      </c>
      <c r="D3" s="2" t="s">
        <v>4</v>
      </c>
      <c r="E3" s="20">
        <v>39984</v>
      </c>
    </row>
    <row r="4" spans="1:11">
      <c r="A4" t="s">
        <v>5</v>
      </c>
      <c r="B4" s="11" t="s">
        <v>211</v>
      </c>
      <c r="C4" s="11" t="s">
        <v>212</v>
      </c>
    </row>
    <row r="5" spans="1:11">
      <c r="A5" t="s">
        <v>7</v>
      </c>
      <c r="B5" t="s">
        <v>6</v>
      </c>
    </row>
    <row r="7" spans="1:11" s="10" customFormat="1">
      <c r="A7" s="5" t="s">
        <v>8</v>
      </c>
      <c r="B7" s="5" t="s">
        <v>9</v>
      </c>
      <c r="C7" s="6" t="s">
        <v>10</v>
      </c>
      <c r="D7" s="7" t="s">
        <v>220</v>
      </c>
      <c r="E7" s="8" t="s">
        <v>11</v>
      </c>
      <c r="F7" s="16" t="s">
        <v>213</v>
      </c>
      <c r="G7" s="9" t="s">
        <v>12</v>
      </c>
      <c r="H7" s="7" t="s">
        <v>13</v>
      </c>
      <c r="I7" s="5" t="s">
        <v>14</v>
      </c>
      <c r="J7" s="7" t="s">
        <v>15</v>
      </c>
      <c r="K7" s="7" t="s">
        <v>16</v>
      </c>
    </row>
    <row r="8" spans="1:11" ht="16.5" customHeight="1">
      <c r="A8" s="11" t="s">
        <v>17</v>
      </c>
      <c r="B8" s="11" t="s">
        <v>18</v>
      </c>
      <c r="C8" s="1">
        <v>28365</v>
      </c>
      <c r="D8" s="12" t="s">
        <v>19</v>
      </c>
      <c r="E8" s="3" t="s">
        <v>20</v>
      </c>
      <c r="F8" s="18" t="s">
        <v>218</v>
      </c>
      <c r="G8" s="4">
        <v>0</v>
      </c>
      <c r="H8" s="12">
        <v>89</v>
      </c>
      <c r="I8" s="13">
        <v>77</v>
      </c>
      <c r="J8" s="12">
        <v>91</v>
      </c>
      <c r="K8" s="4">
        <f t="shared" ref="K8:K39" si="0">H8*20%+I8*35%+J8*45%</f>
        <v>85.7</v>
      </c>
    </row>
    <row r="9" spans="1:11">
      <c r="A9" s="11" t="s">
        <v>21</v>
      </c>
      <c r="B9" s="11" t="s">
        <v>22</v>
      </c>
      <c r="C9" s="1">
        <v>25981</v>
      </c>
      <c r="D9" s="12" t="s">
        <v>19</v>
      </c>
      <c r="E9" s="3" t="s">
        <v>23</v>
      </c>
      <c r="F9" s="18" t="s">
        <v>216</v>
      </c>
      <c r="G9" s="4">
        <v>0</v>
      </c>
      <c r="H9" s="12">
        <v>80</v>
      </c>
      <c r="I9" s="13">
        <v>84</v>
      </c>
      <c r="J9" s="12">
        <v>89</v>
      </c>
      <c r="K9" s="4">
        <f t="shared" si="0"/>
        <v>85.45</v>
      </c>
    </row>
    <row r="10" spans="1:11">
      <c r="A10" s="11" t="s">
        <v>24</v>
      </c>
      <c r="B10" s="11" t="s">
        <v>22</v>
      </c>
      <c r="C10" s="1">
        <v>28174</v>
      </c>
      <c r="D10" s="12" t="s">
        <v>19</v>
      </c>
      <c r="E10" s="3" t="s">
        <v>25</v>
      </c>
      <c r="F10" s="18" t="s">
        <v>218</v>
      </c>
      <c r="G10" s="4">
        <v>0</v>
      </c>
      <c r="H10" s="12">
        <v>77</v>
      </c>
      <c r="I10" s="13">
        <f>IF(J10="2005",H10+5,H10-5)</f>
        <v>72</v>
      </c>
      <c r="J10" s="12">
        <v>99</v>
      </c>
      <c r="K10" s="4">
        <f t="shared" si="0"/>
        <v>85.15</v>
      </c>
    </row>
    <row r="11" spans="1:11">
      <c r="A11" s="11" t="s">
        <v>26</v>
      </c>
      <c r="B11" s="11" t="s">
        <v>27</v>
      </c>
      <c r="C11" s="1">
        <v>28248</v>
      </c>
      <c r="D11" s="12" t="s">
        <v>19</v>
      </c>
      <c r="E11" s="3" t="s">
        <v>28</v>
      </c>
      <c r="F11" s="18" t="s">
        <v>214</v>
      </c>
      <c r="G11" s="4">
        <v>0</v>
      </c>
      <c r="H11" s="12">
        <v>49</v>
      </c>
      <c r="I11" s="13">
        <f>IF(J11="2005",H11+5,H11-5)</f>
        <v>44</v>
      </c>
      <c r="J11" s="12">
        <v>61</v>
      </c>
      <c r="K11" s="4">
        <f t="shared" si="0"/>
        <v>52.65</v>
      </c>
    </row>
    <row r="12" spans="1:11">
      <c r="A12" s="11" t="s">
        <v>29</v>
      </c>
      <c r="B12" s="11" t="s">
        <v>30</v>
      </c>
      <c r="C12" s="1">
        <v>28114</v>
      </c>
      <c r="D12" s="14" t="s">
        <v>19</v>
      </c>
      <c r="E12" s="3" t="s">
        <v>25</v>
      </c>
      <c r="F12" s="18" t="s">
        <v>217</v>
      </c>
      <c r="G12" s="4">
        <v>0</v>
      </c>
      <c r="H12" s="12">
        <v>65</v>
      </c>
      <c r="I12" s="13">
        <v>55</v>
      </c>
      <c r="J12" s="12">
        <v>70</v>
      </c>
      <c r="K12" s="4">
        <f t="shared" si="0"/>
        <v>63.75</v>
      </c>
    </row>
    <row r="13" spans="1:11">
      <c r="A13" s="11" t="s">
        <v>31</v>
      </c>
      <c r="B13" s="11" t="s">
        <v>32</v>
      </c>
      <c r="C13" s="1">
        <v>28271</v>
      </c>
      <c r="D13" s="12" t="s">
        <v>19</v>
      </c>
      <c r="E13" s="3" t="s">
        <v>28</v>
      </c>
      <c r="F13" s="18" t="s">
        <v>219</v>
      </c>
      <c r="G13" s="4">
        <v>0</v>
      </c>
      <c r="H13" s="12">
        <v>83</v>
      </c>
      <c r="I13" s="13">
        <v>88</v>
      </c>
      <c r="J13" s="12">
        <v>93</v>
      </c>
      <c r="K13" s="4">
        <f t="shared" si="0"/>
        <v>89.25</v>
      </c>
    </row>
    <row r="14" spans="1:11">
      <c r="A14" s="11" t="s">
        <v>33</v>
      </c>
      <c r="B14" s="11" t="s">
        <v>34</v>
      </c>
      <c r="C14" s="1">
        <v>28484</v>
      </c>
      <c r="D14" s="12" t="s">
        <v>19</v>
      </c>
      <c r="E14" s="3" t="s">
        <v>35</v>
      </c>
      <c r="F14" s="18" t="s">
        <v>217</v>
      </c>
      <c r="G14" s="4">
        <v>0</v>
      </c>
      <c r="H14" s="12">
        <v>85</v>
      </c>
      <c r="I14" s="13">
        <v>83</v>
      </c>
      <c r="J14" s="12">
        <v>89</v>
      </c>
      <c r="K14" s="4">
        <f t="shared" si="0"/>
        <v>86.1</v>
      </c>
    </row>
    <row r="15" spans="1:11">
      <c r="A15" s="13" t="s">
        <v>36</v>
      </c>
      <c r="B15" s="11" t="s">
        <v>37</v>
      </c>
      <c r="C15" s="1">
        <v>28150</v>
      </c>
      <c r="D15" s="12" t="s">
        <v>19</v>
      </c>
      <c r="E15" s="3" t="s">
        <v>23</v>
      </c>
      <c r="F15" s="18" t="s">
        <v>218</v>
      </c>
      <c r="G15" s="4">
        <v>0</v>
      </c>
      <c r="H15" s="12">
        <v>66</v>
      </c>
      <c r="I15" s="13">
        <v>88</v>
      </c>
      <c r="J15" s="12">
        <v>79</v>
      </c>
      <c r="K15" s="4">
        <f t="shared" si="0"/>
        <v>79.550000000000011</v>
      </c>
    </row>
    <row r="16" spans="1:11">
      <c r="A16" s="11" t="s">
        <v>38</v>
      </c>
      <c r="B16" s="11" t="s">
        <v>39</v>
      </c>
      <c r="C16" s="1">
        <v>26004</v>
      </c>
      <c r="D16" s="14" t="s">
        <v>19</v>
      </c>
      <c r="E16" s="3" t="s">
        <v>28</v>
      </c>
      <c r="F16" s="18" t="s">
        <v>216</v>
      </c>
      <c r="G16" s="4">
        <v>0</v>
      </c>
      <c r="H16" s="12">
        <v>86</v>
      </c>
      <c r="I16" s="13">
        <v>87</v>
      </c>
      <c r="J16" s="12">
        <v>77</v>
      </c>
      <c r="K16" s="4">
        <f t="shared" si="0"/>
        <v>82.3</v>
      </c>
    </row>
    <row r="17" spans="1:11">
      <c r="A17" s="11" t="s">
        <v>40</v>
      </c>
      <c r="B17" s="11" t="s">
        <v>41</v>
      </c>
      <c r="C17" s="1">
        <v>28012</v>
      </c>
      <c r="D17" s="12" t="s">
        <v>19</v>
      </c>
      <c r="E17" s="3" t="s">
        <v>42</v>
      </c>
      <c r="F17" s="18" t="s">
        <v>214</v>
      </c>
      <c r="G17" s="4">
        <v>0</v>
      </c>
      <c r="H17" s="12">
        <v>88</v>
      </c>
      <c r="I17" s="13">
        <f>IF(J17="2005",H17+5,H17-5)</f>
        <v>83</v>
      </c>
      <c r="J17" s="12">
        <v>96</v>
      </c>
      <c r="K17" s="4">
        <f t="shared" si="0"/>
        <v>89.85</v>
      </c>
    </row>
    <row r="18" spans="1:11">
      <c r="A18" s="11" t="s">
        <v>43</v>
      </c>
      <c r="B18" s="11" t="s">
        <v>44</v>
      </c>
      <c r="C18" s="1">
        <v>27848</v>
      </c>
      <c r="D18" s="14" t="s">
        <v>19</v>
      </c>
      <c r="E18" s="3" t="s">
        <v>35</v>
      </c>
      <c r="F18" s="18" t="s">
        <v>217</v>
      </c>
      <c r="G18" s="4">
        <v>0</v>
      </c>
      <c r="H18" s="12">
        <v>83</v>
      </c>
      <c r="I18" s="13">
        <f>IF(J18="2005",H18+5,H18-5)</f>
        <v>78</v>
      </c>
      <c r="J18" s="12">
        <v>79</v>
      </c>
      <c r="K18" s="4">
        <f t="shared" si="0"/>
        <v>79.45</v>
      </c>
    </row>
    <row r="19" spans="1:11">
      <c r="A19" s="11" t="s">
        <v>45</v>
      </c>
      <c r="B19" s="11" t="s">
        <v>46</v>
      </c>
      <c r="C19" s="1">
        <v>27921</v>
      </c>
      <c r="D19" s="14" t="s">
        <v>19</v>
      </c>
      <c r="E19" s="3" t="s">
        <v>20</v>
      </c>
      <c r="F19" s="18" t="s">
        <v>216</v>
      </c>
      <c r="G19" s="4">
        <v>0</v>
      </c>
      <c r="H19" s="12">
        <v>85</v>
      </c>
      <c r="I19" s="13">
        <v>84</v>
      </c>
      <c r="J19" s="12">
        <v>84</v>
      </c>
      <c r="K19" s="4">
        <f t="shared" si="0"/>
        <v>84.2</v>
      </c>
    </row>
    <row r="20" spans="1:11">
      <c r="A20" t="s">
        <v>47</v>
      </c>
      <c r="B20" t="s">
        <v>48</v>
      </c>
      <c r="C20" s="1">
        <v>28734</v>
      </c>
      <c r="D20" s="2" t="s">
        <v>19</v>
      </c>
      <c r="E20" s="3" t="s">
        <v>28</v>
      </c>
      <c r="F20" s="18" t="s">
        <v>217</v>
      </c>
      <c r="G20" s="4">
        <v>0</v>
      </c>
      <c r="H20" s="4">
        <v>65</v>
      </c>
      <c r="I20" s="15">
        <v>82</v>
      </c>
      <c r="J20" s="2">
        <v>85</v>
      </c>
      <c r="K20" s="4">
        <f t="shared" si="0"/>
        <v>79.95</v>
      </c>
    </row>
    <row r="21" spans="1:11">
      <c r="A21" s="11" t="s">
        <v>49</v>
      </c>
      <c r="B21" s="11" t="s">
        <v>50</v>
      </c>
      <c r="C21" s="1">
        <v>28245</v>
      </c>
      <c r="D21" s="12" t="s">
        <v>19</v>
      </c>
      <c r="E21" s="3" t="s">
        <v>20</v>
      </c>
      <c r="F21" s="18" t="s">
        <v>218</v>
      </c>
      <c r="G21" s="4">
        <v>0</v>
      </c>
      <c r="H21" s="12">
        <v>53</v>
      </c>
      <c r="I21" s="13">
        <v>58</v>
      </c>
      <c r="J21" s="12">
        <v>69</v>
      </c>
      <c r="K21" s="4">
        <f t="shared" si="0"/>
        <v>61.95</v>
      </c>
    </row>
    <row r="22" spans="1:11">
      <c r="A22" s="11" t="s">
        <v>51</v>
      </c>
      <c r="B22" s="11" t="s">
        <v>52</v>
      </c>
      <c r="C22" s="1">
        <v>27819</v>
      </c>
      <c r="D22" s="14" t="s">
        <v>19</v>
      </c>
      <c r="E22" s="3" t="s">
        <v>23</v>
      </c>
      <c r="F22" s="18" t="s">
        <v>218</v>
      </c>
      <c r="G22" s="4">
        <v>0</v>
      </c>
      <c r="H22" s="12">
        <v>61</v>
      </c>
      <c r="I22" s="13">
        <v>82</v>
      </c>
      <c r="J22" s="12">
        <v>81</v>
      </c>
      <c r="K22" s="4">
        <f t="shared" si="0"/>
        <v>77.349999999999994</v>
      </c>
    </row>
    <row r="23" spans="1:11">
      <c r="A23" t="s">
        <v>53</v>
      </c>
      <c r="B23" t="s">
        <v>54</v>
      </c>
      <c r="C23" s="1">
        <v>28913</v>
      </c>
      <c r="D23" s="2" t="s">
        <v>55</v>
      </c>
      <c r="E23" s="3" t="s">
        <v>25</v>
      </c>
      <c r="F23" s="18" t="s">
        <v>218</v>
      </c>
      <c r="G23" s="4">
        <v>0</v>
      </c>
      <c r="H23" s="4">
        <v>68</v>
      </c>
      <c r="I23" s="15">
        <v>75</v>
      </c>
      <c r="J23" s="2">
        <v>72</v>
      </c>
      <c r="K23" s="4">
        <f t="shared" si="0"/>
        <v>72.25</v>
      </c>
    </row>
    <row r="24" spans="1:11">
      <c r="A24" s="11" t="s">
        <v>56</v>
      </c>
      <c r="B24" s="11" t="s">
        <v>57</v>
      </c>
      <c r="C24" s="1">
        <v>28165</v>
      </c>
      <c r="D24" s="14" t="s">
        <v>55</v>
      </c>
      <c r="E24" s="3" t="s">
        <v>42</v>
      </c>
      <c r="F24" s="18" t="s">
        <v>216</v>
      </c>
      <c r="G24" s="4">
        <v>0</v>
      </c>
      <c r="H24" s="12">
        <v>88</v>
      </c>
      <c r="I24" s="13">
        <f>IF(J24="2005",H24+5,H24-5)</f>
        <v>83</v>
      </c>
      <c r="J24" s="12">
        <v>96</v>
      </c>
      <c r="K24" s="4">
        <f t="shared" si="0"/>
        <v>89.85</v>
      </c>
    </row>
    <row r="25" spans="1:11">
      <c r="A25" s="11" t="s">
        <v>58</v>
      </c>
      <c r="B25" s="11" t="s">
        <v>59</v>
      </c>
      <c r="C25" s="1">
        <v>28347</v>
      </c>
      <c r="D25" s="14" t="s">
        <v>55</v>
      </c>
      <c r="E25" s="3" t="s">
        <v>28</v>
      </c>
      <c r="F25" s="18" t="s">
        <v>215</v>
      </c>
      <c r="G25" s="4">
        <v>0</v>
      </c>
      <c r="H25" s="12">
        <v>93</v>
      </c>
      <c r="I25" s="13">
        <f>IF(J25="2005",H25+5,H25-5)</f>
        <v>88</v>
      </c>
      <c r="J25" s="12">
        <v>93</v>
      </c>
      <c r="K25" s="4">
        <f t="shared" si="0"/>
        <v>91.25</v>
      </c>
    </row>
    <row r="26" spans="1:11">
      <c r="A26" s="11" t="s">
        <v>60</v>
      </c>
      <c r="B26" s="11" t="s">
        <v>61</v>
      </c>
      <c r="C26" s="1">
        <v>28425</v>
      </c>
      <c r="D26" s="14" t="s">
        <v>55</v>
      </c>
      <c r="E26" s="3" t="s">
        <v>28</v>
      </c>
      <c r="F26" s="18" t="s">
        <v>214</v>
      </c>
      <c r="G26" s="4">
        <v>0</v>
      </c>
      <c r="H26" s="12">
        <v>95</v>
      </c>
      <c r="I26" s="13">
        <v>93</v>
      </c>
      <c r="J26" s="12">
        <v>91</v>
      </c>
      <c r="K26" s="4">
        <f t="shared" si="0"/>
        <v>92.5</v>
      </c>
    </row>
    <row r="27" spans="1:11">
      <c r="A27" s="11" t="s">
        <v>38</v>
      </c>
      <c r="B27" s="11" t="s">
        <v>62</v>
      </c>
      <c r="C27" s="1">
        <v>28280</v>
      </c>
      <c r="D27" s="14" t="s">
        <v>55</v>
      </c>
      <c r="E27" s="3" t="s">
        <v>28</v>
      </c>
      <c r="F27" s="18" t="s">
        <v>214</v>
      </c>
      <c r="G27" s="4">
        <v>0</v>
      </c>
      <c r="H27" s="12">
        <v>80</v>
      </c>
      <c r="I27" s="13">
        <f>IF(J27="2005",H27+5,H27-5)</f>
        <v>75</v>
      </c>
      <c r="J27" s="12">
        <v>65</v>
      </c>
      <c r="K27" s="4">
        <f t="shared" si="0"/>
        <v>71.5</v>
      </c>
    </row>
    <row r="28" spans="1:11">
      <c r="A28" s="11" t="s">
        <v>63</v>
      </c>
      <c r="B28" s="11" t="s">
        <v>64</v>
      </c>
      <c r="C28" s="1">
        <v>28279</v>
      </c>
      <c r="D28" s="14" t="s">
        <v>55</v>
      </c>
      <c r="E28" s="3" t="s">
        <v>42</v>
      </c>
      <c r="F28" s="18" t="s">
        <v>216</v>
      </c>
      <c r="G28" s="4">
        <v>0</v>
      </c>
      <c r="H28" s="12">
        <v>68</v>
      </c>
      <c r="I28" s="13">
        <f>IF(J28="2005",H28+5,H28-5)</f>
        <v>63</v>
      </c>
      <c r="J28" s="12">
        <v>69</v>
      </c>
      <c r="K28" s="4">
        <f t="shared" si="0"/>
        <v>66.7</v>
      </c>
    </row>
    <row r="29" spans="1:11">
      <c r="A29" s="11" t="s">
        <v>65</v>
      </c>
      <c r="B29" s="11" t="s">
        <v>66</v>
      </c>
      <c r="C29" s="1">
        <v>28113</v>
      </c>
      <c r="D29" s="14" t="s">
        <v>55</v>
      </c>
      <c r="E29" s="3" t="s">
        <v>42</v>
      </c>
      <c r="F29" s="18" t="s">
        <v>215</v>
      </c>
      <c r="G29" s="4">
        <v>0</v>
      </c>
      <c r="H29" s="12">
        <v>68</v>
      </c>
      <c r="I29" s="13">
        <f>IF(J29="2005",H29+5,H29-5)</f>
        <v>63</v>
      </c>
      <c r="J29" s="12">
        <v>80</v>
      </c>
      <c r="K29" s="4">
        <f t="shared" si="0"/>
        <v>71.650000000000006</v>
      </c>
    </row>
    <row r="30" spans="1:11">
      <c r="A30" s="11" t="s">
        <v>67</v>
      </c>
      <c r="B30" s="11" t="s">
        <v>68</v>
      </c>
      <c r="C30" s="1">
        <v>28065</v>
      </c>
      <c r="D30" s="14" t="s">
        <v>55</v>
      </c>
      <c r="E30" s="3" t="s">
        <v>42</v>
      </c>
      <c r="F30" s="18" t="s">
        <v>219</v>
      </c>
      <c r="G30" s="4">
        <v>0</v>
      </c>
      <c r="H30" s="12">
        <v>88</v>
      </c>
      <c r="I30" s="13">
        <v>91</v>
      </c>
      <c r="J30" s="12">
        <v>79</v>
      </c>
      <c r="K30" s="4">
        <f t="shared" si="0"/>
        <v>85</v>
      </c>
    </row>
    <row r="31" spans="1:11">
      <c r="A31" s="11" t="s">
        <v>69</v>
      </c>
      <c r="B31" s="11" t="s">
        <v>70</v>
      </c>
      <c r="C31" s="1">
        <v>28382</v>
      </c>
      <c r="D31" s="14" t="s">
        <v>55</v>
      </c>
      <c r="E31" s="3" t="s">
        <v>23</v>
      </c>
      <c r="F31" s="18" t="s">
        <v>218</v>
      </c>
      <c r="G31" s="4">
        <v>0</v>
      </c>
      <c r="H31" s="12">
        <v>69</v>
      </c>
      <c r="I31" s="13">
        <v>93</v>
      </c>
      <c r="J31" s="12">
        <v>81</v>
      </c>
      <c r="K31" s="4">
        <f t="shared" si="0"/>
        <v>82.8</v>
      </c>
    </row>
    <row r="32" spans="1:11">
      <c r="A32" s="11" t="s">
        <v>71</v>
      </c>
      <c r="B32" s="11" t="s">
        <v>72</v>
      </c>
      <c r="C32" s="1">
        <v>27985</v>
      </c>
      <c r="D32" s="14" t="s">
        <v>55</v>
      </c>
      <c r="E32" s="3" t="s">
        <v>20</v>
      </c>
      <c r="F32" s="18" t="s">
        <v>218</v>
      </c>
      <c r="G32" s="4">
        <v>0</v>
      </c>
      <c r="H32" s="12">
        <v>100</v>
      </c>
      <c r="I32" s="13">
        <v>100</v>
      </c>
      <c r="J32" s="12">
        <v>100</v>
      </c>
      <c r="K32" s="4">
        <f t="shared" si="0"/>
        <v>100</v>
      </c>
    </row>
    <row r="33" spans="1:11">
      <c r="A33" s="11" t="s">
        <v>73</v>
      </c>
      <c r="B33" s="11" t="s">
        <v>74</v>
      </c>
      <c r="C33" s="1">
        <v>28205</v>
      </c>
      <c r="D33" s="14" t="s">
        <v>55</v>
      </c>
      <c r="E33" s="3" t="s">
        <v>20</v>
      </c>
      <c r="F33" s="18" t="s">
        <v>219</v>
      </c>
      <c r="G33" s="4">
        <v>0</v>
      </c>
      <c r="H33" s="12">
        <v>64</v>
      </c>
      <c r="I33" s="13">
        <f>IF(J33="2005",H33+5,H33-5)</f>
        <v>59</v>
      </c>
      <c r="J33" s="12">
        <v>69</v>
      </c>
      <c r="K33" s="4">
        <f t="shared" si="0"/>
        <v>64.5</v>
      </c>
    </row>
    <row r="34" spans="1:11">
      <c r="A34" s="11" t="s">
        <v>75</v>
      </c>
      <c r="B34" s="11" t="s">
        <v>76</v>
      </c>
      <c r="C34" s="1">
        <v>28428</v>
      </c>
      <c r="D34" s="14" t="s">
        <v>55</v>
      </c>
      <c r="E34" s="3" t="s">
        <v>23</v>
      </c>
      <c r="F34" s="18" t="s">
        <v>214</v>
      </c>
      <c r="G34" s="4">
        <v>0</v>
      </c>
      <c r="H34" s="12">
        <v>73</v>
      </c>
      <c r="I34" s="13">
        <v>74</v>
      </c>
      <c r="J34" s="12">
        <v>73</v>
      </c>
      <c r="K34" s="4">
        <f t="shared" si="0"/>
        <v>73.349999999999994</v>
      </c>
    </row>
    <row r="35" spans="1:11">
      <c r="A35" s="11" t="s">
        <v>77</v>
      </c>
      <c r="B35" s="11" t="s">
        <v>78</v>
      </c>
      <c r="C35" s="1">
        <v>28299</v>
      </c>
      <c r="D35" s="12" t="s">
        <v>19</v>
      </c>
      <c r="E35" s="3" t="s">
        <v>20</v>
      </c>
      <c r="F35" s="18" t="s">
        <v>217</v>
      </c>
      <c r="G35" s="4">
        <v>0</v>
      </c>
      <c r="H35" s="12">
        <v>51</v>
      </c>
      <c r="I35" s="13">
        <f>IF(J35="2005",H35+5,H35-5)</f>
        <v>46</v>
      </c>
      <c r="J35" s="12">
        <v>67</v>
      </c>
      <c r="K35" s="4">
        <f t="shared" si="0"/>
        <v>56.45</v>
      </c>
    </row>
    <row r="36" spans="1:11">
      <c r="A36" s="11" t="s">
        <v>79</v>
      </c>
      <c r="B36" s="11" t="s">
        <v>80</v>
      </c>
      <c r="C36" s="1">
        <v>25432</v>
      </c>
      <c r="D36" s="14" t="s">
        <v>19</v>
      </c>
      <c r="E36" s="3" t="s">
        <v>42</v>
      </c>
      <c r="F36" s="18" t="s">
        <v>217</v>
      </c>
      <c r="G36" s="4">
        <v>0</v>
      </c>
      <c r="H36" s="12">
        <v>71</v>
      </c>
      <c r="I36" s="13">
        <f>IF(J36="2005",H36+5,H36-5)</f>
        <v>66</v>
      </c>
      <c r="J36" s="12">
        <v>80</v>
      </c>
      <c r="K36" s="4">
        <f t="shared" si="0"/>
        <v>73.3</v>
      </c>
    </row>
    <row r="37" spans="1:11">
      <c r="A37" s="11" t="s">
        <v>81</v>
      </c>
      <c r="B37" s="11" t="s">
        <v>82</v>
      </c>
      <c r="C37" s="1">
        <v>27868</v>
      </c>
      <c r="D37" s="14" t="s">
        <v>19</v>
      </c>
      <c r="E37" s="3" t="s">
        <v>28</v>
      </c>
      <c r="F37" s="18" t="s">
        <v>219</v>
      </c>
      <c r="G37" s="4">
        <v>0</v>
      </c>
      <c r="H37" s="12">
        <v>63</v>
      </c>
      <c r="I37" s="13">
        <v>87</v>
      </c>
      <c r="J37" s="12">
        <v>90</v>
      </c>
      <c r="K37" s="4">
        <f t="shared" si="0"/>
        <v>83.55</v>
      </c>
    </row>
    <row r="38" spans="1:11">
      <c r="A38" s="11" t="s">
        <v>83</v>
      </c>
      <c r="B38" s="11" t="s">
        <v>84</v>
      </c>
      <c r="C38" s="1">
        <v>27593</v>
      </c>
      <c r="D38" s="12" t="s">
        <v>19</v>
      </c>
      <c r="E38" s="3" t="s">
        <v>23</v>
      </c>
      <c r="F38" s="18" t="s">
        <v>219</v>
      </c>
      <c r="G38" s="4">
        <v>0</v>
      </c>
      <c r="H38" s="12">
        <v>99</v>
      </c>
      <c r="I38" s="13">
        <v>99</v>
      </c>
      <c r="J38" s="12">
        <v>93</v>
      </c>
      <c r="K38" s="4">
        <f t="shared" si="0"/>
        <v>96.300000000000011</v>
      </c>
    </row>
    <row r="39" spans="1:11">
      <c r="A39" s="11" t="s">
        <v>85</v>
      </c>
      <c r="B39" s="11" t="s">
        <v>86</v>
      </c>
      <c r="C39" s="1">
        <v>28049</v>
      </c>
      <c r="D39" s="14" t="s">
        <v>19</v>
      </c>
      <c r="E39" s="3" t="s">
        <v>35</v>
      </c>
      <c r="F39" s="18" t="s">
        <v>215</v>
      </c>
      <c r="G39" s="4">
        <v>0</v>
      </c>
      <c r="H39" s="12">
        <v>75</v>
      </c>
      <c r="I39" s="13">
        <v>91</v>
      </c>
      <c r="J39" s="12">
        <v>88</v>
      </c>
      <c r="K39" s="4">
        <f t="shared" si="0"/>
        <v>86.449999999999989</v>
      </c>
    </row>
    <row r="40" spans="1:11">
      <c r="A40" s="11" t="s">
        <v>87</v>
      </c>
      <c r="B40" s="11" t="s">
        <v>88</v>
      </c>
      <c r="C40" s="1">
        <v>27921</v>
      </c>
      <c r="D40" s="12" t="s">
        <v>19</v>
      </c>
      <c r="E40" s="3" t="s">
        <v>28</v>
      </c>
      <c r="F40" s="18" t="s">
        <v>219</v>
      </c>
      <c r="G40" s="4">
        <v>0</v>
      </c>
      <c r="H40" s="12">
        <v>79</v>
      </c>
      <c r="I40" s="13">
        <v>79</v>
      </c>
      <c r="J40" s="12">
        <v>79</v>
      </c>
      <c r="K40" s="4">
        <f t="shared" ref="K40:K71" si="1">H40*20%+I40*35%+J40*45%</f>
        <v>79</v>
      </c>
    </row>
    <row r="41" spans="1:11">
      <c r="A41" s="11" t="s">
        <v>29</v>
      </c>
      <c r="B41" s="11" t="s">
        <v>89</v>
      </c>
      <c r="C41" s="1">
        <v>28424</v>
      </c>
      <c r="D41" s="12" t="s">
        <v>19</v>
      </c>
      <c r="E41" s="3" t="s">
        <v>23</v>
      </c>
      <c r="F41" s="18" t="s">
        <v>218</v>
      </c>
      <c r="G41" s="4">
        <v>0</v>
      </c>
      <c r="H41" s="12">
        <v>65</v>
      </c>
      <c r="I41" s="13">
        <v>80</v>
      </c>
      <c r="J41" s="12">
        <v>80</v>
      </c>
      <c r="K41" s="4">
        <f t="shared" si="1"/>
        <v>77</v>
      </c>
    </row>
    <row r="42" spans="1:11">
      <c r="A42" s="11" t="s">
        <v>90</v>
      </c>
      <c r="B42" s="11" t="s">
        <v>91</v>
      </c>
      <c r="C42" s="1">
        <v>27892</v>
      </c>
      <c r="D42" s="12" t="s">
        <v>19</v>
      </c>
      <c r="E42" s="3" t="s">
        <v>20</v>
      </c>
      <c r="F42" s="18" t="s">
        <v>214</v>
      </c>
      <c r="G42" s="4">
        <v>0</v>
      </c>
      <c r="H42" s="12">
        <v>75</v>
      </c>
      <c r="I42" s="13">
        <v>94</v>
      </c>
      <c r="J42" s="12">
        <v>95</v>
      </c>
      <c r="K42" s="4">
        <f t="shared" si="1"/>
        <v>90.65</v>
      </c>
    </row>
    <row r="43" spans="1:11">
      <c r="A43" s="11" t="s">
        <v>92</v>
      </c>
      <c r="B43" s="11" t="s">
        <v>93</v>
      </c>
      <c r="C43" s="1">
        <v>28444</v>
      </c>
      <c r="D43" s="12" t="s">
        <v>19</v>
      </c>
      <c r="E43" s="3" t="s">
        <v>35</v>
      </c>
      <c r="F43" s="18" t="s">
        <v>214</v>
      </c>
      <c r="G43" s="4">
        <v>1</v>
      </c>
      <c r="H43" s="12">
        <v>87</v>
      </c>
      <c r="I43" s="13">
        <v>89</v>
      </c>
      <c r="J43" s="12">
        <v>92</v>
      </c>
      <c r="K43" s="4">
        <f t="shared" si="1"/>
        <v>89.949999999999989</v>
      </c>
    </row>
    <row r="44" spans="1:11">
      <c r="A44" s="11" t="s">
        <v>94</v>
      </c>
      <c r="B44" s="11" t="s">
        <v>95</v>
      </c>
      <c r="C44" s="1">
        <v>27783</v>
      </c>
      <c r="D44" s="12" t="s">
        <v>19</v>
      </c>
      <c r="E44" s="3" t="s">
        <v>28</v>
      </c>
      <c r="F44" s="18" t="s">
        <v>214</v>
      </c>
      <c r="G44" s="4">
        <v>1</v>
      </c>
      <c r="H44" s="12">
        <v>100</v>
      </c>
      <c r="I44" s="13">
        <v>91</v>
      </c>
      <c r="J44" s="12">
        <v>90</v>
      </c>
      <c r="K44" s="4">
        <f t="shared" si="1"/>
        <v>92.35</v>
      </c>
    </row>
    <row r="45" spans="1:11">
      <c r="A45" t="s">
        <v>96</v>
      </c>
      <c r="B45" t="s">
        <v>97</v>
      </c>
      <c r="C45" s="1">
        <v>27996</v>
      </c>
      <c r="D45" s="2" t="s">
        <v>19</v>
      </c>
      <c r="E45" s="3" t="s">
        <v>23</v>
      </c>
      <c r="F45" s="18" t="s">
        <v>219</v>
      </c>
      <c r="G45" s="4">
        <v>1</v>
      </c>
      <c r="H45" s="4">
        <v>77</v>
      </c>
      <c r="I45" s="15">
        <v>85</v>
      </c>
      <c r="J45" s="2">
        <v>93</v>
      </c>
      <c r="K45" s="4">
        <f t="shared" si="1"/>
        <v>87</v>
      </c>
    </row>
    <row r="46" spans="1:11">
      <c r="A46" s="11" t="s">
        <v>98</v>
      </c>
      <c r="B46" s="11" t="s">
        <v>99</v>
      </c>
      <c r="C46" s="1">
        <v>28118</v>
      </c>
      <c r="D46" s="12" t="s">
        <v>19</v>
      </c>
      <c r="E46" s="3" t="s">
        <v>35</v>
      </c>
      <c r="F46" s="18" t="s">
        <v>214</v>
      </c>
      <c r="G46" s="4">
        <v>1</v>
      </c>
      <c r="H46" s="12">
        <v>81</v>
      </c>
      <c r="I46" s="13">
        <v>81</v>
      </c>
      <c r="J46" s="12">
        <v>90</v>
      </c>
      <c r="K46" s="4">
        <f t="shared" si="1"/>
        <v>85.05</v>
      </c>
    </row>
    <row r="47" spans="1:11">
      <c r="A47" s="11" t="s">
        <v>100</v>
      </c>
      <c r="B47" s="11" t="s">
        <v>101</v>
      </c>
      <c r="C47" s="1">
        <v>25945</v>
      </c>
      <c r="D47" s="14" t="s">
        <v>19</v>
      </c>
      <c r="E47" s="3" t="s">
        <v>28</v>
      </c>
      <c r="F47" s="18" t="s">
        <v>217</v>
      </c>
      <c r="G47" s="4">
        <v>1</v>
      </c>
      <c r="H47" s="12">
        <v>52</v>
      </c>
      <c r="I47" s="13">
        <v>55</v>
      </c>
      <c r="J47" s="12">
        <v>88</v>
      </c>
      <c r="K47" s="4">
        <f t="shared" si="1"/>
        <v>69.25</v>
      </c>
    </row>
    <row r="48" spans="1:11">
      <c r="A48" s="11" t="s">
        <v>102</v>
      </c>
      <c r="B48" s="11" t="s">
        <v>103</v>
      </c>
      <c r="C48" s="1">
        <v>27846</v>
      </c>
      <c r="D48" s="14" t="s">
        <v>19</v>
      </c>
      <c r="E48" s="3" t="s">
        <v>35</v>
      </c>
      <c r="F48" s="18" t="s">
        <v>218</v>
      </c>
      <c r="G48" s="4">
        <v>1</v>
      </c>
      <c r="H48" s="12">
        <v>55</v>
      </c>
      <c r="I48" s="13">
        <v>61</v>
      </c>
      <c r="J48" s="12">
        <v>91</v>
      </c>
      <c r="K48" s="4">
        <f t="shared" si="1"/>
        <v>73.3</v>
      </c>
    </row>
    <row r="49" spans="1:11">
      <c r="A49" s="11" t="s">
        <v>104</v>
      </c>
      <c r="B49" s="11" t="s">
        <v>105</v>
      </c>
      <c r="C49" s="1">
        <v>28073</v>
      </c>
      <c r="D49" s="14" t="s">
        <v>55</v>
      </c>
      <c r="E49" s="3" t="s">
        <v>25</v>
      </c>
      <c r="F49" s="18" t="s">
        <v>219</v>
      </c>
      <c r="G49" s="4">
        <v>1</v>
      </c>
      <c r="H49" s="12">
        <v>94</v>
      </c>
      <c r="I49" s="13">
        <f>IF(J49="2005",H49+5,H49-5)</f>
        <v>89</v>
      </c>
      <c r="J49" s="12">
        <v>97</v>
      </c>
      <c r="K49" s="4">
        <f t="shared" si="1"/>
        <v>93.6</v>
      </c>
    </row>
    <row r="50" spans="1:11">
      <c r="A50" s="11" t="s">
        <v>56</v>
      </c>
      <c r="B50" s="11" t="s">
        <v>106</v>
      </c>
      <c r="C50" s="1">
        <v>27974</v>
      </c>
      <c r="D50" s="14" t="s">
        <v>55</v>
      </c>
      <c r="E50" s="3" t="s">
        <v>20</v>
      </c>
      <c r="F50" s="18" t="s">
        <v>214</v>
      </c>
      <c r="G50" s="4">
        <v>1</v>
      </c>
      <c r="H50" s="12">
        <v>69</v>
      </c>
      <c r="I50" s="13">
        <f>IF(J50="2005",H50+5,H50-5)</f>
        <v>64</v>
      </c>
      <c r="J50" s="12">
        <v>78</v>
      </c>
      <c r="K50" s="4">
        <f t="shared" si="1"/>
        <v>71.300000000000011</v>
      </c>
    </row>
    <row r="51" spans="1:11">
      <c r="A51" t="s">
        <v>63</v>
      </c>
      <c r="B51" t="s">
        <v>107</v>
      </c>
      <c r="C51" s="1">
        <v>28286</v>
      </c>
      <c r="D51" s="2" t="s">
        <v>55</v>
      </c>
      <c r="E51" s="3" t="s">
        <v>35</v>
      </c>
      <c r="F51" s="18" t="s">
        <v>217</v>
      </c>
      <c r="G51" s="4">
        <v>1</v>
      </c>
      <c r="H51" s="4">
        <v>91</v>
      </c>
      <c r="I51" s="15">
        <v>93</v>
      </c>
      <c r="J51" s="2">
        <v>96</v>
      </c>
      <c r="K51" s="4">
        <f t="shared" si="1"/>
        <v>93.95</v>
      </c>
    </row>
    <row r="52" spans="1:11">
      <c r="A52" s="11" t="s">
        <v>23</v>
      </c>
      <c r="B52" s="11" t="s">
        <v>108</v>
      </c>
      <c r="C52" s="1">
        <v>28047</v>
      </c>
      <c r="D52" s="14" t="s">
        <v>55</v>
      </c>
      <c r="E52" s="3" t="s">
        <v>20</v>
      </c>
      <c r="F52" s="18" t="s">
        <v>219</v>
      </c>
      <c r="G52" s="4">
        <v>1</v>
      </c>
      <c r="H52" s="12">
        <v>58</v>
      </c>
      <c r="I52" s="13">
        <v>90</v>
      </c>
      <c r="J52" s="12">
        <v>77</v>
      </c>
      <c r="K52" s="4">
        <f t="shared" si="1"/>
        <v>77.75</v>
      </c>
    </row>
    <row r="53" spans="1:11">
      <c r="A53" s="11" t="s">
        <v>109</v>
      </c>
      <c r="B53" s="11" t="s">
        <v>110</v>
      </c>
      <c r="C53" s="1">
        <v>28079</v>
      </c>
      <c r="D53" s="14" t="s">
        <v>55</v>
      </c>
      <c r="E53" s="3" t="s">
        <v>20</v>
      </c>
      <c r="F53" s="18" t="s">
        <v>219</v>
      </c>
      <c r="G53" s="4">
        <v>1</v>
      </c>
      <c r="H53" s="12">
        <v>61</v>
      </c>
      <c r="I53" s="13">
        <v>68</v>
      </c>
      <c r="J53" s="12">
        <v>66</v>
      </c>
      <c r="K53" s="4">
        <f t="shared" si="1"/>
        <v>65.7</v>
      </c>
    </row>
    <row r="54" spans="1:11">
      <c r="A54" s="11" t="s">
        <v>111</v>
      </c>
      <c r="B54" s="11" t="s">
        <v>112</v>
      </c>
      <c r="C54" s="1">
        <v>27897</v>
      </c>
      <c r="D54" s="14" t="s">
        <v>55</v>
      </c>
      <c r="E54" s="3" t="s">
        <v>23</v>
      </c>
      <c r="F54" s="18" t="s">
        <v>214</v>
      </c>
      <c r="G54" s="4">
        <v>1</v>
      </c>
      <c r="H54" s="12">
        <v>85</v>
      </c>
      <c r="I54" s="13">
        <v>90</v>
      </c>
      <c r="J54" s="12">
        <v>93</v>
      </c>
      <c r="K54" s="4">
        <f t="shared" si="1"/>
        <v>90.35</v>
      </c>
    </row>
    <row r="55" spans="1:11">
      <c r="A55" s="11" t="s">
        <v>113</v>
      </c>
      <c r="B55" s="11" t="s">
        <v>114</v>
      </c>
      <c r="C55" s="1">
        <v>27974</v>
      </c>
      <c r="D55" s="14" t="s">
        <v>55</v>
      </c>
      <c r="E55" s="3" t="s">
        <v>25</v>
      </c>
      <c r="F55" s="18" t="s">
        <v>219</v>
      </c>
      <c r="G55" s="4">
        <v>1</v>
      </c>
      <c r="H55" s="12">
        <v>62</v>
      </c>
      <c r="I55" s="13">
        <f>IF(J55="2005",H55+5,H55-5)</f>
        <v>57</v>
      </c>
      <c r="J55" s="12">
        <v>81</v>
      </c>
      <c r="K55" s="4">
        <f t="shared" si="1"/>
        <v>68.800000000000011</v>
      </c>
    </row>
    <row r="56" spans="1:11">
      <c r="A56" s="11" t="s">
        <v>115</v>
      </c>
      <c r="B56" s="11" t="s">
        <v>116</v>
      </c>
      <c r="C56" s="1">
        <v>28451</v>
      </c>
      <c r="D56" s="12" t="s">
        <v>19</v>
      </c>
      <c r="E56" s="3" t="s">
        <v>28</v>
      </c>
      <c r="F56" s="18" t="s">
        <v>216</v>
      </c>
      <c r="G56" s="4">
        <v>1</v>
      </c>
      <c r="H56" s="12">
        <v>86</v>
      </c>
      <c r="I56" s="13">
        <f>IF(J56="2005",H56+5,H56-5)</f>
        <v>81</v>
      </c>
      <c r="J56" s="12">
        <v>85</v>
      </c>
      <c r="K56" s="4">
        <f t="shared" si="1"/>
        <v>83.8</v>
      </c>
    </row>
    <row r="57" spans="1:11">
      <c r="A57" s="11" t="s">
        <v>117</v>
      </c>
      <c r="B57" s="11" t="s">
        <v>118</v>
      </c>
      <c r="C57" s="1">
        <v>28011</v>
      </c>
      <c r="D57" s="12" t="s">
        <v>119</v>
      </c>
      <c r="E57" s="3" t="s">
        <v>28</v>
      </c>
      <c r="F57" s="18" t="s">
        <v>218</v>
      </c>
      <c r="G57" s="4">
        <v>1</v>
      </c>
      <c r="H57" s="12">
        <v>67</v>
      </c>
      <c r="I57" s="13">
        <v>88</v>
      </c>
      <c r="J57" s="12">
        <v>88</v>
      </c>
      <c r="K57" s="4">
        <f t="shared" si="1"/>
        <v>83.8</v>
      </c>
    </row>
    <row r="58" spans="1:11">
      <c r="A58" s="11" t="s">
        <v>120</v>
      </c>
      <c r="B58" s="11" t="s">
        <v>48</v>
      </c>
      <c r="C58" s="1">
        <v>28132</v>
      </c>
      <c r="D58" s="12" t="s">
        <v>19</v>
      </c>
      <c r="E58" s="3" t="s">
        <v>42</v>
      </c>
      <c r="F58" s="18" t="s">
        <v>215</v>
      </c>
      <c r="G58" s="4">
        <v>1</v>
      </c>
      <c r="H58" s="12">
        <v>45</v>
      </c>
      <c r="I58" s="13">
        <v>70</v>
      </c>
      <c r="J58" s="12">
        <v>65</v>
      </c>
      <c r="K58" s="4">
        <f t="shared" si="1"/>
        <v>62.75</v>
      </c>
    </row>
    <row r="59" spans="1:11">
      <c r="A59" s="11" t="s">
        <v>121</v>
      </c>
      <c r="B59" s="11" t="s">
        <v>122</v>
      </c>
      <c r="C59" s="1">
        <v>28287</v>
      </c>
      <c r="D59" s="12" t="s">
        <v>19</v>
      </c>
      <c r="E59" s="3" t="s">
        <v>23</v>
      </c>
      <c r="F59" s="18" t="s">
        <v>215</v>
      </c>
      <c r="G59" s="4">
        <v>1</v>
      </c>
      <c r="H59" s="12">
        <v>71</v>
      </c>
      <c r="I59" s="13">
        <v>77</v>
      </c>
      <c r="J59" s="12">
        <v>88</v>
      </c>
      <c r="K59" s="4">
        <f t="shared" si="1"/>
        <v>80.75</v>
      </c>
    </row>
    <row r="60" spans="1:11">
      <c r="A60" s="11" t="s">
        <v>123</v>
      </c>
      <c r="B60" s="11" t="s">
        <v>124</v>
      </c>
      <c r="C60" s="1">
        <v>27974</v>
      </c>
      <c r="D60" s="14" t="s">
        <v>19</v>
      </c>
      <c r="E60" s="3" t="s">
        <v>25</v>
      </c>
      <c r="F60" s="18" t="s">
        <v>219</v>
      </c>
      <c r="G60" s="4">
        <v>1</v>
      </c>
      <c r="H60" s="12">
        <v>89</v>
      </c>
      <c r="I60" s="13">
        <v>98</v>
      </c>
      <c r="J60" s="12">
        <v>88</v>
      </c>
      <c r="K60" s="4">
        <f t="shared" si="1"/>
        <v>91.699999999999989</v>
      </c>
    </row>
    <row r="61" spans="1:11">
      <c r="A61" s="11" t="s">
        <v>125</v>
      </c>
      <c r="B61" s="11" t="s">
        <v>126</v>
      </c>
      <c r="C61" s="1">
        <v>28150</v>
      </c>
      <c r="D61" s="14" t="s">
        <v>55</v>
      </c>
      <c r="E61" s="3" t="s">
        <v>28</v>
      </c>
      <c r="F61" s="18" t="s">
        <v>214</v>
      </c>
      <c r="G61" s="4">
        <v>1</v>
      </c>
      <c r="H61" s="12">
        <v>89</v>
      </c>
      <c r="I61" s="13">
        <f>IF(J61="2005",H61+5,H61-5)</f>
        <v>84</v>
      </c>
      <c r="J61" s="12">
        <v>88</v>
      </c>
      <c r="K61" s="4">
        <f t="shared" si="1"/>
        <v>86.800000000000011</v>
      </c>
    </row>
    <row r="62" spans="1:11">
      <c r="A62" s="11" t="s">
        <v>127</v>
      </c>
      <c r="B62" s="11" t="s">
        <v>128</v>
      </c>
      <c r="C62" s="1">
        <v>27971</v>
      </c>
      <c r="D62" s="14" t="s">
        <v>55</v>
      </c>
      <c r="E62" s="3" t="s">
        <v>42</v>
      </c>
      <c r="F62" s="18" t="s">
        <v>216</v>
      </c>
      <c r="G62" s="4">
        <v>1</v>
      </c>
      <c r="H62" s="12">
        <v>91</v>
      </c>
      <c r="I62" s="13">
        <f>IF(J62="2005",H62+5,H62-5)</f>
        <v>86</v>
      </c>
      <c r="J62" s="12">
        <v>89</v>
      </c>
      <c r="K62" s="4">
        <f t="shared" si="1"/>
        <v>88.35</v>
      </c>
    </row>
    <row r="63" spans="1:11">
      <c r="A63" s="11" t="s">
        <v>129</v>
      </c>
      <c r="B63" s="11" t="s">
        <v>130</v>
      </c>
      <c r="C63" s="1">
        <v>28277</v>
      </c>
      <c r="D63" s="12" t="s">
        <v>19</v>
      </c>
      <c r="E63" s="3" t="s">
        <v>42</v>
      </c>
      <c r="F63" s="18" t="s">
        <v>214</v>
      </c>
      <c r="G63" s="4">
        <v>1</v>
      </c>
      <c r="H63" s="12">
        <v>62</v>
      </c>
      <c r="I63" s="13">
        <v>76</v>
      </c>
      <c r="J63" s="12">
        <v>99</v>
      </c>
      <c r="K63" s="4">
        <f t="shared" si="1"/>
        <v>83.550000000000011</v>
      </c>
    </row>
    <row r="64" spans="1:11">
      <c r="A64" s="11" t="s">
        <v>131</v>
      </c>
      <c r="B64" s="11" t="s">
        <v>132</v>
      </c>
      <c r="C64" s="1">
        <v>28014</v>
      </c>
      <c r="D64" s="14" t="s">
        <v>55</v>
      </c>
      <c r="E64" s="3" t="s">
        <v>28</v>
      </c>
      <c r="F64" s="18" t="s">
        <v>218</v>
      </c>
      <c r="G64" s="4">
        <v>2</v>
      </c>
      <c r="H64" s="12">
        <v>80</v>
      </c>
      <c r="I64" s="13">
        <f>IF(J64="2005",H64+5,H64-5)</f>
        <v>75</v>
      </c>
      <c r="J64" s="12">
        <v>90</v>
      </c>
      <c r="K64" s="4">
        <f t="shared" si="1"/>
        <v>82.75</v>
      </c>
    </row>
    <row r="65" spans="1:11">
      <c r="A65" s="11" t="s">
        <v>133</v>
      </c>
      <c r="B65" s="11" t="s">
        <v>134</v>
      </c>
      <c r="C65" s="1">
        <v>28317</v>
      </c>
      <c r="D65" s="14" t="s">
        <v>55</v>
      </c>
      <c r="E65" s="3" t="s">
        <v>35</v>
      </c>
      <c r="F65" s="18" t="s">
        <v>216</v>
      </c>
      <c r="G65" s="4">
        <v>2</v>
      </c>
      <c r="H65" s="12">
        <v>89</v>
      </c>
      <c r="I65" s="13">
        <v>89</v>
      </c>
      <c r="J65" s="12">
        <v>94</v>
      </c>
      <c r="K65" s="4">
        <f t="shared" si="1"/>
        <v>91.25</v>
      </c>
    </row>
    <row r="66" spans="1:11">
      <c r="A66" s="11" t="s">
        <v>135</v>
      </c>
      <c r="B66" s="11" t="s">
        <v>136</v>
      </c>
      <c r="C66" s="1">
        <v>35558</v>
      </c>
      <c r="D66" s="14" t="s">
        <v>55</v>
      </c>
      <c r="E66" s="3" t="s">
        <v>35</v>
      </c>
      <c r="F66" s="18" t="s">
        <v>216</v>
      </c>
      <c r="G66" s="4">
        <v>2</v>
      </c>
      <c r="H66" s="12">
        <v>97</v>
      </c>
      <c r="I66" s="13">
        <v>100</v>
      </c>
      <c r="J66" s="12">
        <v>90</v>
      </c>
      <c r="K66" s="4">
        <f t="shared" si="1"/>
        <v>94.9</v>
      </c>
    </row>
    <row r="67" spans="1:11">
      <c r="A67" s="11" t="s">
        <v>137</v>
      </c>
      <c r="B67" s="11" t="s">
        <v>138</v>
      </c>
      <c r="C67" s="1">
        <v>28392</v>
      </c>
      <c r="D67" s="12" t="s">
        <v>19</v>
      </c>
      <c r="E67" s="3" t="s">
        <v>42</v>
      </c>
      <c r="F67" s="18" t="s">
        <v>219</v>
      </c>
      <c r="G67" s="4">
        <v>2</v>
      </c>
      <c r="H67" s="12">
        <v>95</v>
      </c>
      <c r="I67" s="13">
        <v>91</v>
      </c>
      <c r="J67" s="12">
        <v>89</v>
      </c>
      <c r="K67" s="4">
        <f t="shared" si="1"/>
        <v>90.9</v>
      </c>
    </row>
    <row r="68" spans="1:11">
      <c r="A68" s="11" t="s">
        <v>139</v>
      </c>
      <c r="B68" s="11" t="s">
        <v>140</v>
      </c>
      <c r="C68" s="1">
        <v>27869</v>
      </c>
      <c r="D68" s="14" t="s">
        <v>19</v>
      </c>
      <c r="E68" s="3" t="s">
        <v>28</v>
      </c>
      <c r="F68" s="18" t="s">
        <v>217</v>
      </c>
      <c r="G68" s="4">
        <v>2</v>
      </c>
      <c r="H68" s="12">
        <v>77</v>
      </c>
      <c r="I68" s="13">
        <f>IF(J68="2005",H68+5,H68-5)</f>
        <v>72</v>
      </c>
      <c r="J68" s="12">
        <v>80</v>
      </c>
      <c r="K68" s="4">
        <f t="shared" si="1"/>
        <v>76.599999999999994</v>
      </c>
    </row>
    <row r="69" spans="1:11">
      <c r="A69" s="11" t="s">
        <v>141</v>
      </c>
      <c r="B69" s="11" t="s">
        <v>142</v>
      </c>
      <c r="C69" s="1">
        <v>27994</v>
      </c>
      <c r="D69" s="14" t="s">
        <v>19</v>
      </c>
      <c r="E69" s="3" t="s">
        <v>23</v>
      </c>
      <c r="F69" s="18" t="s">
        <v>218</v>
      </c>
      <c r="G69" s="4">
        <v>2</v>
      </c>
      <c r="H69" s="12">
        <v>81</v>
      </c>
      <c r="I69" s="13">
        <v>78</v>
      </c>
      <c r="J69" s="12">
        <v>89</v>
      </c>
      <c r="K69" s="4">
        <f t="shared" si="1"/>
        <v>83.550000000000011</v>
      </c>
    </row>
    <row r="70" spans="1:11">
      <c r="A70" s="11" t="s">
        <v>137</v>
      </c>
      <c r="B70" s="11" t="s">
        <v>143</v>
      </c>
      <c r="C70" s="1">
        <v>27943</v>
      </c>
      <c r="D70" s="14" t="s">
        <v>19</v>
      </c>
      <c r="E70" s="3" t="s">
        <v>20</v>
      </c>
      <c r="F70" s="18" t="s">
        <v>219</v>
      </c>
      <c r="G70" s="4">
        <v>2</v>
      </c>
      <c r="H70" s="12">
        <v>82</v>
      </c>
      <c r="I70" s="13">
        <f>IF(J70="2005",H70+5,H70-5)</f>
        <v>77</v>
      </c>
      <c r="J70" s="12">
        <v>84</v>
      </c>
      <c r="K70" s="4">
        <f t="shared" si="1"/>
        <v>81.150000000000006</v>
      </c>
    </row>
    <row r="71" spans="1:11">
      <c r="A71" s="11" t="s">
        <v>144</v>
      </c>
      <c r="B71" s="11" t="s">
        <v>145</v>
      </c>
      <c r="C71" s="1">
        <v>28318</v>
      </c>
      <c r="D71" s="12" t="s">
        <v>19</v>
      </c>
      <c r="E71" s="3" t="s">
        <v>20</v>
      </c>
      <c r="F71" s="18" t="s">
        <v>217</v>
      </c>
      <c r="G71" s="4">
        <v>2</v>
      </c>
      <c r="H71" s="12">
        <v>91</v>
      </c>
      <c r="I71" s="13">
        <v>98</v>
      </c>
      <c r="J71" s="12">
        <v>93</v>
      </c>
      <c r="K71" s="4">
        <f t="shared" si="1"/>
        <v>94.35</v>
      </c>
    </row>
    <row r="72" spans="1:11">
      <c r="A72" s="11" t="s">
        <v>146</v>
      </c>
      <c r="B72" s="11" t="s">
        <v>147</v>
      </c>
      <c r="C72" s="1">
        <v>25980</v>
      </c>
      <c r="D72" s="14" t="s">
        <v>19</v>
      </c>
      <c r="E72" s="3" t="s">
        <v>28</v>
      </c>
      <c r="F72" s="18" t="s">
        <v>214</v>
      </c>
      <c r="G72" s="4">
        <v>3</v>
      </c>
      <c r="H72" s="12">
        <v>89</v>
      </c>
      <c r="I72" s="13">
        <f>IF(J72="2005",H72+5,H72-5)</f>
        <v>84</v>
      </c>
      <c r="J72" s="12">
        <v>89</v>
      </c>
      <c r="K72" s="4">
        <f t="shared" ref="K72:K103" si="2">H72*20%+I72*35%+J72*45%</f>
        <v>87.25</v>
      </c>
    </row>
    <row r="73" spans="1:11">
      <c r="A73" s="11" t="s">
        <v>148</v>
      </c>
      <c r="B73" s="11" t="s">
        <v>149</v>
      </c>
      <c r="C73" s="1">
        <v>28295</v>
      </c>
      <c r="D73" s="14" t="s">
        <v>55</v>
      </c>
      <c r="E73" s="3" t="s">
        <v>35</v>
      </c>
      <c r="F73" s="18" t="s">
        <v>217</v>
      </c>
      <c r="G73" s="4">
        <v>3</v>
      </c>
      <c r="H73" s="12">
        <v>91</v>
      </c>
      <c r="I73" s="13">
        <f>IF(J73="2005",H73+5,H73-5)</f>
        <v>86</v>
      </c>
      <c r="J73" s="12">
        <v>91</v>
      </c>
      <c r="K73" s="4">
        <f t="shared" si="2"/>
        <v>89.25</v>
      </c>
    </row>
    <row r="74" spans="1:11">
      <c r="A74" s="11" t="s">
        <v>150</v>
      </c>
      <c r="B74" s="11" t="s">
        <v>48</v>
      </c>
      <c r="C74" s="1">
        <v>28039</v>
      </c>
      <c r="D74" s="14" t="s">
        <v>55</v>
      </c>
      <c r="E74" s="3" t="s">
        <v>23</v>
      </c>
      <c r="F74" s="18" t="s">
        <v>217</v>
      </c>
      <c r="G74" s="4">
        <v>3</v>
      </c>
      <c r="H74" s="12">
        <v>91</v>
      </c>
      <c r="I74" s="13">
        <v>92</v>
      </c>
      <c r="J74" s="12">
        <v>91</v>
      </c>
      <c r="K74" s="4">
        <f t="shared" si="2"/>
        <v>91.35</v>
      </c>
    </row>
    <row r="75" spans="1:11">
      <c r="A75" s="11" t="s">
        <v>151</v>
      </c>
      <c r="B75" s="11" t="s">
        <v>152</v>
      </c>
      <c r="C75" s="1">
        <v>27832</v>
      </c>
      <c r="D75" s="14" t="s">
        <v>19</v>
      </c>
      <c r="E75" s="3" t="s">
        <v>28</v>
      </c>
      <c r="F75" s="18" t="s">
        <v>214</v>
      </c>
      <c r="G75" s="4">
        <v>3</v>
      </c>
      <c r="H75" s="12">
        <v>71</v>
      </c>
      <c r="I75" s="13">
        <v>76</v>
      </c>
      <c r="J75" s="12">
        <v>81</v>
      </c>
      <c r="K75" s="4">
        <f t="shared" si="2"/>
        <v>77.25</v>
      </c>
    </row>
    <row r="76" spans="1:11">
      <c r="A76" s="11" t="s">
        <v>153</v>
      </c>
      <c r="B76" s="11" t="s">
        <v>154</v>
      </c>
      <c r="C76" s="1">
        <v>28064</v>
      </c>
      <c r="D76" s="14" t="s">
        <v>19</v>
      </c>
      <c r="E76" s="3" t="s">
        <v>35</v>
      </c>
      <c r="F76" s="18" t="s">
        <v>214</v>
      </c>
      <c r="G76" s="4">
        <v>3</v>
      </c>
      <c r="H76" s="12">
        <v>87</v>
      </c>
      <c r="I76" s="13">
        <f>IF(J76="2005",H76+5,H76-5)</f>
        <v>82</v>
      </c>
      <c r="J76" s="12">
        <v>91</v>
      </c>
      <c r="K76" s="4">
        <f t="shared" si="2"/>
        <v>87.050000000000011</v>
      </c>
    </row>
    <row r="77" spans="1:11">
      <c r="A77" s="11" t="s">
        <v>155</v>
      </c>
      <c r="B77" s="11" t="s">
        <v>156</v>
      </c>
      <c r="C77" s="1">
        <v>28051</v>
      </c>
      <c r="D77" s="12" t="s">
        <v>19</v>
      </c>
      <c r="E77" s="3" t="s">
        <v>23</v>
      </c>
      <c r="F77" s="18" t="s">
        <v>214</v>
      </c>
      <c r="G77" s="4">
        <v>3</v>
      </c>
      <c r="H77" s="12">
        <v>83</v>
      </c>
      <c r="I77" s="13">
        <v>84</v>
      </c>
      <c r="J77" s="12">
        <v>78</v>
      </c>
      <c r="K77" s="4">
        <f t="shared" si="2"/>
        <v>81.099999999999994</v>
      </c>
    </row>
    <row r="78" spans="1:11">
      <c r="A78" s="11" t="s">
        <v>157</v>
      </c>
      <c r="B78" s="11" t="s">
        <v>158</v>
      </c>
      <c r="C78" s="1">
        <v>28226</v>
      </c>
      <c r="D78" s="12" t="s">
        <v>19</v>
      </c>
      <c r="E78" s="3" t="s">
        <v>35</v>
      </c>
      <c r="F78" s="18" t="s">
        <v>219</v>
      </c>
      <c r="G78" s="4">
        <v>3</v>
      </c>
      <c r="H78" s="12">
        <v>93</v>
      </c>
      <c r="I78" s="13">
        <v>94</v>
      </c>
      <c r="J78" s="12">
        <v>97</v>
      </c>
      <c r="K78" s="4">
        <f t="shared" si="2"/>
        <v>95.15</v>
      </c>
    </row>
    <row r="79" spans="1:11">
      <c r="A79" s="11" t="s">
        <v>121</v>
      </c>
      <c r="B79" s="11" t="s">
        <v>159</v>
      </c>
      <c r="C79" s="1">
        <v>28129</v>
      </c>
      <c r="D79" s="14" t="s">
        <v>19</v>
      </c>
      <c r="E79" s="3" t="s">
        <v>35</v>
      </c>
      <c r="F79" s="18" t="s">
        <v>216</v>
      </c>
      <c r="G79" s="4">
        <v>3</v>
      </c>
      <c r="H79" s="12">
        <v>79</v>
      </c>
      <c r="I79" s="13">
        <f>IF(J79="2005",H79+5,H79-5)</f>
        <v>74</v>
      </c>
      <c r="J79" s="12">
        <v>81</v>
      </c>
      <c r="K79" s="4">
        <f t="shared" si="2"/>
        <v>78.150000000000006</v>
      </c>
    </row>
    <row r="80" spans="1:11">
      <c r="A80" s="11" t="s">
        <v>160</v>
      </c>
      <c r="B80" s="11" t="s">
        <v>148</v>
      </c>
      <c r="C80" s="1">
        <v>27946</v>
      </c>
      <c r="D80" s="12" t="s">
        <v>19</v>
      </c>
      <c r="E80" s="3" t="s">
        <v>23</v>
      </c>
      <c r="F80" s="18" t="s">
        <v>216</v>
      </c>
      <c r="G80" s="4">
        <v>3</v>
      </c>
      <c r="H80" s="12">
        <v>91</v>
      </c>
      <c r="I80" s="13">
        <f>IF(J80="2005",H80+5,H80-5)</f>
        <v>86</v>
      </c>
      <c r="J80" s="12">
        <v>77</v>
      </c>
      <c r="K80" s="4">
        <f t="shared" si="2"/>
        <v>82.949999999999989</v>
      </c>
    </row>
    <row r="81" spans="1:11">
      <c r="A81" s="11" t="s">
        <v>161</v>
      </c>
      <c r="B81" s="11" t="s">
        <v>162</v>
      </c>
      <c r="C81" s="1">
        <v>28407</v>
      </c>
      <c r="D81" s="14" t="s">
        <v>55</v>
      </c>
      <c r="E81" s="3" t="s">
        <v>20</v>
      </c>
      <c r="F81" s="18" t="s">
        <v>215</v>
      </c>
      <c r="G81" s="4">
        <v>4</v>
      </c>
      <c r="H81" s="12">
        <v>75</v>
      </c>
      <c r="I81" s="13">
        <f>IF(J81="2005",H81+5,H81-5)</f>
        <v>70</v>
      </c>
      <c r="J81" s="12">
        <v>77</v>
      </c>
      <c r="K81" s="4">
        <f t="shared" si="2"/>
        <v>74.150000000000006</v>
      </c>
    </row>
    <row r="82" spans="1:11">
      <c r="A82" s="11" t="s">
        <v>163</v>
      </c>
      <c r="B82" s="11" t="s">
        <v>164</v>
      </c>
      <c r="C82" s="1">
        <v>26066</v>
      </c>
      <c r="D82" s="12" t="s">
        <v>19</v>
      </c>
      <c r="E82" s="3" t="s">
        <v>42</v>
      </c>
      <c r="F82" s="18" t="s">
        <v>214</v>
      </c>
      <c r="G82" s="4">
        <v>5</v>
      </c>
      <c r="H82" s="12">
        <v>99</v>
      </c>
      <c r="I82" s="13">
        <v>88</v>
      </c>
      <c r="J82" s="12">
        <v>89</v>
      </c>
      <c r="K82" s="4">
        <f t="shared" si="2"/>
        <v>90.65</v>
      </c>
    </row>
    <row r="83" spans="1:11">
      <c r="A83" s="11" t="s">
        <v>165</v>
      </c>
      <c r="B83" s="11" t="s">
        <v>166</v>
      </c>
      <c r="C83" s="1">
        <v>28210</v>
      </c>
      <c r="D83" s="14" t="s">
        <v>55</v>
      </c>
      <c r="E83" s="3" t="s">
        <v>42</v>
      </c>
      <c r="F83" s="18" t="s">
        <v>217</v>
      </c>
      <c r="G83" s="4">
        <v>5</v>
      </c>
      <c r="H83" s="12">
        <v>59</v>
      </c>
      <c r="I83" s="13">
        <f>IF(J83="2005",H83+5,H83-5)</f>
        <v>54</v>
      </c>
      <c r="J83" s="12">
        <v>60</v>
      </c>
      <c r="K83" s="4">
        <f t="shared" si="2"/>
        <v>57.7</v>
      </c>
    </row>
    <row r="84" spans="1:11">
      <c r="A84" s="11" t="s">
        <v>167</v>
      </c>
      <c r="B84" s="11" t="s">
        <v>168</v>
      </c>
      <c r="C84" s="1">
        <v>28393</v>
      </c>
      <c r="D84" s="14" t="s">
        <v>55</v>
      </c>
      <c r="E84" s="3" t="s">
        <v>42</v>
      </c>
      <c r="F84" s="18" t="s">
        <v>214</v>
      </c>
      <c r="G84" s="4">
        <v>5</v>
      </c>
      <c r="H84" s="12">
        <v>74</v>
      </c>
      <c r="I84" s="13">
        <v>84</v>
      </c>
      <c r="J84" s="12">
        <v>88</v>
      </c>
      <c r="K84" s="4">
        <f t="shared" si="2"/>
        <v>83.800000000000011</v>
      </c>
    </row>
    <row r="85" spans="1:11">
      <c r="A85" s="11" t="s">
        <v>169</v>
      </c>
      <c r="B85" s="11" t="s">
        <v>170</v>
      </c>
      <c r="C85" s="1">
        <v>28331</v>
      </c>
      <c r="D85" s="14" t="s">
        <v>55</v>
      </c>
      <c r="E85" s="3" t="s">
        <v>20</v>
      </c>
      <c r="F85" s="18" t="s">
        <v>215</v>
      </c>
      <c r="G85" s="4">
        <v>5</v>
      </c>
      <c r="H85" s="12">
        <v>94</v>
      </c>
      <c r="I85" s="13">
        <f>IF(J85="2005",H85+5,H85-5)</f>
        <v>89</v>
      </c>
      <c r="J85" s="12">
        <v>86</v>
      </c>
      <c r="K85" s="4">
        <f t="shared" si="2"/>
        <v>88.65</v>
      </c>
    </row>
    <row r="86" spans="1:11">
      <c r="A86" s="11" t="s">
        <v>171</v>
      </c>
      <c r="B86" s="11" t="s">
        <v>172</v>
      </c>
      <c r="C86" s="1">
        <v>28162</v>
      </c>
      <c r="D86" s="12" t="s">
        <v>19</v>
      </c>
      <c r="E86" s="3" t="s">
        <v>23</v>
      </c>
      <c r="F86" s="18" t="s">
        <v>218</v>
      </c>
      <c r="G86" s="4">
        <v>6</v>
      </c>
      <c r="H86" s="12">
        <v>81</v>
      </c>
      <c r="I86" s="13">
        <f>IF(J86="2005",H86+5,H86-5)</f>
        <v>76</v>
      </c>
      <c r="J86" s="12">
        <v>85</v>
      </c>
      <c r="K86" s="4">
        <f t="shared" si="2"/>
        <v>81.05</v>
      </c>
    </row>
    <row r="87" spans="1:11">
      <c r="A87" s="11" t="s">
        <v>173</v>
      </c>
      <c r="B87" s="11" t="s">
        <v>174</v>
      </c>
      <c r="C87" s="1">
        <v>28210</v>
      </c>
      <c r="D87" s="12" t="s">
        <v>19</v>
      </c>
      <c r="E87" s="3" t="s">
        <v>42</v>
      </c>
      <c r="F87" s="18" t="s">
        <v>219</v>
      </c>
      <c r="G87" s="4">
        <v>6</v>
      </c>
      <c r="H87" s="12">
        <v>77</v>
      </c>
      <c r="I87" s="13">
        <v>91</v>
      </c>
      <c r="J87" s="12">
        <v>81</v>
      </c>
      <c r="K87" s="4">
        <f t="shared" si="2"/>
        <v>83.7</v>
      </c>
    </row>
    <row r="88" spans="1:11">
      <c r="A88" s="11" t="s">
        <v>175</v>
      </c>
      <c r="B88" s="11" t="s">
        <v>176</v>
      </c>
      <c r="C88" s="1">
        <v>25821</v>
      </c>
      <c r="D88" s="14" t="s">
        <v>55</v>
      </c>
      <c r="E88" s="3" t="s">
        <v>28</v>
      </c>
      <c r="F88" s="18" t="s">
        <v>215</v>
      </c>
      <c r="G88" s="4">
        <v>6</v>
      </c>
      <c r="H88" s="12">
        <v>88</v>
      </c>
      <c r="I88" s="13">
        <f>IF(J88="2005",H88+5,H88-5)</f>
        <v>83</v>
      </c>
      <c r="J88" s="12">
        <v>91</v>
      </c>
      <c r="K88" s="4">
        <f t="shared" si="2"/>
        <v>87.6</v>
      </c>
    </row>
    <row r="89" spans="1:11">
      <c r="A89" s="11" t="s">
        <v>59</v>
      </c>
      <c r="B89" s="11" t="s">
        <v>177</v>
      </c>
      <c r="C89" s="1">
        <v>27707</v>
      </c>
      <c r="D89" s="14" t="s">
        <v>55</v>
      </c>
      <c r="E89" s="3" t="s">
        <v>35</v>
      </c>
      <c r="F89" s="18" t="s">
        <v>215</v>
      </c>
      <c r="G89" s="4">
        <v>6</v>
      </c>
      <c r="H89" s="12">
        <v>89</v>
      </c>
      <c r="I89" s="13">
        <v>91</v>
      </c>
      <c r="J89" s="12">
        <v>91</v>
      </c>
      <c r="K89" s="4">
        <f t="shared" si="2"/>
        <v>90.6</v>
      </c>
    </row>
    <row r="90" spans="1:11">
      <c r="A90" s="11" t="s">
        <v>178</v>
      </c>
      <c r="B90" s="11" t="s">
        <v>179</v>
      </c>
      <c r="C90" s="1">
        <v>25798</v>
      </c>
      <c r="D90" s="14" t="s">
        <v>55</v>
      </c>
      <c r="E90" s="3" t="s">
        <v>42</v>
      </c>
      <c r="F90" s="18" t="s">
        <v>219</v>
      </c>
      <c r="G90" s="4">
        <v>6</v>
      </c>
      <c r="H90" s="12">
        <v>76</v>
      </c>
      <c r="I90" s="13">
        <v>54</v>
      </c>
      <c r="J90" s="12">
        <v>80</v>
      </c>
      <c r="K90" s="4">
        <f t="shared" si="2"/>
        <v>70.099999999999994</v>
      </c>
    </row>
    <row r="91" spans="1:11">
      <c r="A91" s="11" t="s">
        <v>180</v>
      </c>
      <c r="B91" s="11" t="s">
        <v>181</v>
      </c>
      <c r="C91" s="1">
        <v>28358</v>
      </c>
      <c r="D91" s="14" t="s">
        <v>55</v>
      </c>
      <c r="E91" s="3" t="s">
        <v>23</v>
      </c>
      <c r="F91" s="18" t="s">
        <v>219</v>
      </c>
      <c r="G91" s="4">
        <v>6</v>
      </c>
      <c r="H91" s="12">
        <v>63</v>
      </c>
      <c r="I91" s="13">
        <v>81</v>
      </c>
      <c r="J91" s="12">
        <v>77</v>
      </c>
      <c r="K91" s="4">
        <f t="shared" si="2"/>
        <v>75.599999999999994</v>
      </c>
    </row>
    <row r="92" spans="1:11">
      <c r="A92" s="11" t="s">
        <v>182</v>
      </c>
      <c r="B92" s="11" t="s">
        <v>183</v>
      </c>
      <c r="C92" s="1">
        <v>28165</v>
      </c>
      <c r="D92" s="14" t="s">
        <v>55</v>
      </c>
      <c r="E92" s="3" t="s">
        <v>42</v>
      </c>
      <c r="F92" s="18" t="s">
        <v>215</v>
      </c>
      <c r="G92" s="4">
        <v>7</v>
      </c>
      <c r="H92" s="12">
        <v>67</v>
      </c>
      <c r="I92" s="13">
        <f>IF(J92="2005",H92+5,H92-5)</f>
        <v>62</v>
      </c>
      <c r="J92" s="12">
        <v>73</v>
      </c>
      <c r="K92" s="4">
        <f t="shared" si="2"/>
        <v>67.95</v>
      </c>
    </row>
    <row r="93" spans="1:11">
      <c r="A93" s="11" t="s">
        <v>131</v>
      </c>
      <c r="B93" s="11" t="s">
        <v>184</v>
      </c>
      <c r="C93" s="1">
        <v>27927</v>
      </c>
      <c r="D93" s="14" t="s">
        <v>55</v>
      </c>
      <c r="E93" s="3" t="s">
        <v>35</v>
      </c>
      <c r="F93" s="18" t="s">
        <v>218</v>
      </c>
      <c r="G93" s="4">
        <v>7</v>
      </c>
      <c r="H93" s="12">
        <v>73</v>
      </c>
      <c r="I93" s="13">
        <f>IF(J93="2005",H93+5,H93-5)</f>
        <v>68</v>
      </c>
      <c r="J93" s="12">
        <v>69</v>
      </c>
      <c r="K93" s="4">
        <f t="shared" si="2"/>
        <v>69.45</v>
      </c>
    </row>
    <row r="94" spans="1:11">
      <c r="A94" s="11" t="s">
        <v>185</v>
      </c>
      <c r="B94" s="11" t="s">
        <v>186</v>
      </c>
      <c r="C94" s="1">
        <v>27918</v>
      </c>
      <c r="D94" s="14" t="s">
        <v>55</v>
      </c>
      <c r="E94" s="3" t="s">
        <v>23</v>
      </c>
      <c r="F94" s="18" t="s">
        <v>219</v>
      </c>
      <c r="G94" s="4">
        <v>7</v>
      </c>
      <c r="H94" s="12">
        <v>97</v>
      </c>
      <c r="I94" s="13">
        <v>88</v>
      </c>
      <c r="J94" s="12">
        <v>80</v>
      </c>
      <c r="K94" s="4">
        <f t="shared" si="2"/>
        <v>86.2</v>
      </c>
    </row>
    <row r="95" spans="1:11">
      <c r="A95" s="11" t="s">
        <v>187</v>
      </c>
      <c r="B95" s="11" t="s">
        <v>188</v>
      </c>
      <c r="C95" s="1">
        <v>28181</v>
      </c>
      <c r="D95" s="12" t="s">
        <v>19</v>
      </c>
      <c r="E95" s="3" t="s">
        <v>28</v>
      </c>
      <c r="F95" s="18" t="s">
        <v>219</v>
      </c>
      <c r="G95" s="4">
        <v>8</v>
      </c>
      <c r="H95" s="12">
        <v>87</v>
      </c>
      <c r="I95" s="13">
        <f>IF(J95="2005",H95+5,H95-5)</f>
        <v>82</v>
      </c>
      <c r="J95" s="12">
        <v>90</v>
      </c>
      <c r="K95" s="4">
        <f t="shared" si="2"/>
        <v>86.6</v>
      </c>
    </row>
    <row r="96" spans="1:11">
      <c r="A96" s="11" t="s">
        <v>189</v>
      </c>
      <c r="B96" s="11" t="s">
        <v>190</v>
      </c>
      <c r="C96" s="1">
        <v>28271</v>
      </c>
      <c r="D96" s="12" t="s">
        <v>19</v>
      </c>
      <c r="E96" s="3" t="s">
        <v>42</v>
      </c>
      <c r="F96" s="18" t="s">
        <v>215</v>
      </c>
      <c r="G96" s="4">
        <v>8</v>
      </c>
      <c r="H96" s="12">
        <v>65</v>
      </c>
      <c r="I96" s="13">
        <v>75</v>
      </c>
      <c r="J96" s="12">
        <v>81</v>
      </c>
      <c r="K96" s="4">
        <f t="shared" si="2"/>
        <v>75.7</v>
      </c>
    </row>
    <row r="97" spans="1:11">
      <c r="A97" s="11" t="s">
        <v>191</v>
      </c>
      <c r="B97" s="11" t="s">
        <v>192</v>
      </c>
      <c r="C97" s="1">
        <v>28307</v>
      </c>
      <c r="D97" s="12" t="s">
        <v>19</v>
      </c>
      <c r="E97" s="3" t="s">
        <v>42</v>
      </c>
      <c r="F97" s="18" t="s">
        <v>217</v>
      </c>
      <c r="G97" s="4">
        <v>8</v>
      </c>
      <c r="H97" s="12">
        <v>71</v>
      </c>
      <c r="I97" s="13">
        <v>91</v>
      </c>
      <c r="J97" s="12">
        <v>89</v>
      </c>
      <c r="K97" s="4">
        <f t="shared" si="2"/>
        <v>86.1</v>
      </c>
    </row>
    <row r="98" spans="1:11" ht="12" customHeight="1">
      <c r="A98" s="11" t="s">
        <v>193</v>
      </c>
      <c r="B98" s="11" t="s">
        <v>194</v>
      </c>
      <c r="C98" s="1">
        <v>28313</v>
      </c>
      <c r="D98" s="14" t="s">
        <v>55</v>
      </c>
      <c r="E98" s="3" t="s">
        <v>23</v>
      </c>
      <c r="F98" s="18" t="s">
        <v>216</v>
      </c>
      <c r="G98" s="4">
        <v>8</v>
      </c>
      <c r="H98" s="12">
        <v>59</v>
      </c>
      <c r="I98" s="13">
        <v>88</v>
      </c>
      <c r="J98" s="12">
        <v>89</v>
      </c>
      <c r="K98" s="4">
        <f t="shared" si="2"/>
        <v>82.65</v>
      </c>
    </row>
    <row r="99" spans="1:11">
      <c r="A99" s="11" t="s">
        <v>195</v>
      </c>
      <c r="B99" s="11" t="s">
        <v>196</v>
      </c>
      <c r="C99" s="1">
        <v>28269</v>
      </c>
      <c r="D99" s="12" t="s">
        <v>19</v>
      </c>
      <c r="E99" s="3" t="s">
        <v>28</v>
      </c>
      <c r="F99" s="18" t="s">
        <v>215</v>
      </c>
      <c r="G99" s="4">
        <v>9</v>
      </c>
      <c r="H99" s="12">
        <v>92</v>
      </c>
      <c r="I99" s="13">
        <v>91</v>
      </c>
      <c r="J99" s="12">
        <v>89</v>
      </c>
      <c r="K99" s="4">
        <f t="shared" si="2"/>
        <v>90.300000000000011</v>
      </c>
    </row>
    <row r="100" spans="1:11">
      <c r="A100" s="11" t="s">
        <v>197</v>
      </c>
      <c r="B100" s="11" t="s">
        <v>198</v>
      </c>
      <c r="C100" s="1">
        <v>28419</v>
      </c>
      <c r="D100" s="14" t="s">
        <v>55</v>
      </c>
      <c r="E100" s="3" t="s">
        <v>20</v>
      </c>
      <c r="F100" s="18" t="s">
        <v>215</v>
      </c>
      <c r="G100" s="4">
        <v>9</v>
      </c>
      <c r="H100" s="12">
        <v>63</v>
      </c>
      <c r="I100" s="13">
        <f>IF(J100="2005",H100+5,H100-5)</f>
        <v>58</v>
      </c>
      <c r="J100" s="12">
        <v>65</v>
      </c>
      <c r="K100" s="4">
        <f t="shared" si="2"/>
        <v>62.15</v>
      </c>
    </row>
    <row r="101" spans="1:11">
      <c r="A101" s="11" t="s">
        <v>199</v>
      </c>
      <c r="B101" s="11" t="s">
        <v>200</v>
      </c>
      <c r="C101" s="1">
        <v>28422</v>
      </c>
      <c r="D101" s="14" t="s">
        <v>55</v>
      </c>
      <c r="E101" s="3" t="s">
        <v>42</v>
      </c>
      <c r="F101" s="18" t="s">
        <v>219</v>
      </c>
      <c r="G101" s="4">
        <v>9</v>
      </c>
      <c r="H101" s="12">
        <v>88</v>
      </c>
      <c r="I101" s="13">
        <v>98</v>
      </c>
      <c r="J101" s="12">
        <v>91</v>
      </c>
      <c r="K101" s="4">
        <f t="shared" si="2"/>
        <v>92.85</v>
      </c>
    </row>
    <row r="102" spans="1:11">
      <c r="A102" s="11" t="s">
        <v>201</v>
      </c>
      <c r="B102" s="11" t="s">
        <v>202</v>
      </c>
      <c r="C102" s="1">
        <v>28469</v>
      </c>
      <c r="D102" s="12" t="s">
        <v>19</v>
      </c>
      <c r="E102" s="3" t="s">
        <v>25</v>
      </c>
      <c r="F102" s="18" t="s">
        <v>215</v>
      </c>
      <c r="G102" s="4">
        <v>10</v>
      </c>
      <c r="H102" s="12">
        <v>79</v>
      </c>
      <c r="I102" s="13">
        <f>IF(J102="2005",H102+5,H102-5)</f>
        <v>74</v>
      </c>
      <c r="J102" s="12">
        <v>76</v>
      </c>
      <c r="K102" s="4">
        <f t="shared" si="2"/>
        <v>75.900000000000006</v>
      </c>
    </row>
    <row r="103" spans="1:11">
      <c r="A103" s="11" t="s">
        <v>203</v>
      </c>
      <c r="B103" s="11" t="s">
        <v>204</v>
      </c>
      <c r="C103" s="1">
        <v>28035</v>
      </c>
      <c r="D103" s="14" t="s">
        <v>19</v>
      </c>
      <c r="E103" s="3" t="s">
        <v>42</v>
      </c>
      <c r="F103" s="18" t="s">
        <v>215</v>
      </c>
      <c r="G103" s="4">
        <v>10</v>
      </c>
      <c r="H103" s="12">
        <v>94</v>
      </c>
      <c r="I103" s="13">
        <v>93</v>
      </c>
      <c r="J103" s="12">
        <v>91</v>
      </c>
      <c r="K103" s="4">
        <f t="shared" si="2"/>
        <v>92.3</v>
      </c>
    </row>
    <row r="104" spans="1:11">
      <c r="A104" s="11" t="s">
        <v>205</v>
      </c>
      <c r="B104" s="11" t="s">
        <v>206</v>
      </c>
      <c r="C104" s="1">
        <v>28301</v>
      </c>
      <c r="D104" s="12" t="s">
        <v>19</v>
      </c>
      <c r="E104" s="3" t="s">
        <v>23</v>
      </c>
      <c r="F104" s="18" t="s">
        <v>216</v>
      </c>
      <c r="G104" s="4">
        <v>11</v>
      </c>
      <c r="H104" s="12">
        <v>67</v>
      </c>
      <c r="I104" s="13">
        <f>IF(J104="2005",H104+5,H104-5)</f>
        <v>62</v>
      </c>
      <c r="J104" s="12">
        <v>71</v>
      </c>
      <c r="K104" s="4">
        <f>H104*20%+I104*35%+J104*45%</f>
        <v>67.05</v>
      </c>
    </row>
    <row r="105" spans="1:11">
      <c r="A105" s="11" t="s">
        <v>207</v>
      </c>
      <c r="B105" s="11" t="s">
        <v>208</v>
      </c>
      <c r="C105" s="1">
        <v>25833</v>
      </c>
      <c r="D105" s="14" t="s">
        <v>55</v>
      </c>
      <c r="E105" s="3" t="s">
        <v>42</v>
      </c>
      <c r="F105" s="18" t="s">
        <v>217</v>
      </c>
      <c r="G105" s="4">
        <v>11</v>
      </c>
      <c r="H105" s="12">
        <v>64</v>
      </c>
      <c r="I105" s="13">
        <v>67</v>
      </c>
      <c r="J105" s="12">
        <v>75</v>
      </c>
      <c r="K105" s="4">
        <f>H105*20%+I105*35%+J105*45%</f>
        <v>70</v>
      </c>
    </row>
    <row r="106" spans="1:11">
      <c r="A106" s="11" t="s">
        <v>209</v>
      </c>
      <c r="B106" s="11" t="s">
        <v>210</v>
      </c>
      <c r="C106" s="1">
        <v>27930</v>
      </c>
      <c r="D106" s="14" t="s">
        <v>55</v>
      </c>
      <c r="E106" s="3" t="s">
        <v>23</v>
      </c>
      <c r="F106" s="18" t="s">
        <v>216</v>
      </c>
      <c r="G106" s="4">
        <v>12</v>
      </c>
      <c r="H106" s="12">
        <v>73</v>
      </c>
      <c r="I106" s="13">
        <v>88</v>
      </c>
      <c r="J106" s="12">
        <v>78</v>
      </c>
      <c r="K106" s="4">
        <f>H106*20%+I106*35%+J106*45%</f>
        <v>80.5</v>
      </c>
    </row>
    <row r="107" spans="1:11">
      <c r="F107" s="19"/>
      <c r="K107" s="4"/>
    </row>
    <row r="108" spans="1:11">
      <c r="F108" s="19"/>
      <c r="K108" s="4"/>
    </row>
    <row r="109" spans="1:11">
      <c r="F109" s="19"/>
      <c r="K109" s="4"/>
    </row>
    <row r="110" spans="1:11">
      <c r="F110" s="19"/>
      <c r="K110" s="4"/>
    </row>
    <row r="111" spans="1:11">
      <c r="B111" s="21"/>
      <c r="C111" s="22"/>
      <c r="D111" s="23"/>
      <c r="E111" s="24"/>
      <c r="F111" s="25"/>
      <c r="K111" s="4"/>
    </row>
    <row r="112" spans="1:11">
      <c r="B112" s="21"/>
      <c r="C112" s="22"/>
      <c r="D112" s="23"/>
      <c r="E112" s="24"/>
      <c r="F112" s="25"/>
      <c r="K112" s="4"/>
    </row>
    <row r="113" spans="2:11">
      <c r="B113" s="21"/>
      <c r="C113" s="22"/>
      <c r="D113" s="23"/>
      <c r="E113" s="24"/>
      <c r="F113" s="23"/>
      <c r="K113" s="4"/>
    </row>
    <row r="114" spans="2:11">
      <c r="B114" s="21"/>
      <c r="C114" s="22"/>
      <c r="D114" s="23"/>
      <c r="E114" s="24"/>
      <c r="F114" s="25"/>
      <c r="K114" s="4"/>
    </row>
    <row r="115" spans="2:11">
      <c r="B115" s="21"/>
      <c r="C115" s="22"/>
      <c r="D115" s="23"/>
      <c r="E115" s="24"/>
      <c r="F115" s="25"/>
      <c r="K115" s="4"/>
    </row>
    <row r="116" spans="2:11">
      <c r="B116" s="21"/>
      <c r="C116" s="22"/>
      <c r="D116" s="23"/>
      <c r="E116" s="24"/>
      <c r="F116" s="25"/>
      <c r="K116" s="4"/>
    </row>
    <row r="117" spans="2:11">
      <c r="B117" s="21"/>
      <c r="C117" s="22"/>
      <c r="D117" s="23"/>
      <c r="E117" s="24"/>
      <c r="F117" s="25"/>
      <c r="K117" s="4"/>
    </row>
    <row r="118" spans="2:11">
      <c r="B118" s="21"/>
      <c r="C118" s="22"/>
      <c r="D118" s="23"/>
      <c r="E118" s="24"/>
      <c r="F118" s="25"/>
      <c r="K118" s="4"/>
    </row>
    <row r="119" spans="2:11">
      <c r="B119" s="21"/>
      <c r="C119" s="22"/>
      <c r="D119" s="23"/>
      <c r="E119" s="24"/>
      <c r="F119" s="25"/>
      <c r="K119" s="4"/>
    </row>
    <row r="120" spans="2:11">
      <c r="F120" s="19"/>
      <c r="K120" s="4"/>
    </row>
    <row r="121" spans="2:11">
      <c r="F121" s="19"/>
      <c r="K121" s="4"/>
    </row>
    <row r="122" spans="2:11">
      <c r="F122" s="19"/>
      <c r="K122" s="4"/>
    </row>
    <row r="123" spans="2:11">
      <c r="F123" s="19"/>
      <c r="K123" s="4"/>
    </row>
    <row r="124" spans="2:11">
      <c r="F124" s="19"/>
      <c r="K124" s="4"/>
    </row>
    <row r="125" spans="2:11">
      <c r="F125" s="19"/>
      <c r="K125" s="4"/>
    </row>
    <row r="126" spans="2:11">
      <c r="F126" s="19"/>
      <c r="K126" s="4"/>
    </row>
    <row r="127" spans="2:11">
      <c r="F127" s="19"/>
      <c r="K127" s="4"/>
    </row>
    <row r="128" spans="2:11">
      <c r="F128" s="19"/>
      <c r="K128" s="4"/>
    </row>
    <row r="129" spans="6:11">
      <c r="F129" s="19"/>
      <c r="K129" s="4"/>
    </row>
    <row r="130" spans="6:11">
      <c r="F130" s="19"/>
      <c r="K130" s="4"/>
    </row>
    <row r="131" spans="6:11">
      <c r="F131" s="19"/>
      <c r="K131" s="4"/>
    </row>
    <row r="132" spans="6:11">
      <c r="F132" s="19"/>
      <c r="K132" s="4"/>
    </row>
    <row r="133" spans="6:11">
      <c r="F133" s="19"/>
      <c r="K133" s="4"/>
    </row>
    <row r="134" spans="6:11">
      <c r="F134" s="19"/>
      <c r="K134" s="4"/>
    </row>
    <row r="135" spans="6:11">
      <c r="F135" s="19"/>
      <c r="K135" s="4"/>
    </row>
    <row r="136" spans="6:11">
      <c r="F136" s="19"/>
      <c r="K136" s="4"/>
    </row>
    <row r="137" spans="6:11">
      <c r="F137" s="19"/>
      <c r="K137" s="4"/>
    </row>
    <row r="138" spans="6:11">
      <c r="F138" s="19"/>
      <c r="K138" s="4"/>
    </row>
    <row r="139" spans="6:11">
      <c r="F139" s="19"/>
      <c r="K139" s="4"/>
    </row>
    <row r="140" spans="6:11">
      <c r="F140" s="19"/>
      <c r="K140" s="4"/>
    </row>
    <row r="141" spans="6:11">
      <c r="F141" s="19"/>
      <c r="K141" s="4"/>
    </row>
    <row r="142" spans="6:11">
      <c r="F142" s="19"/>
      <c r="K142" s="4"/>
    </row>
    <row r="143" spans="6:11">
      <c r="F143" s="19"/>
      <c r="K143" s="4"/>
    </row>
    <row r="144" spans="6:11">
      <c r="F144" s="19"/>
      <c r="K144" s="4"/>
    </row>
    <row r="145" spans="6:11">
      <c r="F145" s="19"/>
      <c r="K145" s="4"/>
    </row>
    <row r="146" spans="6:11">
      <c r="F146" s="19"/>
      <c r="K146" s="4"/>
    </row>
    <row r="147" spans="6:11">
      <c r="F147" s="19"/>
      <c r="K147" s="4"/>
    </row>
    <row r="148" spans="6:11">
      <c r="F148" s="19"/>
      <c r="K148" s="4"/>
    </row>
    <row r="149" spans="6:11">
      <c r="F149" s="19"/>
      <c r="K149" s="4"/>
    </row>
    <row r="150" spans="6:11">
      <c r="F150" s="19"/>
      <c r="K150" s="4"/>
    </row>
    <row r="151" spans="6:11">
      <c r="F151" s="19"/>
      <c r="K151" s="4"/>
    </row>
    <row r="152" spans="6:11">
      <c r="F152" s="19"/>
      <c r="K152" s="4"/>
    </row>
    <row r="153" spans="6:11">
      <c r="F153" s="19"/>
      <c r="K153" s="4"/>
    </row>
    <row r="154" spans="6:11">
      <c r="F154" s="19"/>
      <c r="K154" s="4"/>
    </row>
    <row r="155" spans="6:11">
      <c r="F155" s="19"/>
      <c r="K155" s="4"/>
    </row>
    <row r="156" spans="6:11">
      <c r="F156" s="19"/>
      <c r="K156" s="4"/>
    </row>
    <row r="157" spans="6:11">
      <c r="F157" s="19"/>
      <c r="K157" s="4"/>
    </row>
    <row r="158" spans="6:11">
      <c r="F158" s="19"/>
      <c r="K158" s="4"/>
    </row>
    <row r="159" spans="6:11">
      <c r="F159" s="19"/>
      <c r="K159" s="4"/>
    </row>
    <row r="160" spans="6:11">
      <c r="F160" s="19"/>
      <c r="K160" s="4"/>
    </row>
    <row r="161" spans="6:11">
      <c r="F161" s="19"/>
      <c r="K161" s="4"/>
    </row>
    <row r="162" spans="6:11">
      <c r="F162" s="19"/>
      <c r="K162" s="4"/>
    </row>
    <row r="163" spans="6:11">
      <c r="F163" s="19"/>
      <c r="K163" s="4"/>
    </row>
    <row r="164" spans="6:11">
      <c r="F164" s="19"/>
      <c r="K164" s="4"/>
    </row>
    <row r="165" spans="6:11">
      <c r="F165" s="19"/>
      <c r="K165" s="4"/>
    </row>
    <row r="166" spans="6:11">
      <c r="F166" s="19"/>
      <c r="K166" s="4"/>
    </row>
    <row r="167" spans="6:11">
      <c r="F167" s="19"/>
      <c r="K167" s="4"/>
    </row>
    <row r="168" spans="6:11">
      <c r="F168" s="19"/>
      <c r="K168" s="4"/>
    </row>
    <row r="169" spans="6:11">
      <c r="F169" s="19"/>
      <c r="K169" s="4"/>
    </row>
    <row r="170" spans="6:11">
      <c r="F170" s="19"/>
    </row>
    <row r="171" spans="6:11">
      <c r="F171" s="19"/>
    </row>
    <row r="172" spans="6:11">
      <c r="F172" s="19"/>
    </row>
  </sheetData>
  <phoneticPr fontId="1" type="noConversion"/>
  <pageMargins left="0.75" right="0.75" top="1" bottom="1" header="0.5" footer="0.5"/>
  <pageSetup orientation="portrait" horizontalDpi="4294967293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students</vt:lpstr>
      <vt:lpstr>tblSTUDENT</vt:lpstr>
    </vt:vector>
  </TitlesOfParts>
  <Company>RIHM COMPUTING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RIHM CRAIG</dc:creator>
  <cp:lastModifiedBy>mfm</cp:lastModifiedBy>
  <dcterms:created xsi:type="dcterms:W3CDTF">2006-08-08T21:52:03Z</dcterms:created>
  <dcterms:modified xsi:type="dcterms:W3CDTF">2009-06-08T19:29:55Z</dcterms:modified>
</cp:coreProperties>
</file>