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2fab337adb4f1/Kuliah S2/1. Big Data ^0 Komputasi Cloud/Project UAS/Individu/Python_Project/Data_Berita/"/>
    </mc:Choice>
  </mc:AlternateContent>
  <xr:revisionPtr revIDLastSave="284" documentId="8_{13E1706F-9302-4552-82A9-23EB07E2549F}" xr6:coauthVersionLast="47" xr6:coauthVersionMax="47" xr10:uidLastSave="{87E3FC13-4489-4ED6-853F-E5AFB58F41A7}"/>
  <bookViews>
    <workbookView xWindow="-120" yWindow="-120" windowWidth="29040" windowHeight="15720" xr2:uid="{2BDDE05F-3150-4E9F-8A36-ADA53C78C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  <c r="E5" i="1"/>
  <c r="B10" i="1"/>
</calcChain>
</file>

<file path=xl/sharedStrings.xml><?xml version="1.0" encoding="utf-8"?>
<sst xmlns="http://schemas.openxmlformats.org/spreadsheetml/2006/main" count="111" uniqueCount="34">
  <si>
    <t>Nama Calon di Judul</t>
  </si>
  <si>
    <t>Jumlah</t>
  </si>
  <si>
    <t>Ganjar</t>
  </si>
  <si>
    <t xml:space="preserve">Ganjar                     </t>
  </si>
  <si>
    <t xml:space="preserve">Prabowo                    </t>
  </si>
  <si>
    <t xml:space="preserve">Anies                      </t>
  </si>
  <si>
    <t xml:space="preserve">Ganjar, Prabowo             </t>
  </si>
  <si>
    <t xml:space="preserve">Anies, Ganjar, Prabowo      </t>
  </si>
  <si>
    <t xml:space="preserve">Anies, Ganjar               </t>
  </si>
  <si>
    <t xml:space="preserve">Anies, Prabowo               </t>
  </si>
  <si>
    <t>-Tanpa Nama-</t>
  </si>
  <si>
    <t>Total</t>
  </si>
  <si>
    <t>Anies</t>
  </si>
  <si>
    <t>Prabowo</t>
  </si>
  <si>
    <t>Grand Total</t>
  </si>
  <si>
    <t>antaranews.com</t>
  </si>
  <si>
    <t>cnnindonesia.com</t>
  </si>
  <si>
    <t>detik.com</t>
  </si>
  <si>
    <t>kgnow.com</t>
  </si>
  <si>
    <t>kompas.com</t>
  </si>
  <si>
    <t>kompas.id</t>
  </si>
  <si>
    <t>kompas.tv</t>
  </si>
  <si>
    <t>krjogja.com</t>
  </si>
  <si>
    <t>republika.co.id</t>
  </si>
  <si>
    <t>republika.id</t>
  </si>
  <si>
    <t>suaramerdeka.com</t>
  </si>
  <si>
    <t>tribunnews.com</t>
  </si>
  <si>
    <t>tribunnewswiki.com</t>
  </si>
  <si>
    <t>Website</t>
  </si>
  <si>
    <t>negative</t>
  </si>
  <si>
    <t>neutral</t>
  </si>
  <si>
    <t>positive</t>
  </si>
  <si>
    <t>Sentimen</t>
  </si>
  <si>
    <t>Capres: 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</si>
</sst>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quotePrefix="1"/>
    <xf numFmtId="164" fontId="0" fillId="0" borderId="0" xfId="1" applyNumberFormat="1" applyFont="1"/>
    <xf numFmtId="164" fontId="0" fillId="0" borderId="0" xfId="1" applyNumberFormat="1" applyFont="1" applyAlignment="1">
      <alignment wrapText="1"/>
    </xf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/>
    <xf numFmtId="0" fontId="0" fillId="3" borderId="0" xfId="0" applyFont="1" applyFill="1"/>
    <xf numFmtId="0" fontId="0" fillId="0" borderId="0" xfId="0" applyFont="1"/>
    <xf numFmtId="164" fontId="0" fillId="3" borderId="0" xfId="1" applyNumberFormat="1" applyFont="1" applyFill="1"/>
  </cellXfs>
  <cellStyles count="2">
    <cellStyle name="Comma" xfId="1" builtinId="3"/>
    <cellStyle name="Normal" xfId="0" builtinId="0"/>
  </cellStyles>
  <dxfs count="26"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alignment horizontal="center" vertical="bottom" textRotation="0" wrapText="0" indent="0" justifyLastLine="0" shrinkToFit="0" readingOrder="0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font>
        <b/>
      </font>
      <alignment horizontal="center" vertical="bottom" textRotation="0" wrapText="0" indent="0" justifyLastLine="0" shrinkToFit="0" readingOrder="0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Sheet1!$P$11</c:f>
              <c:strCache>
                <c:ptCount val="1"/>
                <c:pt idx="0">
                  <c:v>Anies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Sheet1!$Q$10:$R$10</c:f>
              <c:strCache>
                <c:ptCount val="2"/>
                <c:pt idx="0">
                  <c:v>negative</c:v>
                </c:pt>
                <c:pt idx="1">
                  <c:v>positive</c:v>
                </c:pt>
              </c:strCache>
            </c:strRef>
          </c:cat>
          <c:val>
            <c:numRef>
              <c:f>Sheet1!$Q$11:$R$11</c:f>
              <c:numCache>
                <c:formatCode>_-* #,##0_-;\-* #,##0_-;_-* "-"??_-;_-@_-</c:formatCode>
                <c:ptCount val="2"/>
                <c:pt idx="0">
                  <c:v>55</c:v>
                </c:pt>
                <c:pt idx="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9FF-4693-84EB-DA505C912761}"/>
            </c:ext>
          </c:extLst>
        </c:ser>
        <c:ser>
          <c:idx val="0"/>
          <c:order val="1"/>
          <c:tx>
            <c:strRef>
              <c:f>Sheet1!$P$11</c:f>
              <c:strCache>
                <c:ptCount val="1"/>
                <c:pt idx="0">
                  <c:v>Anies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9FF-4693-84EB-DA505C91276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E9FF-4693-84EB-DA505C9127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Sheet1!$Q$10:$R$10</c:f>
              <c:strCache>
                <c:ptCount val="2"/>
                <c:pt idx="0">
                  <c:v>negative</c:v>
                </c:pt>
                <c:pt idx="1">
                  <c:v>positive</c:v>
                </c:pt>
              </c:strCache>
            </c:strRef>
          </c:cat>
          <c:val>
            <c:numRef>
              <c:f>Sheet1!$Q$11:$R$11</c:f>
              <c:numCache>
                <c:formatCode>_-* #,##0_-;\-* #,##0_-;_-* "-"??_-;_-@_-</c:formatCode>
                <c:ptCount val="2"/>
                <c:pt idx="0">
                  <c:v>55</c:v>
                </c:pt>
                <c:pt idx="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9FF-4693-84EB-DA505C91276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Sheet1!$V$20</c:f>
              <c:strCache>
                <c:ptCount val="1"/>
                <c:pt idx="0">
                  <c:v>Ganjar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Sheet1!$W$19:$X$19</c:f>
              <c:strCache>
                <c:ptCount val="2"/>
                <c:pt idx="0">
                  <c:v>negative</c:v>
                </c:pt>
                <c:pt idx="1">
                  <c:v>positive</c:v>
                </c:pt>
              </c:strCache>
            </c:strRef>
          </c:cat>
          <c:val>
            <c:numRef>
              <c:f>Sheet1!$W$20:$X$20</c:f>
              <c:numCache>
                <c:formatCode>_-* #,##0_-;\-* #,##0_-;_-* "-"??_-;_-@_-</c:formatCode>
                <c:ptCount val="2"/>
                <c:pt idx="0">
                  <c:v>34</c:v>
                </c:pt>
                <c:pt idx="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83-4620-8B3F-D4B29B8D3AC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Sheet1!$AD$20</c:f>
              <c:strCache>
                <c:ptCount val="1"/>
                <c:pt idx="0">
                  <c:v>Prabowo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1C4-4A40-8BB9-44C6C1D37EB6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1C4-4A40-8BB9-44C6C1D37EB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Sheet1!$AE$19:$AF$19</c:f>
              <c:strCache>
                <c:ptCount val="2"/>
                <c:pt idx="0">
                  <c:v>negative</c:v>
                </c:pt>
                <c:pt idx="1">
                  <c:v>positive</c:v>
                </c:pt>
              </c:strCache>
            </c:strRef>
          </c:cat>
          <c:val>
            <c:numRef>
              <c:f>Sheet1!$AE$20:$AF$20</c:f>
              <c:numCache>
                <c:formatCode>_-* #,##0_-;\-* #,##0_-;_-* "-"??_-;_-@_-</c:formatCode>
                <c:ptCount val="2"/>
                <c:pt idx="0">
                  <c:v>89</c:v>
                </c:pt>
                <c:pt idx="1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C4-4A40-8BB9-44C6C1D37EB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13</xdr:row>
      <xdr:rowOff>185737</xdr:rowOff>
    </xdr:from>
    <xdr:to>
      <xdr:col>17</xdr:col>
      <xdr:colOff>795337</xdr:colOff>
      <xdr:row>28</xdr:row>
      <xdr:rowOff>52387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F4DDF5-D399-67D8-0E19-EC9F635395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490537</xdr:colOff>
      <xdr:row>24</xdr:row>
      <xdr:rowOff>119062</xdr:rowOff>
    </xdr:from>
    <xdr:to>
      <xdr:col>26</xdr:col>
      <xdr:colOff>4762</xdr:colOff>
      <xdr:row>39</xdr:row>
      <xdr:rowOff>4762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3B47ECB-EB23-E9E1-F8B4-65FD89217B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247650</xdr:colOff>
      <xdr:row>23</xdr:row>
      <xdr:rowOff>123825</xdr:rowOff>
    </xdr:from>
    <xdr:to>
      <xdr:col>33</xdr:col>
      <xdr:colOff>952500</xdr:colOff>
      <xdr:row>38</xdr:row>
      <xdr:rowOff>9525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0BDDBEA-2F4D-40D0-B3BD-6FB84A435C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9892A7-2437-428A-80F4-BF605DB9F4BB}" name="Table1" displayName="Table1" ref="A1:B10" totalsRowCount="1">
  <tableColumns count="2">
    <tableColumn id="1" xr3:uid="{61DB50AE-B2E2-4932-B663-6ECA4DC28407}" name="Nama Calon di Judul" totalsRowLabel="Total"/>
    <tableColumn id="2" xr3:uid="{AA9F2B15-1BD3-4006-9ADB-CF6A57E4AA94}" name="Jumlah" totalsRowFunction="sum" dataDxfId="25" totalsRowDxfId="24" dataCellStyle="Comma" totalsRow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3C2B24-AA6C-47FA-9D65-EDB271DB1AC7}" name="Table13" displayName="Table13" ref="D1:E5" totalsRowCount="1">
  <tableColumns count="2">
    <tableColumn id="1" xr3:uid="{57290A03-AB07-4962-A894-6BB1D98D8967}" name="Nama Calon di Judul" totalsRowLabel="Total"/>
    <tableColumn id="2" xr3:uid="{C3BB39CF-CD00-4EE7-8189-8A2195564848}" name="Jumlah" totalsRowFunction="sum" dataDxfId="23" totalsRowDxfId="22" dataCellStyle="Comma" totalsRowCellStyle="Comma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0B8768-EBF3-40AA-953C-E22FB784295A}" name="Table3" displayName="Table3" ref="G1:K15" headerRowDxfId="21">
  <autoFilter ref="G1:K15" xr:uid="{B90B8768-EBF3-40AA-953C-E22FB784295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E3A7021-59CE-4459-B811-4EDA3EA810D0}" name="Website" totalsRowLabel="Total"/>
    <tableColumn id="2" xr3:uid="{02BB1B9E-C13C-4F48-A53E-E0C8D4A1AA0E}" name="Anies" dataDxfId="20" dataCellStyle="Comma"/>
    <tableColumn id="3" xr3:uid="{D216F57B-85F4-479A-9F64-F94879637563}" name="Ganjar" dataDxfId="19" dataCellStyle="Comma"/>
    <tableColumn id="4" xr3:uid="{D753637E-C831-484B-A8E7-1C1FD2749719}" name="Prabowo" dataDxfId="18" dataCellStyle="Comma"/>
    <tableColumn id="5" xr3:uid="{20077663-D87F-4151-8CF2-5AD999C80474}" name="Grand Total" totalsRowFunction="sum" dataDxfId="17" dataCellStyle="Comma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CF97E9-BC03-46D1-A5B0-98A13AB09975}" name="Table4" displayName="Table4" ref="M1:N5" totalsRowCount="1" headerRowDxfId="16">
  <autoFilter ref="M1:N4" xr:uid="{BACF97E9-BC03-46D1-A5B0-98A13AB09975}">
    <filterColumn colId="0" hiddenButton="1"/>
    <filterColumn colId="1" hiddenButton="1"/>
  </autoFilter>
  <tableColumns count="2">
    <tableColumn id="1" xr3:uid="{E096793B-3635-48B9-A5AB-CD17D2B39FB5}" name="Sentimen" totalsRowLabel="Total"/>
    <tableColumn id="2" xr3:uid="{C073828D-A07D-4F23-8789-3B02A402B149}" name="Jumlah" totalsRowFunction="sum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464363-7823-4AF7-BBFA-F42F468ACFE9}" name="Table5" displayName="Table5" ref="P1:T5" totalsRowShown="0">
  <autoFilter ref="P1:T5" xr:uid="{72464363-7823-4AF7-BBFA-F42F468ACFE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942631F-1D9C-438D-8CA2-007F7D912CA1}" name="Sentimen"/>
    <tableColumn id="2" xr3:uid="{1B73326C-38A0-4CD6-8011-BF07DD1F8C82}" name="negative" dataDxfId="15" dataCellStyle="Comma"/>
    <tableColumn id="3" xr3:uid="{7B182294-7207-4283-A754-69F0FAFF7B6B}" name="neutral" dataDxfId="14" dataCellStyle="Comma"/>
    <tableColumn id="4" xr3:uid="{C6599EB4-58CB-4D79-8C44-FD0E9ED1BFD0}" name="positive" dataDxfId="13" dataCellStyle="Comma"/>
    <tableColumn id="5" xr3:uid="{BF3D8802-505B-4C29-947D-55C60197FB88}" name="Grand Total" dataDxfId="12" dataCellStyle="Comma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8E61F9-B970-41BA-ABE3-C25680E52F71}" name="Table6" displayName="Table6" ref="V1:Z15" totalsRowShown="0">
  <autoFilter ref="V1:Z15" xr:uid="{088E61F9-B970-41BA-ABE3-C25680E52F7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C93F672-38CC-4491-AA15-B8F334D5ECE3}" name="Sentimen"/>
    <tableColumn id="2" xr3:uid="{F2F82CE7-2A2D-4CF2-BF20-C51750A24895}" name="negative" dataDxfId="11" dataCellStyle="Comma"/>
    <tableColumn id="3" xr3:uid="{5B7657D7-AD69-4A3D-A984-9C1F1CB9A10F}" name="neutral" dataDxfId="10" dataCellStyle="Comma"/>
    <tableColumn id="4" xr3:uid="{2B3C6C5C-28C5-434D-8F44-C781B8AED02D}" name="positive" dataDxfId="9" dataCellStyle="Comma"/>
    <tableColumn id="5" xr3:uid="{1960C3D6-3DEF-4C68-9674-05D25FAFAC25}" name="Grand Total" dataDxfId="8" dataCellStyle="Comma"/>
  </tableColumns>
  <tableStyleInfo name="TableStyleDark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EC331E-3CC7-4252-8F1D-1CCFFB616FBD}" name="Table7" displayName="Table7" ref="AB1:AF5" totalsRowShown="0">
  <autoFilter ref="AB1:AF5" xr:uid="{F8EC331E-3CC7-4252-8F1D-1CCFFB616FB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78AA8E9-4D24-4932-BA80-26B755F4B7D5}" name="Sentimen"/>
    <tableColumn id="2" xr3:uid="{26138D73-5FFF-4A8C-BFF2-991EEBDADEFF}" name="negative" dataDxfId="7" dataCellStyle="Comma"/>
    <tableColumn id="3" xr3:uid="{6A2FF01D-9352-4142-814D-98B448071741}" name="neutral" dataDxfId="6" dataCellStyle="Comma"/>
    <tableColumn id="4" xr3:uid="{9F0C40E5-3AC4-4B64-B7FF-3E5DF6FB33B3}" name="positive" dataDxfId="5" dataCellStyle="Comma"/>
    <tableColumn id="5" xr3:uid="{F25BCB21-7895-4704-AED4-8C09A4A2A854}" name="Grand Total" dataDxfId="4" dataCellStyle="Comma"/>
  </tableColumns>
  <tableStyleInfo name="TableStyleMedium1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08DDB9-CEC7-4242-9A5B-320D5776C4A7}" name="Table8" displayName="Table8" ref="AH1:AL15" totalsRowShown="0">
  <autoFilter ref="AH1:AL15" xr:uid="{9508DDB9-CEC7-4242-9A5B-320D5776C4A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3B95CE9-24BB-43D2-A219-72D67A560C99}" name="Sentimen"/>
    <tableColumn id="2" xr3:uid="{3E5DF819-348E-4655-A91C-2BF39A7D305C}" name="negative" dataDxfId="3" dataCellStyle="Comma"/>
    <tableColumn id="3" xr3:uid="{1ECE50AC-82D6-4419-8AE4-93F48B7D3ACC}" name="neutral" dataDxfId="2" dataCellStyle="Comma"/>
    <tableColumn id="4" xr3:uid="{77578BFF-0883-414D-8FED-66418ABF06CA}" name="positive" dataDxfId="1" dataCellStyle="Comma"/>
    <tableColumn id="5" xr3:uid="{E8B9D58F-D859-49A1-8C73-B53ACDAEF81C}" name="Grand Total" dataDxfId="0" dataCellStyle="Comma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AB2B-5B2F-488E-8DCD-E7D43F50114D}">
  <dimension ref="A1:AL20"/>
  <sheetViews>
    <sheetView tabSelected="1" topLeftCell="Q15" workbookViewId="0">
      <selection activeCell="AK33" sqref="AK33"/>
    </sheetView>
  </sheetViews>
  <sheetFormatPr defaultRowHeight="15" x14ac:dyDescent="0.25"/>
  <cols>
    <col min="1" max="1" width="24.5703125" bestFit="1" customWidth="1"/>
    <col min="2" max="2" width="8.7109375" style="2" bestFit="1" customWidth="1"/>
    <col min="3" max="3" width="4.42578125" customWidth="1"/>
    <col min="4" max="4" width="19.140625" bestFit="1" customWidth="1"/>
    <col min="5" max="5" width="8.7109375" bestFit="1" customWidth="1"/>
    <col min="6" max="6" width="4.5703125" customWidth="1"/>
    <col min="7" max="7" width="19.42578125" bestFit="1" customWidth="1"/>
    <col min="8" max="9" width="7" bestFit="1" customWidth="1"/>
    <col min="10" max="10" width="8.85546875" bestFit="1" customWidth="1"/>
    <col min="11" max="11" width="11.28515625" bestFit="1" customWidth="1"/>
    <col min="12" max="12" width="4.42578125" customWidth="1"/>
    <col min="13" max="13" width="11.7109375" customWidth="1"/>
    <col min="14" max="14" width="12.85546875" bestFit="1" customWidth="1"/>
    <col min="16" max="16" width="13.140625" bestFit="1" customWidth="1"/>
    <col min="17" max="17" width="11.7109375" bestFit="1" customWidth="1"/>
    <col min="18" max="18" width="13.140625" bestFit="1" customWidth="1"/>
    <col min="19" max="20" width="11.140625" bestFit="1" customWidth="1"/>
    <col min="22" max="22" width="19.42578125" bestFit="1" customWidth="1"/>
    <col min="23" max="23" width="8.7109375" bestFit="1" customWidth="1"/>
    <col min="24" max="24" width="8" bestFit="1" customWidth="1"/>
    <col min="25" max="25" width="8.140625" bestFit="1" customWidth="1"/>
    <col min="26" max="26" width="11.28515625" bestFit="1" customWidth="1"/>
    <col min="28" max="28" width="11.140625" bestFit="1" customWidth="1"/>
    <col min="29" max="29" width="8.7109375" bestFit="1" customWidth="1"/>
    <col min="30" max="30" width="9.5703125" bestFit="1" customWidth="1"/>
    <col min="31" max="31" width="8.140625" bestFit="1" customWidth="1"/>
    <col min="32" max="32" width="11.28515625" bestFit="1" customWidth="1"/>
    <col min="34" max="34" width="19.42578125" bestFit="1" customWidth="1"/>
    <col min="35" max="35" width="8.7109375" bestFit="1" customWidth="1"/>
    <col min="36" max="36" width="8" bestFit="1" customWidth="1"/>
    <col min="37" max="37" width="8.140625" bestFit="1" customWidth="1"/>
    <col min="38" max="38" width="11.28515625" bestFit="1" customWidth="1"/>
  </cols>
  <sheetData>
    <row r="1" spans="1:38" x14ac:dyDescent="0.25">
      <c r="A1" t="s">
        <v>0</v>
      </c>
      <c r="B1" s="2" t="s">
        <v>1</v>
      </c>
      <c r="D1" t="s">
        <v>0</v>
      </c>
      <c r="E1" s="2" t="s">
        <v>1</v>
      </c>
      <c r="G1" s="6" t="s">
        <v>28</v>
      </c>
      <c r="H1" s="6" t="s">
        <v>12</v>
      </c>
      <c r="I1" s="6" t="s">
        <v>2</v>
      </c>
      <c r="J1" s="6" t="s">
        <v>13</v>
      </c>
      <c r="K1" s="6" t="s">
        <v>14</v>
      </c>
      <c r="M1" s="7" t="s">
        <v>32</v>
      </c>
      <c r="N1" s="7" t="s">
        <v>1</v>
      </c>
      <c r="P1" t="s">
        <v>32</v>
      </c>
      <c r="Q1" t="s">
        <v>29</v>
      </c>
      <c r="R1" t="s">
        <v>30</v>
      </c>
      <c r="S1" t="s">
        <v>31</v>
      </c>
      <c r="T1" t="s">
        <v>14</v>
      </c>
      <c r="V1" t="s">
        <v>32</v>
      </c>
      <c r="W1" t="s">
        <v>29</v>
      </c>
      <c r="X1" t="s">
        <v>30</v>
      </c>
      <c r="Y1" t="s">
        <v>31</v>
      </c>
      <c r="Z1" t="s">
        <v>14</v>
      </c>
      <c r="AB1" t="s">
        <v>32</v>
      </c>
      <c r="AC1" t="s">
        <v>29</v>
      </c>
      <c r="AD1" t="s">
        <v>30</v>
      </c>
      <c r="AE1" t="s">
        <v>31</v>
      </c>
      <c r="AF1" t="s">
        <v>14</v>
      </c>
      <c r="AH1" t="s">
        <v>32</v>
      </c>
      <c r="AI1" t="s">
        <v>29</v>
      </c>
      <c r="AJ1" t="s">
        <v>30</v>
      </c>
      <c r="AK1" t="s">
        <v>31</v>
      </c>
      <c r="AL1" t="s">
        <v>14</v>
      </c>
    </row>
    <row r="2" spans="1:38" x14ac:dyDescent="0.25">
      <c r="A2" s="1" t="s">
        <v>10</v>
      </c>
      <c r="B2" s="3">
        <v>14863</v>
      </c>
      <c r="D2" t="s">
        <v>3</v>
      </c>
      <c r="E2" s="2">
        <v>6175</v>
      </c>
      <c r="G2" t="s">
        <v>15</v>
      </c>
      <c r="H2" s="2">
        <v>158</v>
      </c>
      <c r="I2" s="2">
        <v>771</v>
      </c>
      <c r="J2" s="2">
        <v>398</v>
      </c>
      <c r="K2" s="5">
        <v>1327</v>
      </c>
      <c r="M2" t="s">
        <v>29</v>
      </c>
      <c r="N2">
        <v>204</v>
      </c>
      <c r="P2" t="s">
        <v>33</v>
      </c>
      <c r="Q2" s="2">
        <v>55</v>
      </c>
      <c r="R2" s="2">
        <v>3788</v>
      </c>
      <c r="S2" s="2">
        <v>19</v>
      </c>
      <c r="T2" s="2">
        <v>3862</v>
      </c>
      <c r="V2" t="s">
        <v>15</v>
      </c>
      <c r="W2" s="2">
        <v>5</v>
      </c>
      <c r="X2" s="2">
        <v>1318</v>
      </c>
      <c r="Y2" s="2">
        <v>4</v>
      </c>
      <c r="Z2" s="2">
        <v>1327</v>
      </c>
      <c r="AB2" t="s">
        <v>12</v>
      </c>
      <c r="AC2" s="2">
        <v>255</v>
      </c>
      <c r="AD2" s="2">
        <v>3569</v>
      </c>
      <c r="AE2" s="2">
        <v>38</v>
      </c>
      <c r="AF2" s="2">
        <v>3862</v>
      </c>
      <c r="AH2" t="s">
        <v>15</v>
      </c>
      <c r="AI2" s="2">
        <v>30</v>
      </c>
      <c r="AJ2" s="2">
        <v>1286</v>
      </c>
      <c r="AK2" s="2">
        <v>11</v>
      </c>
      <c r="AL2" s="2">
        <v>1327</v>
      </c>
    </row>
    <row r="3" spans="1:38" x14ac:dyDescent="0.25">
      <c r="A3" t="s">
        <v>3</v>
      </c>
      <c r="B3" s="2">
        <v>6175</v>
      </c>
      <c r="D3" t="s">
        <v>4</v>
      </c>
      <c r="E3" s="2">
        <v>4396</v>
      </c>
      <c r="G3" t="s">
        <v>16</v>
      </c>
      <c r="H3" s="2">
        <v>279</v>
      </c>
      <c r="I3" s="2">
        <v>234</v>
      </c>
      <c r="J3" s="2">
        <v>224</v>
      </c>
      <c r="K3" s="5">
        <v>737</v>
      </c>
      <c r="M3" t="s">
        <v>30</v>
      </c>
      <c r="N3">
        <v>88</v>
      </c>
      <c r="P3" t="s">
        <v>2</v>
      </c>
      <c r="Q3" s="2">
        <v>34</v>
      </c>
      <c r="R3" s="2">
        <v>6101</v>
      </c>
      <c r="S3" s="2">
        <v>40</v>
      </c>
      <c r="T3" s="2">
        <v>6175</v>
      </c>
      <c r="V3" t="s">
        <v>16</v>
      </c>
      <c r="W3" s="2">
        <v>11</v>
      </c>
      <c r="X3" s="2">
        <v>723</v>
      </c>
      <c r="Y3" s="2">
        <v>3</v>
      </c>
      <c r="Z3" s="2">
        <v>737</v>
      </c>
      <c r="AB3" t="s">
        <v>2</v>
      </c>
      <c r="AC3" s="2">
        <v>266</v>
      </c>
      <c r="AD3" s="2">
        <v>5803</v>
      </c>
      <c r="AE3" s="2">
        <v>106</v>
      </c>
      <c r="AF3" s="2">
        <v>6175</v>
      </c>
      <c r="AH3" t="s">
        <v>16</v>
      </c>
      <c r="AI3" s="2">
        <v>52</v>
      </c>
      <c r="AJ3" s="2">
        <v>679</v>
      </c>
      <c r="AK3" s="2">
        <v>6</v>
      </c>
      <c r="AL3" s="2">
        <v>737</v>
      </c>
    </row>
    <row r="4" spans="1:38" x14ac:dyDescent="0.25">
      <c r="A4" t="s">
        <v>4</v>
      </c>
      <c r="B4" s="2">
        <v>4396</v>
      </c>
      <c r="D4" t="s">
        <v>5</v>
      </c>
      <c r="E4" s="2">
        <v>3862</v>
      </c>
      <c r="G4" t="s">
        <v>17</v>
      </c>
      <c r="H4" s="2">
        <v>526</v>
      </c>
      <c r="I4" s="2">
        <v>561</v>
      </c>
      <c r="J4" s="2">
        <v>507</v>
      </c>
      <c r="K4" s="5">
        <v>1594</v>
      </c>
      <c r="M4" t="s">
        <v>31</v>
      </c>
      <c r="N4">
        <v>208</v>
      </c>
      <c r="P4" t="s">
        <v>13</v>
      </c>
      <c r="Q4" s="2">
        <v>89</v>
      </c>
      <c r="R4" s="2">
        <v>4214</v>
      </c>
      <c r="S4" s="2">
        <v>93</v>
      </c>
      <c r="T4" s="2">
        <v>4396</v>
      </c>
      <c r="V4" t="s">
        <v>17</v>
      </c>
      <c r="W4" s="2">
        <v>18</v>
      </c>
      <c r="X4" s="2">
        <v>1561</v>
      </c>
      <c r="Y4" s="2">
        <v>15</v>
      </c>
      <c r="Z4" s="2">
        <v>1594</v>
      </c>
      <c r="AB4" t="s">
        <v>13</v>
      </c>
      <c r="AC4" s="2">
        <v>338</v>
      </c>
      <c r="AD4" s="2">
        <v>3911</v>
      </c>
      <c r="AE4" s="2">
        <v>147</v>
      </c>
      <c r="AF4" s="2">
        <v>4396</v>
      </c>
      <c r="AH4" t="s">
        <v>17</v>
      </c>
      <c r="AI4" s="2">
        <v>116</v>
      </c>
      <c r="AJ4" s="2">
        <v>1442</v>
      </c>
      <c r="AK4" s="2">
        <v>36</v>
      </c>
      <c r="AL4" s="2">
        <v>1594</v>
      </c>
    </row>
    <row r="5" spans="1:38" x14ac:dyDescent="0.25">
      <c r="A5" t="s">
        <v>5</v>
      </c>
      <c r="B5" s="2">
        <v>3862</v>
      </c>
      <c r="D5" t="s">
        <v>11</v>
      </c>
      <c r="E5" s="2">
        <f>SUBTOTAL(109,Table13[Jumlah])</f>
        <v>14433</v>
      </c>
      <c r="G5" t="s">
        <v>18</v>
      </c>
      <c r="H5" s="2">
        <v>46</v>
      </c>
      <c r="I5" s="2">
        <v>72</v>
      </c>
      <c r="J5" s="2">
        <v>48</v>
      </c>
      <c r="K5" s="5">
        <v>166</v>
      </c>
      <c r="M5" t="s">
        <v>11</v>
      </c>
      <c r="N5">
        <f>SUBTOTAL(109,Table4[Jumlah])</f>
        <v>500</v>
      </c>
      <c r="P5" t="s">
        <v>14</v>
      </c>
      <c r="Q5" s="2">
        <v>178</v>
      </c>
      <c r="R5" s="2">
        <v>14103</v>
      </c>
      <c r="S5" s="2">
        <v>152</v>
      </c>
      <c r="T5" s="2">
        <v>14433</v>
      </c>
      <c r="V5" t="s">
        <v>18</v>
      </c>
      <c r="W5" s="2">
        <v>2</v>
      </c>
      <c r="X5" s="2">
        <v>160</v>
      </c>
      <c r="Y5" s="2">
        <v>4</v>
      </c>
      <c r="Z5" s="2">
        <v>166</v>
      </c>
      <c r="AB5" t="s">
        <v>14</v>
      </c>
      <c r="AC5" s="2">
        <v>859</v>
      </c>
      <c r="AD5" s="2">
        <v>13283</v>
      </c>
      <c r="AE5" s="2">
        <v>291</v>
      </c>
      <c r="AF5" s="2">
        <v>14433</v>
      </c>
      <c r="AH5" t="s">
        <v>18</v>
      </c>
      <c r="AI5" s="2">
        <v>10</v>
      </c>
      <c r="AJ5" s="2">
        <v>152</v>
      </c>
      <c r="AK5" s="2">
        <v>4</v>
      </c>
      <c r="AL5" s="2">
        <v>166</v>
      </c>
    </row>
    <row r="6" spans="1:38" x14ac:dyDescent="0.25">
      <c r="A6" t="s">
        <v>6</v>
      </c>
      <c r="B6" s="2">
        <v>720</v>
      </c>
      <c r="G6" t="s">
        <v>19</v>
      </c>
      <c r="H6" s="2">
        <v>521</v>
      </c>
      <c r="I6" s="2">
        <v>666</v>
      </c>
      <c r="J6" s="2">
        <v>577</v>
      </c>
      <c r="K6" s="5">
        <v>1764</v>
      </c>
      <c r="V6" t="s">
        <v>19</v>
      </c>
      <c r="W6" s="2">
        <v>45</v>
      </c>
      <c r="X6" s="2">
        <v>1691</v>
      </c>
      <c r="Y6" s="2">
        <v>28</v>
      </c>
      <c r="Z6" s="2">
        <v>1764</v>
      </c>
      <c r="AH6" t="s">
        <v>19</v>
      </c>
      <c r="AI6" s="2">
        <v>142</v>
      </c>
      <c r="AJ6" s="2">
        <v>1584</v>
      </c>
      <c r="AK6" s="2">
        <v>38</v>
      </c>
      <c r="AL6" s="2">
        <v>1764</v>
      </c>
    </row>
    <row r="7" spans="1:38" x14ac:dyDescent="0.25">
      <c r="A7" t="s">
        <v>7</v>
      </c>
      <c r="B7" s="2">
        <v>605</v>
      </c>
      <c r="G7" t="s">
        <v>20</v>
      </c>
      <c r="H7" s="2">
        <v>44</v>
      </c>
      <c r="I7" s="2">
        <v>86</v>
      </c>
      <c r="J7" s="2">
        <v>59</v>
      </c>
      <c r="K7" s="5">
        <v>189</v>
      </c>
      <c r="V7" t="s">
        <v>20</v>
      </c>
      <c r="W7" s="2"/>
      <c r="X7" s="2">
        <v>188</v>
      </c>
      <c r="Y7" s="2">
        <v>1</v>
      </c>
      <c r="Z7" s="2">
        <v>189</v>
      </c>
      <c r="AH7" t="s">
        <v>20</v>
      </c>
      <c r="AI7" s="2">
        <v>4</v>
      </c>
      <c r="AJ7" s="2">
        <v>184</v>
      </c>
      <c r="AK7" s="2">
        <v>1</v>
      </c>
      <c r="AL7" s="2">
        <v>189</v>
      </c>
    </row>
    <row r="8" spans="1:38" x14ac:dyDescent="0.25">
      <c r="A8" t="s">
        <v>8</v>
      </c>
      <c r="B8" s="2">
        <v>455</v>
      </c>
      <c r="G8" t="s">
        <v>21</v>
      </c>
      <c r="H8" s="2">
        <v>287</v>
      </c>
      <c r="I8" s="2">
        <v>462</v>
      </c>
      <c r="J8" s="2">
        <v>411</v>
      </c>
      <c r="K8" s="5">
        <v>1160</v>
      </c>
      <c r="V8" t="s">
        <v>21</v>
      </c>
      <c r="W8" s="2">
        <v>14</v>
      </c>
      <c r="X8" s="2">
        <v>1137</v>
      </c>
      <c r="Y8" s="2">
        <v>9</v>
      </c>
      <c r="Z8" s="2">
        <v>1160</v>
      </c>
      <c r="AH8" t="s">
        <v>21</v>
      </c>
      <c r="AI8" s="2">
        <v>79</v>
      </c>
      <c r="AJ8" s="2">
        <v>1057</v>
      </c>
      <c r="AK8" s="2">
        <v>24</v>
      </c>
      <c r="AL8" s="2">
        <v>1160</v>
      </c>
    </row>
    <row r="9" spans="1:38" ht="15.75" thickBot="1" x14ac:dyDescent="0.3">
      <c r="A9" t="s">
        <v>9</v>
      </c>
      <c r="B9" s="2">
        <v>83</v>
      </c>
      <c r="G9" t="s">
        <v>22</v>
      </c>
      <c r="H9" s="2">
        <v>6</v>
      </c>
      <c r="I9" s="2">
        <v>28</v>
      </c>
      <c r="J9" s="2">
        <v>16</v>
      </c>
      <c r="K9" s="5">
        <v>50</v>
      </c>
      <c r="V9" t="s">
        <v>22</v>
      </c>
      <c r="W9" s="2"/>
      <c r="X9" s="2">
        <v>50</v>
      </c>
      <c r="Y9" s="2"/>
      <c r="Z9" s="2">
        <v>50</v>
      </c>
      <c r="AH9" t="s">
        <v>22</v>
      </c>
      <c r="AI9" s="2">
        <v>1</v>
      </c>
      <c r="AJ9" s="2">
        <v>49</v>
      </c>
      <c r="AK9" s="2"/>
      <c r="AL9" s="2">
        <v>50</v>
      </c>
    </row>
    <row r="10" spans="1:38" ht="15.75" thickBot="1" x14ac:dyDescent="0.3">
      <c r="A10" t="s">
        <v>11</v>
      </c>
      <c r="B10" s="2">
        <f>SUBTOTAL(109,Table1[Jumlah])</f>
        <v>31159</v>
      </c>
      <c r="G10" t="s">
        <v>23</v>
      </c>
      <c r="H10" s="2">
        <v>1</v>
      </c>
      <c r="I10" s="2">
        <v>1</v>
      </c>
      <c r="J10" s="2">
        <v>1</v>
      </c>
      <c r="K10" s="5">
        <v>3</v>
      </c>
      <c r="P10" s="8" t="s">
        <v>32</v>
      </c>
      <c r="Q10" s="8" t="s">
        <v>29</v>
      </c>
      <c r="R10" s="8" t="s">
        <v>31</v>
      </c>
      <c r="S10" s="8" t="s">
        <v>31</v>
      </c>
      <c r="V10" t="s">
        <v>23</v>
      </c>
      <c r="W10" s="2"/>
      <c r="X10" s="2">
        <v>3</v>
      </c>
      <c r="Y10" s="2"/>
      <c r="Z10" s="2">
        <v>3</v>
      </c>
      <c r="AH10" t="s">
        <v>23</v>
      </c>
      <c r="AI10" s="2">
        <v>1</v>
      </c>
      <c r="AJ10" s="2">
        <v>2</v>
      </c>
      <c r="AK10" s="2"/>
      <c r="AL10" s="2">
        <v>3</v>
      </c>
    </row>
    <row r="11" spans="1:38" x14ac:dyDescent="0.25">
      <c r="G11" t="s">
        <v>24</v>
      </c>
      <c r="H11" s="2">
        <v>3</v>
      </c>
      <c r="I11" s="2">
        <v>2</v>
      </c>
      <c r="J11" s="2">
        <v>4</v>
      </c>
      <c r="K11" s="5">
        <v>9</v>
      </c>
      <c r="P11" s="9" t="s">
        <v>12</v>
      </c>
      <c r="Q11" s="11">
        <v>55</v>
      </c>
      <c r="R11" s="11">
        <v>19</v>
      </c>
      <c r="S11" s="11">
        <v>19</v>
      </c>
      <c r="V11" t="s">
        <v>24</v>
      </c>
      <c r="W11" s="2"/>
      <c r="X11" s="2">
        <v>9</v>
      </c>
      <c r="Y11" s="2"/>
      <c r="Z11" s="2">
        <v>9</v>
      </c>
      <c r="AH11" t="s">
        <v>24</v>
      </c>
      <c r="AI11" s="2"/>
      <c r="AJ11" s="2">
        <v>9</v>
      </c>
      <c r="AK11" s="2"/>
      <c r="AL11" s="2">
        <v>9</v>
      </c>
    </row>
    <row r="12" spans="1:38" x14ac:dyDescent="0.25">
      <c r="G12" t="s">
        <v>25</v>
      </c>
      <c r="H12" s="2">
        <v>19</v>
      </c>
      <c r="I12" s="2">
        <v>104</v>
      </c>
      <c r="J12" s="2">
        <v>36</v>
      </c>
      <c r="K12" s="5">
        <v>159</v>
      </c>
      <c r="V12" t="s">
        <v>25</v>
      </c>
      <c r="W12" s="2"/>
      <c r="X12" s="2">
        <v>154</v>
      </c>
      <c r="Y12" s="2">
        <v>5</v>
      </c>
      <c r="Z12" s="2">
        <v>159</v>
      </c>
      <c r="AH12" t="s">
        <v>25</v>
      </c>
      <c r="AI12" s="2">
        <v>6</v>
      </c>
      <c r="AJ12" s="2">
        <v>145</v>
      </c>
      <c r="AK12" s="2">
        <v>8</v>
      </c>
      <c r="AL12" s="2">
        <v>159</v>
      </c>
    </row>
    <row r="13" spans="1:38" x14ac:dyDescent="0.25">
      <c r="G13" t="s">
        <v>26</v>
      </c>
      <c r="H13" s="2">
        <v>1972</v>
      </c>
      <c r="I13" s="2">
        <v>3188</v>
      </c>
      <c r="J13" s="2">
        <v>2114</v>
      </c>
      <c r="K13" s="5">
        <v>7274</v>
      </c>
      <c r="V13" t="s">
        <v>26</v>
      </c>
      <c r="W13" s="2">
        <v>83</v>
      </c>
      <c r="X13" s="2">
        <v>7108</v>
      </c>
      <c r="Y13" s="2">
        <v>83</v>
      </c>
      <c r="Z13" s="2">
        <v>7274</v>
      </c>
      <c r="AH13" t="s">
        <v>26</v>
      </c>
      <c r="AI13" s="2">
        <v>418</v>
      </c>
      <c r="AJ13" s="2">
        <v>6693</v>
      </c>
      <c r="AK13" s="2">
        <v>163</v>
      </c>
      <c r="AL13" s="2">
        <v>7274</v>
      </c>
    </row>
    <row r="14" spans="1:38" x14ac:dyDescent="0.25">
      <c r="G14" t="s">
        <v>27</v>
      </c>
      <c r="H14" s="2"/>
      <c r="I14" s="2"/>
      <c r="J14" s="2">
        <v>1</v>
      </c>
      <c r="K14" s="5">
        <v>1</v>
      </c>
      <c r="V14" t="s">
        <v>27</v>
      </c>
      <c r="W14" s="2"/>
      <c r="X14" s="2">
        <v>1</v>
      </c>
      <c r="Y14" s="2"/>
      <c r="Z14" s="2">
        <v>1</v>
      </c>
      <c r="AH14" t="s">
        <v>27</v>
      </c>
      <c r="AI14" s="2"/>
      <c r="AJ14" s="2">
        <v>1</v>
      </c>
      <c r="AK14" s="2"/>
      <c r="AL14" s="2">
        <v>1</v>
      </c>
    </row>
    <row r="15" spans="1:38" x14ac:dyDescent="0.25">
      <c r="G15" s="4" t="s">
        <v>14</v>
      </c>
      <c r="H15" s="5">
        <v>3862</v>
      </c>
      <c r="I15" s="5">
        <v>6175</v>
      </c>
      <c r="J15" s="5">
        <v>4396</v>
      </c>
      <c r="K15" s="5">
        <v>14433</v>
      </c>
      <c r="V15" t="s">
        <v>14</v>
      </c>
      <c r="W15" s="2">
        <v>178</v>
      </c>
      <c r="X15" s="2">
        <v>14103</v>
      </c>
      <c r="Y15" s="2">
        <v>152</v>
      </c>
      <c r="Z15" s="2">
        <v>14433</v>
      </c>
      <c r="AH15" t="s">
        <v>14</v>
      </c>
      <c r="AI15" s="2">
        <v>859</v>
      </c>
      <c r="AJ15" s="2">
        <v>13283</v>
      </c>
      <c r="AK15" s="2">
        <v>291</v>
      </c>
      <c r="AL15" s="2">
        <v>14433</v>
      </c>
    </row>
    <row r="18" spans="22:32" ht="15.75" thickBot="1" x14ac:dyDescent="0.3"/>
    <row r="19" spans="22:32" ht="15.75" thickBot="1" x14ac:dyDescent="0.3">
      <c r="V19" s="8" t="s">
        <v>32</v>
      </c>
      <c r="W19" s="8" t="s">
        <v>29</v>
      </c>
      <c r="X19" s="8" t="s">
        <v>31</v>
      </c>
      <c r="AD19" s="8" t="s">
        <v>32</v>
      </c>
      <c r="AE19" s="8" t="s">
        <v>29</v>
      </c>
      <c r="AF19" s="8" t="s">
        <v>31</v>
      </c>
    </row>
    <row r="20" spans="22:32" x14ac:dyDescent="0.25">
      <c r="V20" s="10" t="s">
        <v>2</v>
      </c>
      <c r="W20" s="2">
        <v>34</v>
      </c>
      <c r="X20" s="2">
        <v>40</v>
      </c>
      <c r="AD20" s="9" t="s">
        <v>13</v>
      </c>
      <c r="AE20" s="11">
        <v>89</v>
      </c>
      <c r="AF20" s="11">
        <v>93</v>
      </c>
    </row>
  </sheetData>
  <pageMargins left="0.7" right="0.7" top="0.75" bottom="0.75" header="0.3" footer="0.3"/>
  <pageSetup orientation="portrait" r:id="rId1"/>
  <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Azis Fata</dc:creator>
  <cp:lastModifiedBy>Azis Fata</cp:lastModifiedBy>
  <dcterms:created xsi:type="dcterms:W3CDTF">2023-07-02T03:55:10Z</dcterms:created>
  <dcterms:modified xsi:type="dcterms:W3CDTF">2023-07-04T00:52:23Z</dcterms:modified>
</cp:coreProperties>
</file>