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z/Projects/Data Analysis/Project 1 - Weather Trends/"/>
    </mc:Choice>
  </mc:AlternateContent>
  <xr:revisionPtr revIDLastSave="0" documentId="8_{6D2C0531-C277-4E4D-BA1B-BF1F140087F4}" xr6:coauthVersionLast="47" xr6:coauthVersionMax="47" xr10:uidLastSave="{00000000-0000-0000-0000-000000000000}"/>
  <bookViews>
    <workbookView xWindow="380" yWindow="500" windowWidth="28040" windowHeight="16280"/>
  </bookViews>
  <sheets>
    <sheet name="results" sheetId="1" r:id="rId1"/>
  </sheets>
  <definedNames>
    <definedName name="_xlchart.v1.0" hidden="1">results!$A$2:$A$172</definedName>
    <definedName name="_xlchart.v1.1" hidden="1">results!$D$1</definedName>
    <definedName name="_xlchart.v1.2" hidden="1">results!$D$2:$D$172</definedName>
    <definedName name="_xlchart.v1.3" hidden="1">results!$E$1</definedName>
    <definedName name="_xlchart.v1.4" hidden="1">results!$E$2:$E$172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1" i="1" l="1"/>
  <c r="E8" i="1"/>
  <c r="D8" i="1"/>
  <c r="G175" i="1"/>
  <c r="G174" i="1"/>
  <c r="F175" i="1"/>
  <c r="F174" i="1"/>
  <c r="H24" i="1"/>
  <c r="H174" i="1"/>
  <c r="H173" i="1"/>
  <c r="H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8" i="1"/>
  <c r="F173" i="1"/>
  <c r="F3" i="1"/>
  <c r="F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</calcChain>
</file>

<file path=xl/sharedStrings.xml><?xml version="1.0" encoding="utf-8"?>
<sst xmlns="http://schemas.openxmlformats.org/spreadsheetml/2006/main" count="9" uniqueCount="9">
  <si>
    <t>year</t>
  </si>
  <si>
    <t>global_avg_temp</t>
  </si>
  <si>
    <t>city_avg_temp</t>
  </si>
  <si>
    <t>volatility</t>
  </si>
  <si>
    <t xml:space="preserve">Global Temperature </t>
  </si>
  <si>
    <t>Riyadh Temperature</t>
  </si>
  <si>
    <t>delta</t>
  </si>
  <si>
    <t>delta_MA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</si>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</sst>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856FF"/>
      <color rgb="FF00E568"/>
      <color rgb="FF9A45DC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Weather</a:t>
            </a:r>
            <a:r>
              <a:rPr lang="en-US" sz="2000" b="1" baseline="0"/>
              <a:t> Trend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Global Temperature </c:v>
                </c:pt>
              </c:strCache>
            </c:strRef>
          </c:tx>
          <c:spPr>
            <a:ln w="28575" cap="rnd">
              <a:solidFill>
                <a:srgbClr val="00E568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results!$D$2:$D$172</c:f>
              <c:numCache>
                <c:formatCode>General</c:formatCode>
                <c:ptCount val="171"/>
                <c:pt idx="6">
                  <c:v>8.03857142857143</c:v>
                </c:pt>
                <c:pt idx="7">
                  <c:v>8.0000000000000018</c:v>
                </c:pt>
                <c:pt idx="8">
                  <c:v>8.0757142857142856</c:v>
                </c:pt>
                <c:pt idx="9">
                  <c:v>8.1114285714285721</c:v>
                </c:pt>
                <c:pt idx="10">
                  <c:v>8.0385714285714283</c:v>
                </c:pt>
                <c:pt idx="11">
                  <c:v>8.055714285714286</c:v>
                </c:pt>
                <c:pt idx="12">
                  <c:v>8.0742857142857147</c:v>
                </c:pt>
                <c:pt idx="13">
                  <c:v>8.0771428571428565</c:v>
                </c:pt>
                <c:pt idx="14">
                  <c:v>8.0571428571428569</c:v>
                </c:pt>
                <c:pt idx="15">
                  <c:v>8.0457142857142863</c:v>
                </c:pt>
                <c:pt idx="16">
                  <c:v>8.0671428571428567</c:v>
                </c:pt>
                <c:pt idx="17">
                  <c:v>8.055714285714286</c:v>
                </c:pt>
                <c:pt idx="18">
                  <c:v>8.0042857142857144</c:v>
                </c:pt>
                <c:pt idx="19">
                  <c:v>7.9257142857142862</c:v>
                </c:pt>
                <c:pt idx="20">
                  <c:v>7.9414285714285722</c:v>
                </c:pt>
                <c:pt idx="21">
                  <c:v>7.9728571428571433</c:v>
                </c:pt>
                <c:pt idx="22">
                  <c:v>7.9842857142857158</c:v>
                </c:pt>
                <c:pt idx="23">
                  <c:v>7.9899999999999993</c:v>
                </c:pt>
                <c:pt idx="24">
                  <c:v>8.0585714285714278</c:v>
                </c:pt>
                <c:pt idx="25">
                  <c:v>8.1157142857142848</c:v>
                </c:pt>
                <c:pt idx="26">
                  <c:v>8.24</c:v>
                </c:pt>
                <c:pt idx="27">
                  <c:v>8.2528571428571418</c:v>
                </c:pt>
                <c:pt idx="28">
                  <c:v>8.2728571428571414</c:v>
                </c:pt>
                <c:pt idx="29">
                  <c:v>8.274285714285714</c:v>
                </c:pt>
                <c:pt idx="30">
                  <c:v>8.2828571428571411</c:v>
                </c:pt>
                <c:pt idx="31">
                  <c:v>8.281428571428572</c:v>
                </c:pt>
                <c:pt idx="32">
                  <c:v>8.225714285714286</c:v>
                </c:pt>
                <c:pt idx="33">
                  <c:v>8.1757142857142853</c:v>
                </c:pt>
                <c:pt idx="34">
                  <c:v>8.2242857142857133</c:v>
                </c:pt>
                <c:pt idx="35">
                  <c:v>8.3257142857142856</c:v>
                </c:pt>
                <c:pt idx="36">
                  <c:v>8.3228571428571421</c:v>
                </c:pt>
                <c:pt idx="37">
                  <c:v>8.2899999999999991</c:v>
                </c:pt>
                <c:pt idx="38">
                  <c:v>8.2671428571428578</c:v>
                </c:pt>
                <c:pt idx="39">
                  <c:v>8.3057142857142843</c:v>
                </c:pt>
                <c:pt idx="40">
                  <c:v>8.29142857142857</c:v>
                </c:pt>
                <c:pt idx="41">
                  <c:v>8.1814285714285706</c:v>
                </c:pt>
                <c:pt idx="42">
                  <c:v>8.0514285714285716</c:v>
                </c:pt>
                <c:pt idx="43">
                  <c:v>8.02</c:v>
                </c:pt>
                <c:pt idx="44">
                  <c:v>7.9900000000000011</c:v>
                </c:pt>
                <c:pt idx="45">
                  <c:v>7.9642857142857144</c:v>
                </c:pt>
                <c:pt idx="46">
                  <c:v>7.991428571428572</c:v>
                </c:pt>
                <c:pt idx="47">
                  <c:v>7.99</c:v>
                </c:pt>
                <c:pt idx="48">
                  <c:v>8.0257142857142849</c:v>
                </c:pt>
                <c:pt idx="49">
                  <c:v>8.0471428571428554</c:v>
                </c:pt>
                <c:pt idx="50">
                  <c:v>8.0628571428571441</c:v>
                </c:pt>
                <c:pt idx="51">
                  <c:v>8.0985714285714288</c:v>
                </c:pt>
                <c:pt idx="52">
                  <c:v>8.1071428571428559</c:v>
                </c:pt>
                <c:pt idx="53">
                  <c:v>8.0914285714285707</c:v>
                </c:pt>
                <c:pt idx="54">
                  <c:v>8.137142857142857</c:v>
                </c:pt>
                <c:pt idx="55">
                  <c:v>8.16</c:v>
                </c:pt>
                <c:pt idx="56">
                  <c:v>8.2071428571428573</c:v>
                </c:pt>
                <c:pt idx="57">
                  <c:v>8.27</c:v>
                </c:pt>
                <c:pt idx="58">
                  <c:v>8.324285714285713</c:v>
                </c:pt>
                <c:pt idx="59">
                  <c:v>8.3457142857142852</c:v>
                </c:pt>
                <c:pt idx="60">
                  <c:v>8.3471428571428561</c:v>
                </c:pt>
                <c:pt idx="61">
                  <c:v>8.3185714285714294</c:v>
                </c:pt>
                <c:pt idx="62">
                  <c:v>8.3257142857142856</c:v>
                </c:pt>
                <c:pt idx="63">
                  <c:v>8.3228571428571438</c:v>
                </c:pt>
                <c:pt idx="64">
                  <c:v>8.2442857142857164</c:v>
                </c:pt>
                <c:pt idx="65">
                  <c:v>8.1942857142857157</c:v>
                </c:pt>
                <c:pt idx="66">
                  <c:v>8.1771428571428579</c:v>
                </c:pt>
                <c:pt idx="67">
                  <c:v>8.1771428571428579</c:v>
                </c:pt>
                <c:pt idx="68">
                  <c:v>8.19</c:v>
                </c:pt>
                <c:pt idx="69">
                  <c:v>8.1814285714285724</c:v>
                </c:pt>
                <c:pt idx="70">
                  <c:v>8.17</c:v>
                </c:pt>
                <c:pt idx="71">
                  <c:v>8.2614285714285707</c:v>
                </c:pt>
                <c:pt idx="72">
                  <c:v>8.3185714285714294</c:v>
                </c:pt>
                <c:pt idx="73">
                  <c:v>8.3257142857142874</c:v>
                </c:pt>
                <c:pt idx="74">
                  <c:v>8.2971428571428572</c:v>
                </c:pt>
                <c:pt idx="75">
                  <c:v>8.2899999999999991</c:v>
                </c:pt>
                <c:pt idx="76">
                  <c:v>8.3200000000000021</c:v>
                </c:pt>
                <c:pt idx="77">
                  <c:v>8.3285714285714292</c:v>
                </c:pt>
                <c:pt idx="78">
                  <c:v>8.3257142857142856</c:v>
                </c:pt>
                <c:pt idx="79">
                  <c:v>8.3000000000000007</c:v>
                </c:pt>
                <c:pt idx="80">
                  <c:v>8.3271428571428583</c:v>
                </c:pt>
                <c:pt idx="81">
                  <c:v>8.3971428571428568</c:v>
                </c:pt>
                <c:pt idx="82">
                  <c:v>8.4542857142857137</c:v>
                </c:pt>
                <c:pt idx="83">
                  <c:v>8.5042857142857144</c:v>
                </c:pt>
                <c:pt idx="84">
                  <c:v>8.5271428571428576</c:v>
                </c:pt>
                <c:pt idx="85">
                  <c:v>8.5357142857142847</c:v>
                </c:pt>
                <c:pt idx="86">
                  <c:v>8.5114285714285707</c:v>
                </c:pt>
                <c:pt idx="87">
                  <c:v>8.5414285714285718</c:v>
                </c:pt>
                <c:pt idx="88">
                  <c:v>8.5714285714285712</c:v>
                </c:pt>
                <c:pt idx="89">
                  <c:v>8.5971428571428579</c:v>
                </c:pt>
                <c:pt idx="90">
                  <c:v>8.5414285714285718</c:v>
                </c:pt>
                <c:pt idx="91">
                  <c:v>8.5571428571428569</c:v>
                </c:pt>
                <c:pt idx="92">
                  <c:v>8.5414285714285718</c:v>
                </c:pt>
                <c:pt idx="93">
                  <c:v>8.5857142857142872</c:v>
                </c:pt>
                <c:pt idx="94">
                  <c:v>8.5957142857142852</c:v>
                </c:pt>
                <c:pt idx="95">
                  <c:v>8.6157142857142865</c:v>
                </c:pt>
                <c:pt idx="96">
                  <c:v>8.622857142857141</c:v>
                </c:pt>
                <c:pt idx="97">
                  <c:v>8.6828571428571415</c:v>
                </c:pt>
                <c:pt idx="98">
                  <c:v>8.7028571428571411</c:v>
                </c:pt>
                <c:pt idx="99">
                  <c:v>8.7328571428571422</c:v>
                </c:pt>
                <c:pt idx="100">
                  <c:v>8.7628571428571416</c:v>
                </c:pt>
                <c:pt idx="101">
                  <c:v>8.7842857142857138</c:v>
                </c:pt>
                <c:pt idx="102">
                  <c:v>8.7442857142857129</c:v>
                </c:pt>
                <c:pt idx="103">
                  <c:v>8.732857142857144</c:v>
                </c:pt>
                <c:pt idx="104">
                  <c:v>8.7385714285714293</c:v>
                </c:pt>
                <c:pt idx="105">
                  <c:v>8.7357142857142858</c:v>
                </c:pt>
                <c:pt idx="106">
                  <c:v>8.7157142857142862</c:v>
                </c:pt>
                <c:pt idx="107">
                  <c:v>8.66</c:v>
                </c:pt>
                <c:pt idx="108">
                  <c:v>8.6285714285714299</c:v>
                </c:pt>
                <c:pt idx="109">
                  <c:v>8.637142857142857</c:v>
                </c:pt>
                <c:pt idx="110">
                  <c:v>8.6642857142857146</c:v>
                </c:pt>
                <c:pt idx="111">
                  <c:v>8.6300000000000008</c:v>
                </c:pt>
                <c:pt idx="112">
                  <c:v>8.612857142857143</c:v>
                </c:pt>
                <c:pt idx="113">
                  <c:v>8.5685714285714294</c:v>
                </c:pt>
                <c:pt idx="114">
                  <c:v>8.620000000000001</c:v>
                </c:pt>
                <c:pt idx="115">
                  <c:v>8.64</c:v>
                </c:pt>
                <c:pt idx="116">
                  <c:v>8.6528571428571439</c:v>
                </c:pt>
                <c:pt idx="117">
                  <c:v>8.6114285714285721</c:v>
                </c:pt>
                <c:pt idx="118">
                  <c:v>8.6457142857142859</c:v>
                </c:pt>
                <c:pt idx="119">
                  <c:v>8.6628571428571437</c:v>
                </c:pt>
                <c:pt idx="120">
                  <c:v>8.7457142857142856</c:v>
                </c:pt>
                <c:pt idx="121">
                  <c:v>8.6999999999999993</c:v>
                </c:pt>
                <c:pt idx="122">
                  <c:v>8.6657142857142855</c:v>
                </c:pt>
                <c:pt idx="123">
                  <c:v>8.6471428571428586</c:v>
                </c:pt>
                <c:pt idx="124">
                  <c:v>8.6642857142857146</c:v>
                </c:pt>
                <c:pt idx="125">
                  <c:v>8.6242857142857137</c:v>
                </c:pt>
                <c:pt idx="126">
                  <c:v>8.6028571428571414</c:v>
                </c:pt>
                <c:pt idx="127">
                  <c:v>8.5799999999999983</c:v>
                </c:pt>
                <c:pt idx="128">
                  <c:v>8.6071428571428559</c:v>
                </c:pt>
                <c:pt idx="129">
                  <c:v>8.6028571428571414</c:v>
                </c:pt>
                <c:pt idx="130">
                  <c:v>8.6528571428571421</c:v>
                </c:pt>
                <c:pt idx="131">
                  <c:v>8.6199999999999992</c:v>
                </c:pt>
                <c:pt idx="132">
                  <c:v>8.6514285714285712</c:v>
                </c:pt>
                <c:pt idx="133">
                  <c:v>8.6157142857142865</c:v>
                </c:pt>
                <c:pt idx="134">
                  <c:v>8.6371428571428588</c:v>
                </c:pt>
                <c:pt idx="135">
                  <c:v>8.65</c:v>
                </c:pt>
                <c:pt idx="136">
                  <c:v>8.6828571428571433</c:v>
                </c:pt>
                <c:pt idx="137">
                  <c:v>8.6871428571428577</c:v>
                </c:pt>
                <c:pt idx="138">
                  <c:v>8.7871428571428574</c:v>
                </c:pt>
                <c:pt idx="139">
                  <c:v>8.7728571428571449</c:v>
                </c:pt>
                <c:pt idx="140">
                  <c:v>8.870000000000001</c:v>
                </c:pt>
                <c:pt idx="141">
                  <c:v>8.8471428571428579</c:v>
                </c:pt>
                <c:pt idx="142">
                  <c:v>8.8428571428571434</c:v>
                </c:pt>
                <c:pt idx="143">
                  <c:v>8.8571428571428577</c:v>
                </c:pt>
                <c:pt idx="144">
                  <c:v>8.8585714285714285</c:v>
                </c:pt>
                <c:pt idx="145">
                  <c:v>8.8628571428571412</c:v>
                </c:pt>
                <c:pt idx="146">
                  <c:v>8.9028571428571439</c:v>
                </c:pt>
                <c:pt idx="147">
                  <c:v>8.9314285714285724</c:v>
                </c:pt>
                <c:pt idx="148">
                  <c:v>9.0014285714285727</c:v>
                </c:pt>
                <c:pt idx="149">
                  <c:v>9.0271428571428576</c:v>
                </c:pt>
                <c:pt idx="150">
                  <c:v>9.0328571428571429</c:v>
                </c:pt>
                <c:pt idx="151">
                  <c:v>9.0400000000000009</c:v>
                </c:pt>
                <c:pt idx="152">
                  <c:v>9.0614285714285714</c:v>
                </c:pt>
                <c:pt idx="153">
                  <c:v>9.0785714285714274</c:v>
                </c:pt>
                <c:pt idx="154">
                  <c:v>9.074285714285713</c:v>
                </c:pt>
                <c:pt idx="155">
                  <c:v>9.1228571428571428</c:v>
                </c:pt>
                <c:pt idx="156">
                  <c:v>9.1871428571428577</c:v>
                </c:pt>
                <c:pt idx="157">
                  <c:v>9.2342857142857131</c:v>
                </c:pt>
                <c:pt idx="158">
                  <c:v>9.2871428571428556</c:v>
                </c:pt>
                <c:pt idx="159">
                  <c:v>9.3185714285714276</c:v>
                </c:pt>
                <c:pt idx="160">
                  <c:v>9.3885714285714261</c:v>
                </c:pt>
                <c:pt idx="161">
                  <c:v>9.4057142857142857</c:v>
                </c:pt>
                <c:pt idx="162">
                  <c:v>9.4314285714285706</c:v>
                </c:pt>
                <c:pt idx="163">
                  <c:v>9.4657142857142862</c:v>
                </c:pt>
                <c:pt idx="164">
                  <c:v>9.5414285714285718</c:v>
                </c:pt>
                <c:pt idx="165">
                  <c:v>9.5442857142857154</c:v>
                </c:pt>
                <c:pt idx="166">
                  <c:v>9.5357142857142865</c:v>
                </c:pt>
                <c:pt idx="167">
                  <c:v>9.56</c:v>
                </c:pt>
                <c:pt idx="168">
                  <c:v>9.5885714285714272</c:v>
                </c:pt>
                <c:pt idx="169">
                  <c:v>9.5614285714285696</c:v>
                </c:pt>
                <c:pt idx="170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9F46-96FF-97599DC612A5}"/>
            </c:ext>
          </c:extLst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Riyadh Temperature</c:v>
                </c:pt>
              </c:strCache>
            </c:strRef>
          </c:tx>
          <c:spPr>
            <a:ln w="28575" cap="rnd">
              <a:solidFill>
                <a:srgbClr val="B856FF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results!$E$2:$E$172</c:f>
              <c:numCache>
                <c:formatCode>General</c:formatCode>
                <c:ptCount val="171"/>
                <c:pt idx="6">
                  <c:v>22.073999999999998</c:v>
                </c:pt>
                <c:pt idx="7">
                  <c:v>21.994</c:v>
                </c:pt>
                <c:pt idx="8">
                  <c:v>23.91</c:v>
                </c:pt>
                <c:pt idx="9">
                  <c:v>24.716000000000001</c:v>
                </c:pt>
                <c:pt idx="10">
                  <c:v>24.751666666666669</c:v>
                </c:pt>
                <c:pt idx="11">
                  <c:v>24.747142857142858</c:v>
                </c:pt>
                <c:pt idx="12">
                  <c:v>24.798571428571432</c:v>
                </c:pt>
                <c:pt idx="13">
                  <c:v>24.765714285714289</c:v>
                </c:pt>
                <c:pt idx="14">
                  <c:v>24.754285714285714</c:v>
                </c:pt>
                <c:pt idx="15">
                  <c:v>24.751428571428569</c:v>
                </c:pt>
                <c:pt idx="16">
                  <c:v>24.765714285714285</c:v>
                </c:pt>
                <c:pt idx="17">
                  <c:v>24.767142857142858</c:v>
                </c:pt>
                <c:pt idx="18">
                  <c:v>24.682857142857141</c:v>
                </c:pt>
                <c:pt idx="19">
                  <c:v>24.51857142857143</c:v>
                </c:pt>
                <c:pt idx="20">
                  <c:v>24.477142857142859</c:v>
                </c:pt>
                <c:pt idx="21">
                  <c:v>24.587142857142855</c:v>
                </c:pt>
                <c:pt idx="22">
                  <c:v>24.618571428571425</c:v>
                </c:pt>
                <c:pt idx="23">
                  <c:v>24.614285714285717</c:v>
                </c:pt>
                <c:pt idx="24">
                  <c:v>24.654285714285717</c:v>
                </c:pt>
                <c:pt idx="25">
                  <c:v>24.778571428571428</c:v>
                </c:pt>
                <c:pt idx="26">
                  <c:v>24.997142857142858</c:v>
                </c:pt>
                <c:pt idx="27">
                  <c:v>25.102857142857147</c:v>
                </c:pt>
                <c:pt idx="28">
                  <c:v>25.06</c:v>
                </c:pt>
                <c:pt idx="29">
                  <c:v>25.008571428571429</c:v>
                </c:pt>
                <c:pt idx="30">
                  <c:v>25.054285714285715</c:v>
                </c:pt>
                <c:pt idx="31">
                  <c:v>25.02</c:v>
                </c:pt>
                <c:pt idx="32">
                  <c:v>24.938571428571429</c:v>
                </c:pt>
                <c:pt idx="33">
                  <c:v>24.880000000000003</c:v>
                </c:pt>
                <c:pt idx="34">
                  <c:v>24.944285714285712</c:v>
                </c:pt>
                <c:pt idx="35">
                  <c:v>25.055714285714284</c:v>
                </c:pt>
                <c:pt idx="36">
                  <c:v>25.10857142857143</c:v>
                </c:pt>
                <c:pt idx="37">
                  <c:v>25.04571428571429</c:v>
                </c:pt>
                <c:pt idx="38">
                  <c:v>25.138571428571428</c:v>
                </c:pt>
                <c:pt idx="39">
                  <c:v>25.171428571428571</c:v>
                </c:pt>
                <c:pt idx="40">
                  <c:v>25.214285714285715</c:v>
                </c:pt>
                <c:pt idx="41">
                  <c:v>25.118571428571432</c:v>
                </c:pt>
                <c:pt idx="42">
                  <c:v>25.042857142857141</c:v>
                </c:pt>
                <c:pt idx="43">
                  <c:v>25.005714285714284</c:v>
                </c:pt>
                <c:pt idx="44">
                  <c:v>25.00714285714286</c:v>
                </c:pt>
                <c:pt idx="45">
                  <c:v>24.935714285714287</c:v>
                </c:pt>
                <c:pt idx="46">
                  <c:v>25.058571428571433</c:v>
                </c:pt>
                <c:pt idx="47">
                  <c:v>25.041428571428572</c:v>
                </c:pt>
                <c:pt idx="48">
                  <c:v>25.125714285714285</c:v>
                </c:pt>
                <c:pt idx="49">
                  <c:v>25.159999999999997</c:v>
                </c:pt>
                <c:pt idx="50">
                  <c:v>25.189999999999998</c:v>
                </c:pt>
                <c:pt idx="51">
                  <c:v>25.168571428571429</c:v>
                </c:pt>
                <c:pt idx="52">
                  <c:v>25.105714285714289</c:v>
                </c:pt>
                <c:pt idx="53">
                  <c:v>25.014285714285712</c:v>
                </c:pt>
                <c:pt idx="54">
                  <c:v>24.984285714285711</c:v>
                </c:pt>
                <c:pt idx="55">
                  <c:v>24.911428571428569</c:v>
                </c:pt>
                <c:pt idx="56">
                  <c:v>24.897142857142857</c:v>
                </c:pt>
                <c:pt idx="57">
                  <c:v>24.911428571428569</c:v>
                </c:pt>
                <c:pt idx="58">
                  <c:v>25.03857142857143</c:v>
                </c:pt>
                <c:pt idx="59">
                  <c:v>25.118571428571432</c:v>
                </c:pt>
                <c:pt idx="60">
                  <c:v>25.084285714285709</c:v>
                </c:pt>
                <c:pt idx="61">
                  <c:v>25.11428571428571</c:v>
                </c:pt>
                <c:pt idx="62">
                  <c:v>25.112857142857141</c:v>
                </c:pt>
                <c:pt idx="63">
                  <c:v>25.074285714285715</c:v>
                </c:pt>
                <c:pt idx="64">
                  <c:v>24.952857142857141</c:v>
                </c:pt>
                <c:pt idx="65">
                  <c:v>24.867142857142856</c:v>
                </c:pt>
                <c:pt idx="66">
                  <c:v>24.912857142857142</c:v>
                </c:pt>
                <c:pt idx="67">
                  <c:v>24.928571428571427</c:v>
                </c:pt>
                <c:pt idx="68">
                  <c:v>24.810000000000002</c:v>
                </c:pt>
                <c:pt idx="69">
                  <c:v>24.822857142857146</c:v>
                </c:pt>
                <c:pt idx="70">
                  <c:v>24.791428571428572</c:v>
                </c:pt>
                <c:pt idx="71">
                  <c:v>24.862857142857141</c:v>
                </c:pt>
                <c:pt idx="72">
                  <c:v>24.924285714285713</c:v>
                </c:pt>
                <c:pt idx="73">
                  <c:v>24.821428571428566</c:v>
                </c:pt>
                <c:pt idx="74">
                  <c:v>24.861428571428572</c:v>
                </c:pt>
                <c:pt idx="75">
                  <c:v>24.921428571428571</c:v>
                </c:pt>
                <c:pt idx="76">
                  <c:v>24.982857142857142</c:v>
                </c:pt>
                <c:pt idx="77">
                  <c:v>25.027142857142856</c:v>
                </c:pt>
                <c:pt idx="78">
                  <c:v>25.012857142857143</c:v>
                </c:pt>
                <c:pt idx="79">
                  <c:v>25.008571428571429</c:v>
                </c:pt>
                <c:pt idx="80">
                  <c:v>25.044285714285714</c:v>
                </c:pt>
                <c:pt idx="81">
                  <c:v>25.138571428571428</c:v>
                </c:pt>
                <c:pt idx="82">
                  <c:v>25.187142857142856</c:v>
                </c:pt>
                <c:pt idx="83">
                  <c:v>25.158571428571427</c:v>
                </c:pt>
                <c:pt idx="84">
                  <c:v>25.208571428571425</c:v>
                </c:pt>
                <c:pt idx="85">
                  <c:v>25.287142857142857</c:v>
                </c:pt>
                <c:pt idx="86">
                  <c:v>25.288571428571434</c:v>
                </c:pt>
                <c:pt idx="87">
                  <c:v>25.330000000000002</c:v>
                </c:pt>
                <c:pt idx="88">
                  <c:v>25.285714285714285</c:v>
                </c:pt>
                <c:pt idx="89">
                  <c:v>25.28</c:v>
                </c:pt>
                <c:pt idx="90">
                  <c:v>25.205714285714286</c:v>
                </c:pt>
                <c:pt idx="91">
                  <c:v>25.159999999999997</c:v>
                </c:pt>
                <c:pt idx="92">
                  <c:v>25.191428571428577</c:v>
                </c:pt>
                <c:pt idx="93">
                  <c:v>25.161428571428569</c:v>
                </c:pt>
                <c:pt idx="94">
                  <c:v>25.117142857142856</c:v>
                </c:pt>
                <c:pt idx="95">
                  <c:v>25.078571428571429</c:v>
                </c:pt>
                <c:pt idx="96">
                  <c:v>25.107142857142858</c:v>
                </c:pt>
                <c:pt idx="97">
                  <c:v>25.227142857142855</c:v>
                </c:pt>
                <c:pt idx="98">
                  <c:v>25.284285714285716</c:v>
                </c:pt>
                <c:pt idx="99">
                  <c:v>25.267142857142858</c:v>
                </c:pt>
                <c:pt idx="100">
                  <c:v>25.240000000000002</c:v>
                </c:pt>
                <c:pt idx="101">
                  <c:v>25.314285714285713</c:v>
                </c:pt>
                <c:pt idx="102">
                  <c:v>25.341428571428573</c:v>
                </c:pt>
                <c:pt idx="103">
                  <c:v>25.388571428571431</c:v>
                </c:pt>
                <c:pt idx="104">
                  <c:v>25.458571428571425</c:v>
                </c:pt>
                <c:pt idx="105">
                  <c:v>25.384285714285713</c:v>
                </c:pt>
                <c:pt idx="106">
                  <c:v>25.288571428571426</c:v>
                </c:pt>
                <c:pt idx="107">
                  <c:v>25.291428571428572</c:v>
                </c:pt>
                <c:pt idx="108">
                  <c:v>25.362857142857138</c:v>
                </c:pt>
                <c:pt idx="109">
                  <c:v>25.422857142857143</c:v>
                </c:pt>
                <c:pt idx="110">
                  <c:v>25.425714285714285</c:v>
                </c:pt>
                <c:pt idx="111">
                  <c:v>25.397142857142857</c:v>
                </c:pt>
                <c:pt idx="112">
                  <c:v>25.465714285714284</c:v>
                </c:pt>
                <c:pt idx="113">
                  <c:v>25.494285714285716</c:v>
                </c:pt>
                <c:pt idx="114">
                  <c:v>25.452857142857141</c:v>
                </c:pt>
                <c:pt idx="115">
                  <c:v>25.387142857142855</c:v>
                </c:pt>
                <c:pt idx="116">
                  <c:v>25.161428571428569</c:v>
                </c:pt>
                <c:pt idx="117">
                  <c:v>25.184285714285718</c:v>
                </c:pt>
                <c:pt idx="118">
                  <c:v>25.087142857142858</c:v>
                </c:pt>
                <c:pt idx="119">
                  <c:v>25.197142857142858</c:v>
                </c:pt>
                <c:pt idx="120">
                  <c:v>25.271428571428572</c:v>
                </c:pt>
                <c:pt idx="121">
                  <c:v>25.335714285714289</c:v>
                </c:pt>
                <c:pt idx="122">
                  <c:v>25.328571428571426</c:v>
                </c:pt>
                <c:pt idx="123">
                  <c:v>25.617142857142856</c:v>
                </c:pt>
                <c:pt idx="124">
                  <c:v>25.502857142857145</c:v>
                </c:pt>
                <c:pt idx="125">
                  <c:v>25.515714285714289</c:v>
                </c:pt>
                <c:pt idx="126">
                  <c:v>25.508571428571429</c:v>
                </c:pt>
                <c:pt idx="127">
                  <c:v>25.551428571428573</c:v>
                </c:pt>
                <c:pt idx="128">
                  <c:v>25.521428571428572</c:v>
                </c:pt>
                <c:pt idx="129">
                  <c:v>25.400000000000002</c:v>
                </c:pt>
                <c:pt idx="130">
                  <c:v>25.32</c:v>
                </c:pt>
                <c:pt idx="131">
                  <c:v>25.395714285714288</c:v>
                </c:pt>
                <c:pt idx="132">
                  <c:v>25.37142857142857</c:v>
                </c:pt>
                <c:pt idx="133">
                  <c:v>25.217142857142854</c:v>
                </c:pt>
                <c:pt idx="134">
                  <c:v>25.238571428571429</c:v>
                </c:pt>
                <c:pt idx="135">
                  <c:v>25.384285714285713</c:v>
                </c:pt>
                <c:pt idx="136">
                  <c:v>25.592857142857138</c:v>
                </c:pt>
                <c:pt idx="137">
                  <c:v>25.625714285714285</c:v>
                </c:pt>
                <c:pt idx="138">
                  <c:v>25.704285714285714</c:v>
                </c:pt>
                <c:pt idx="139">
                  <c:v>25.644285714285711</c:v>
                </c:pt>
                <c:pt idx="140">
                  <c:v>25.627142857142854</c:v>
                </c:pt>
                <c:pt idx="141">
                  <c:v>25.49285714285714</c:v>
                </c:pt>
                <c:pt idx="142">
                  <c:v>25.400000000000006</c:v>
                </c:pt>
                <c:pt idx="143">
                  <c:v>25.279999999999998</c:v>
                </c:pt>
                <c:pt idx="144">
                  <c:v>25.357142857142858</c:v>
                </c:pt>
                <c:pt idx="145">
                  <c:v>25.362857142857141</c:v>
                </c:pt>
                <c:pt idx="146">
                  <c:v>25.42428571428572</c:v>
                </c:pt>
                <c:pt idx="147">
                  <c:v>25.54571428571429</c:v>
                </c:pt>
                <c:pt idx="148">
                  <c:v>25.599999999999998</c:v>
                </c:pt>
                <c:pt idx="149">
                  <c:v>25.467142857142857</c:v>
                </c:pt>
                <c:pt idx="150">
                  <c:v>25.475714285714282</c:v>
                </c:pt>
                <c:pt idx="151">
                  <c:v>25.434285714285711</c:v>
                </c:pt>
                <c:pt idx="152">
                  <c:v>25.384285714285713</c:v>
                </c:pt>
                <c:pt idx="153">
                  <c:v>25.56</c:v>
                </c:pt>
                <c:pt idx="154">
                  <c:v>25.53</c:v>
                </c:pt>
                <c:pt idx="155">
                  <c:v>25.715714285714284</c:v>
                </c:pt>
                <c:pt idx="156">
                  <c:v>26.080000000000002</c:v>
                </c:pt>
                <c:pt idx="157">
                  <c:v>26.241428571428571</c:v>
                </c:pt>
                <c:pt idx="158">
                  <c:v>26.325714285714291</c:v>
                </c:pt>
                <c:pt idx="159">
                  <c:v>26.439999999999998</c:v>
                </c:pt>
                <c:pt idx="160">
                  <c:v>26.488571428571429</c:v>
                </c:pt>
                <c:pt idx="161">
                  <c:v>26.59</c:v>
                </c:pt>
                <c:pt idx="162">
                  <c:v>26.524285714285714</c:v>
                </c:pt>
                <c:pt idx="163">
                  <c:v>26.427142857142858</c:v>
                </c:pt>
                <c:pt idx="164">
                  <c:v>26.418571428571433</c:v>
                </c:pt>
                <c:pt idx="165">
                  <c:v>26.352857142857147</c:v>
                </c:pt>
                <c:pt idx="166">
                  <c:v>26.391428571428573</c:v>
                </c:pt>
                <c:pt idx="167">
                  <c:v>26.498571428571431</c:v>
                </c:pt>
                <c:pt idx="168">
                  <c:v>26.527142857142859</c:v>
                </c:pt>
                <c:pt idx="169">
                  <c:v>26.607142857142858</c:v>
                </c:pt>
                <c:pt idx="170">
                  <c:v>26.827142857142857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8-9F46-96FF-97599DC6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40335"/>
        <c:axId val="1076653887"/>
      </c:lineChart>
      <c:catAx>
        <c:axId val="10768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Year</a:t>
                </a:r>
                <a:endParaRPr lang="en-US" sz="1600" b="0"/>
              </a:p>
            </c:rich>
          </c:tx>
          <c:layout>
            <c:manualLayout>
              <c:xMode val="edge"/>
              <c:yMode val="edge"/>
              <c:x val="0.50418519246904514"/>
              <c:y val="0.92298513474794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76653887"/>
        <c:crosses val="autoZero"/>
        <c:auto val="1"/>
        <c:lblAlgn val="ctr"/>
        <c:lblOffset val="100"/>
        <c:noMultiLvlLbl val="0"/>
      </c:catAx>
      <c:valAx>
        <c:axId val="1076653887"/>
        <c:scaling>
          <c:orientation val="minMax"/>
          <c:max val="2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Temperature </a:t>
                </a: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7684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Difference in Temperature (MA)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delta_MA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results!$A$2:$A$173</c:f>
              <c:numCache>
                <c:formatCode>General</c:formatCode>
                <c:ptCount val="172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results!$G$2:$G$173</c:f>
              <c:numCache>
                <c:formatCode>General</c:formatCode>
                <c:ptCount val="172"/>
                <c:pt idx="6">
                  <c:v>14.148</c:v>
                </c:pt>
                <c:pt idx="7">
                  <c:v>14.121999999999996</c:v>
                </c:pt>
                <c:pt idx="8">
                  <c:v>15.931999999999999</c:v>
                </c:pt>
                <c:pt idx="9">
                  <c:v>16.687999999999999</c:v>
                </c:pt>
                <c:pt idx="10">
                  <c:v>16.721666666666668</c:v>
                </c:pt>
                <c:pt idx="11">
                  <c:v>16.69142857142857</c:v>
                </c:pt>
                <c:pt idx="12">
                  <c:v>16.724285714285713</c:v>
                </c:pt>
                <c:pt idx="13">
                  <c:v>16.688571428571429</c:v>
                </c:pt>
                <c:pt idx="14">
                  <c:v>16.697142857142858</c:v>
                </c:pt>
                <c:pt idx="15">
                  <c:v>16.705714285714286</c:v>
                </c:pt>
                <c:pt idx="16">
                  <c:v>16.69857142857143</c:v>
                </c:pt>
                <c:pt idx="17">
                  <c:v>16.711428571428574</c:v>
                </c:pt>
                <c:pt idx="18">
                  <c:v>16.678571428571431</c:v>
                </c:pt>
                <c:pt idx="19">
                  <c:v>16.592857142857145</c:v>
                </c:pt>
                <c:pt idx="20">
                  <c:v>16.535714285714288</c:v>
                </c:pt>
                <c:pt idx="21">
                  <c:v>16.614285714285717</c:v>
                </c:pt>
                <c:pt idx="22">
                  <c:v>16.634285714285713</c:v>
                </c:pt>
                <c:pt idx="23">
                  <c:v>16.624285714285715</c:v>
                </c:pt>
                <c:pt idx="24">
                  <c:v>16.595714285714287</c:v>
                </c:pt>
                <c:pt idx="25">
                  <c:v>16.662857142857145</c:v>
                </c:pt>
                <c:pt idx="26">
                  <c:v>16.75714285714286</c:v>
                </c:pt>
                <c:pt idx="27">
                  <c:v>16.850000000000001</c:v>
                </c:pt>
                <c:pt idx="28">
                  <c:v>16.787142857142857</c:v>
                </c:pt>
                <c:pt idx="29">
                  <c:v>16.734285714285711</c:v>
                </c:pt>
                <c:pt idx="30">
                  <c:v>16.771428571428569</c:v>
                </c:pt>
                <c:pt idx="31">
                  <c:v>16.738571428571429</c:v>
                </c:pt>
                <c:pt idx="32">
                  <c:v>16.712857142857139</c:v>
                </c:pt>
                <c:pt idx="33">
                  <c:v>16.704285714285714</c:v>
                </c:pt>
                <c:pt idx="34">
                  <c:v>16.720000000000002</c:v>
                </c:pt>
                <c:pt idx="35">
                  <c:v>16.73</c:v>
                </c:pt>
                <c:pt idx="36">
                  <c:v>16.785714285714285</c:v>
                </c:pt>
                <c:pt idx="37">
                  <c:v>16.755714285714287</c:v>
                </c:pt>
                <c:pt idx="38">
                  <c:v>16.871428571428574</c:v>
                </c:pt>
                <c:pt idx="39">
                  <c:v>16.865714285714287</c:v>
                </c:pt>
                <c:pt idx="40">
                  <c:v>16.922857142857143</c:v>
                </c:pt>
                <c:pt idx="41">
                  <c:v>16.937142857142856</c:v>
                </c:pt>
                <c:pt idx="42">
                  <c:v>16.991428571428571</c:v>
                </c:pt>
                <c:pt idx="43">
                  <c:v>16.985714285714288</c:v>
                </c:pt>
                <c:pt idx="44">
                  <c:v>17.017142857142858</c:v>
                </c:pt>
                <c:pt idx="45">
                  <c:v>16.971428571428572</c:v>
                </c:pt>
                <c:pt idx="46">
                  <c:v>17.067142857142859</c:v>
                </c:pt>
                <c:pt idx="47">
                  <c:v>17.051428571428573</c:v>
                </c:pt>
                <c:pt idx="48">
                  <c:v>17.100000000000001</c:v>
                </c:pt>
                <c:pt idx="49">
                  <c:v>17.112857142857145</c:v>
                </c:pt>
                <c:pt idx="50">
                  <c:v>17.127142857142861</c:v>
                </c:pt>
                <c:pt idx="51">
                  <c:v>17.069999999999997</c:v>
                </c:pt>
                <c:pt idx="52">
                  <c:v>16.998571428571427</c:v>
                </c:pt>
                <c:pt idx="53">
                  <c:v>16.922857142857143</c:v>
                </c:pt>
                <c:pt idx="54">
                  <c:v>16.84714285714286</c:v>
                </c:pt>
                <c:pt idx="55">
                  <c:v>16.751428571428573</c:v>
                </c:pt>
                <c:pt idx="56">
                  <c:v>16.690000000000001</c:v>
                </c:pt>
                <c:pt idx="57">
                  <c:v>16.641428571428573</c:v>
                </c:pt>
                <c:pt idx="58">
                  <c:v>16.714285714285712</c:v>
                </c:pt>
                <c:pt idx="59">
                  <c:v>16.772857142857141</c:v>
                </c:pt>
                <c:pt idx="60">
                  <c:v>16.73714285714286</c:v>
                </c:pt>
                <c:pt idx="61">
                  <c:v>16.795714285714286</c:v>
                </c:pt>
                <c:pt idx="62">
                  <c:v>16.787142857142857</c:v>
                </c:pt>
                <c:pt idx="63">
                  <c:v>16.751428571428573</c:v>
                </c:pt>
                <c:pt idx="64">
                  <c:v>16.708571428571428</c:v>
                </c:pt>
                <c:pt idx="65">
                  <c:v>16.672857142857143</c:v>
                </c:pt>
                <c:pt idx="66">
                  <c:v>16.735714285714284</c:v>
                </c:pt>
                <c:pt idx="67">
                  <c:v>16.751428571428573</c:v>
                </c:pt>
                <c:pt idx="68">
                  <c:v>16.62</c:v>
                </c:pt>
                <c:pt idx="69">
                  <c:v>16.641428571428573</c:v>
                </c:pt>
                <c:pt idx="70">
                  <c:v>16.621428571428574</c:v>
                </c:pt>
                <c:pt idx="71">
                  <c:v>16.601428571428574</c:v>
                </c:pt>
                <c:pt idx="72">
                  <c:v>16.605714285714289</c:v>
                </c:pt>
                <c:pt idx="73">
                  <c:v>16.495714285714286</c:v>
                </c:pt>
                <c:pt idx="74">
                  <c:v>16.564285714285713</c:v>
                </c:pt>
                <c:pt idx="75">
                  <c:v>16.631428571428572</c:v>
                </c:pt>
                <c:pt idx="76">
                  <c:v>16.662857142857145</c:v>
                </c:pt>
                <c:pt idx="77">
                  <c:v>16.69857142857143</c:v>
                </c:pt>
                <c:pt idx="78">
                  <c:v>16.687142857142856</c:v>
                </c:pt>
                <c:pt idx="79">
                  <c:v>16.708571428571428</c:v>
                </c:pt>
                <c:pt idx="80">
                  <c:v>16.717142857142857</c:v>
                </c:pt>
                <c:pt idx="81">
                  <c:v>16.741428571428571</c:v>
                </c:pt>
                <c:pt idx="82">
                  <c:v>16.732857142857142</c:v>
                </c:pt>
                <c:pt idx="83">
                  <c:v>16.654285714285717</c:v>
                </c:pt>
                <c:pt idx="84">
                  <c:v>16.681428571428572</c:v>
                </c:pt>
                <c:pt idx="85">
                  <c:v>16.751428571428573</c:v>
                </c:pt>
                <c:pt idx="86">
                  <c:v>16.777142857142856</c:v>
                </c:pt>
                <c:pt idx="87">
                  <c:v>16.788571428571426</c:v>
                </c:pt>
                <c:pt idx="88">
                  <c:v>16.714285714285715</c:v>
                </c:pt>
                <c:pt idx="89">
                  <c:v>16.682857142857141</c:v>
                </c:pt>
                <c:pt idx="90">
                  <c:v>16.664285714285715</c:v>
                </c:pt>
                <c:pt idx="91">
                  <c:v>16.60285714285714</c:v>
                </c:pt>
                <c:pt idx="92">
                  <c:v>16.649999999999999</c:v>
                </c:pt>
                <c:pt idx="93">
                  <c:v>16.575714285714287</c:v>
                </c:pt>
                <c:pt idx="94">
                  <c:v>16.521428571428569</c:v>
                </c:pt>
                <c:pt idx="95">
                  <c:v>16.462857142857139</c:v>
                </c:pt>
                <c:pt idx="96">
                  <c:v>16.484285714285711</c:v>
                </c:pt>
                <c:pt idx="97">
                  <c:v>16.54428571428571</c:v>
                </c:pt>
                <c:pt idx="98">
                  <c:v>16.581428571428571</c:v>
                </c:pt>
                <c:pt idx="99">
                  <c:v>16.534285714285712</c:v>
                </c:pt>
                <c:pt idx="100">
                  <c:v>16.477142857142855</c:v>
                </c:pt>
                <c:pt idx="101">
                  <c:v>16.529999999999998</c:v>
                </c:pt>
                <c:pt idx="102">
                  <c:v>16.597142857142856</c:v>
                </c:pt>
                <c:pt idx="103">
                  <c:v>16.655714285714286</c:v>
                </c:pt>
                <c:pt idx="104">
                  <c:v>16.720000000000002</c:v>
                </c:pt>
                <c:pt idx="105">
                  <c:v>16.648571428571433</c:v>
                </c:pt>
                <c:pt idx="106">
                  <c:v>16.572857142857142</c:v>
                </c:pt>
                <c:pt idx="107">
                  <c:v>16.631428571428575</c:v>
                </c:pt>
                <c:pt idx="108">
                  <c:v>16.734285714285715</c:v>
                </c:pt>
                <c:pt idx="109">
                  <c:v>16.785714285714285</c:v>
                </c:pt>
                <c:pt idx="110">
                  <c:v>16.761428571428571</c:v>
                </c:pt>
                <c:pt idx="111">
                  <c:v>16.767142857142858</c:v>
                </c:pt>
                <c:pt idx="112">
                  <c:v>16.852857142857143</c:v>
                </c:pt>
                <c:pt idx="113">
                  <c:v>16.925714285714285</c:v>
                </c:pt>
                <c:pt idx="114">
                  <c:v>16.832857142857144</c:v>
                </c:pt>
                <c:pt idx="115">
                  <c:v>16.747142857142858</c:v>
                </c:pt>
                <c:pt idx="116">
                  <c:v>16.508571428571429</c:v>
                </c:pt>
                <c:pt idx="117">
                  <c:v>16.572857142857142</c:v>
                </c:pt>
                <c:pt idx="118">
                  <c:v>16.44142857142857</c:v>
                </c:pt>
                <c:pt idx="119">
                  <c:v>16.534285714285716</c:v>
                </c:pt>
                <c:pt idx="120">
                  <c:v>16.525714285714287</c:v>
                </c:pt>
                <c:pt idx="121">
                  <c:v>16.635714285714286</c:v>
                </c:pt>
                <c:pt idx="122">
                  <c:v>16.662857142857142</c:v>
                </c:pt>
                <c:pt idx="123">
                  <c:v>16.970000000000002</c:v>
                </c:pt>
                <c:pt idx="124">
                  <c:v>16.838571428571431</c:v>
                </c:pt>
                <c:pt idx="125">
                  <c:v>16.891428571428573</c:v>
                </c:pt>
                <c:pt idx="126">
                  <c:v>16.905714285714286</c:v>
                </c:pt>
                <c:pt idx="127">
                  <c:v>16.971428571428572</c:v>
                </c:pt>
                <c:pt idx="128">
                  <c:v>16.914285714285715</c:v>
                </c:pt>
                <c:pt idx="129">
                  <c:v>16.797142857142855</c:v>
                </c:pt>
                <c:pt idx="130">
                  <c:v>16.667142857142856</c:v>
                </c:pt>
                <c:pt idx="131">
                  <c:v>16.775714285714287</c:v>
                </c:pt>
                <c:pt idx="132">
                  <c:v>16.720000000000002</c:v>
                </c:pt>
                <c:pt idx="133">
                  <c:v>16.601428571428567</c:v>
                </c:pt>
                <c:pt idx="134">
                  <c:v>16.601428571428571</c:v>
                </c:pt>
                <c:pt idx="135">
                  <c:v>16.734285714285715</c:v>
                </c:pt>
                <c:pt idx="136">
                  <c:v>16.91</c:v>
                </c:pt>
                <c:pt idx="137">
                  <c:v>16.938571428571429</c:v>
                </c:pt>
                <c:pt idx="138">
                  <c:v>16.917142857142856</c:v>
                </c:pt>
                <c:pt idx="139">
                  <c:v>16.87142857142857</c:v>
                </c:pt>
                <c:pt idx="140">
                  <c:v>16.75714285714286</c:v>
                </c:pt>
                <c:pt idx="141">
                  <c:v>16.645714285714288</c:v>
                </c:pt>
                <c:pt idx="142">
                  <c:v>16.557142857142857</c:v>
                </c:pt>
                <c:pt idx="143">
                  <c:v>16.422857142857143</c:v>
                </c:pt>
                <c:pt idx="144">
                  <c:v>16.498571428571431</c:v>
                </c:pt>
                <c:pt idx="145">
                  <c:v>16.5</c:v>
                </c:pt>
                <c:pt idx="146">
                  <c:v>16.521428571428569</c:v>
                </c:pt>
                <c:pt idx="147">
                  <c:v>16.61428571428571</c:v>
                </c:pt>
                <c:pt idx="148">
                  <c:v>16.598571428571429</c:v>
                </c:pt>
                <c:pt idx="149">
                  <c:v>16.440000000000001</c:v>
                </c:pt>
                <c:pt idx="150">
                  <c:v>16.442857142857147</c:v>
                </c:pt>
                <c:pt idx="151">
                  <c:v>16.394285714285711</c:v>
                </c:pt>
                <c:pt idx="152">
                  <c:v>16.322857142857142</c:v>
                </c:pt>
                <c:pt idx="153">
                  <c:v>16.481428571428573</c:v>
                </c:pt>
                <c:pt idx="154">
                  <c:v>16.455714285714286</c:v>
                </c:pt>
                <c:pt idx="155">
                  <c:v>16.592857142857145</c:v>
                </c:pt>
                <c:pt idx="156">
                  <c:v>16.892857142857142</c:v>
                </c:pt>
                <c:pt idx="157">
                  <c:v>17.007142857142856</c:v>
                </c:pt>
                <c:pt idx="158">
                  <c:v>17.038571428571426</c:v>
                </c:pt>
                <c:pt idx="159">
                  <c:v>17.121428571428574</c:v>
                </c:pt>
                <c:pt idx="160">
                  <c:v>17.100000000000001</c:v>
                </c:pt>
                <c:pt idx="161">
                  <c:v>17.184285714285714</c:v>
                </c:pt>
                <c:pt idx="162">
                  <c:v>17.092857142857145</c:v>
                </c:pt>
                <c:pt idx="163">
                  <c:v>16.961428571428574</c:v>
                </c:pt>
                <c:pt idx="164">
                  <c:v>16.877142857142861</c:v>
                </c:pt>
                <c:pt idx="165">
                  <c:v>16.80857142857143</c:v>
                </c:pt>
                <c:pt idx="166">
                  <c:v>16.855714285714285</c:v>
                </c:pt>
                <c:pt idx="167">
                  <c:v>16.938571428571429</c:v>
                </c:pt>
                <c:pt idx="168">
                  <c:v>16.938571428571429</c:v>
                </c:pt>
                <c:pt idx="169">
                  <c:v>17.045714285714286</c:v>
                </c:pt>
                <c:pt idx="170">
                  <c:v>17.254285714285711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9145-9C86-2E42B608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760383"/>
        <c:axId val="1639263424"/>
      </c:lineChart>
      <c:catAx>
        <c:axId val="113476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639263424"/>
        <c:crosses val="autoZero"/>
        <c:auto val="1"/>
        <c:lblAlgn val="ctr"/>
        <c:lblOffset val="100"/>
        <c:noMultiLvlLbl val="0"/>
      </c:catAx>
      <c:valAx>
        <c:axId val="1639263424"/>
        <c:scaling>
          <c:orientation val="minMax"/>
          <c:max val="17.3"/>
          <c:min val="16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Difference in Temperature (°C)</a:t>
                </a:r>
                <a:r>
                  <a:rPr lang="en-US" sz="1400" b="0" i="0" u="none" strike="noStrike" baseline="0"/>
                  <a:t>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34760383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Global </a:t>
            </a:r>
            <a:r>
              <a:rPr lang="en-US" sz="2000" b="1" i="0" u="none" strike="noStrike" baseline="0">
                <a:effectLst/>
              </a:rPr>
              <a:t>Temperature</a:t>
            </a:r>
            <a:r>
              <a:rPr lang="en-US" sz="20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Global Temperature </c:v>
                </c:pt>
              </c:strCache>
            </c:strRef>
          </c:tx>
          <c:spPr>
            <a:ln w="28575" cap="rnd">
              <a:solidFill>
                <a:srgbClr val="00E568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results!$A$2:$A$175</c:f>
              <c:numCache>
                <c:formatCode>General</c:formatCode>
                <c:ptCount val="174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results!$D$2:$D$175</c:f>
              <c:numCache>
                <c:formatCode>General</c:formatCode>
                <c:ptCount val="174"/>
                <c:pt idx="6">
                  <c:v>8.03857142857143</c:v>
                </c:pt>
                <c:pt idx="7">
                  <c:v>8.0000000000000018</c:v>
                </c:pt>
                <c:pt idx="8">
                  <c:v>8.0757142857142856</c:v>
                </c:pt>
                <c:pt idx="9">
                  <c:v>8.1114285714285721</c:v>
                </c:pt>
                <c:pt idx="10">
                  <c:v>8.0385714285714283</c:v>
                </c:pt>
                <c:pt idx="11">
                  <c:v>8.055714285714286</c:v>
                </c:pt>
                <c:pt idx="12">
                  <c:v>8.0742857142857147</c:v>
                </c:pt>
                <c:pt idx="13">
                  <c:v>8.0771428571428565</c:v>
                </c:pt>
                <c:pt idx="14">
                  <c:v>8.0571428571428569</c:v>
                </c:pt>
                <c:pt idx="15">
                  <c:v>8.0457142857142863</c:v>
                </c:pt>
                <c:pt idx="16">
                  <c:v>8.0671428571428567</c:v>
                </c:pt>
                <c:pt idx="17">
                  <c:v>8.055714285714286</c:v>
                </c:pt>
                <c:pt idx="18">
                  <c:v>8.0042857142857144</c:v>
                </c:pt>
                <c:pt idx="19">
                  <c:v>7.9257142857142862</c:v>
                </c:pt>
                <c:pt idx="20">
                  <c:v>7.9414285714285722</c:v>
                </c:pt>
                <c:pt idx="21">
                  <c:v>7.9728571428571433</c:v>
                </c:pt>
                <c:pt idx="22">
                  <c:v>7.9842857142857158</c:v>
                </c:pt>
                <c:pt idx="23">
                  <c:v>7.9899999999999993</c:v>
                </c:pt>
                <c:pt idx="24">
                  <c:v>8.0585714285714278</c:v>
                </c:pt>
                <c:pt idx="25">
                  <c:v>8.1157142857142848</c:v>
                </c:pt>
                <c:pt idx="26">
                  <c:v>8.24</c:v>
                </c:pt>
                <c:pt idx="27">
                  <c:v>8.2528571428571418</c:v>
                </c:pt>
                <c:pt idx="28">
                  <c:v>8.2728571428571414</c:v>
                </c:pt>
                <c:pt idx="29">
                  <c:v>8.274285714285714</c:v>
                </c:pt>
                <c:pt idx="30">
                  <c:v>8.2828571428571411</c:v>
                </c:pt>
                <c:pt idx="31">
                  <c:v>8.281428571428572</c:v>
                </c:pt>
                <c:pt idx="32">
                  <c:v>8.225714285714286</c:v>
                </c:pt>
                <c:pt idx="33">
                  <c:v>8.1757142857142853</c:v>
                </c:pt>
                <c:pt idx="34">
                  <c:v>8.2242857142857133</c:v>
                </c:pt>
                <c:pt idx="35">
                  <c:v>8.3257142857142856</c:v>
                </c:pt>
                <c:pt idx="36">
                  <c:v>8.3228571428571421</c:v>
                </c:pt>
                <c:pt idx="37">
                  <c:v>8.2899999999999991</c:v>
                </c:pt>
                <c:pt idx="38">
                  <c:v>8.2671428571428578</c:v>
                </c:pt>
                <c:pt idx="39">
                  <c:v>8.3057142857142843</c:v>
                </c:pt>
                <c:pt idx="40">
                  <c:v>8.29142857142857</c:v>
                </c:pt>
                <c:pt idx="41">
                  <c:v>8.1814285714285706</c:v>
                </c:pt>
                <c:pt idx="42">
                  <c:v>8.0514285714285716</c:v>
                </c:pt>
                <c:pt idx="43">
                  <c:v>8.02</c:v>
                </c:pt>
                <c:pt idx="44">
                  <c:v>7.9900000000000011</c:v>
                </c:pt>
                <c:pt idx="45">
                  <c:v>7.9642857142857144</c:v>
                </c:pt>
                <c:pt idx="46">
                  <c:v>7.991428571428572</c:v>
                </c:pt>
                <c:pt idx="47">
                  <c:v>7.99</c:v>
                </c:pt>
                <c:pt idx="48">
                  <c:v>8.0257142857142849</c:v>
                </c:pt>
                <c:pt idx="49">
                  <c:v>8.0471428571428554</c:v>
                </c:pt>
                <c:pt idx="50">
                  <c:v>8.0628571428571441</c:v>
                </c:pt>
                <c:pt idx="51">
                  <c:v>8.0985714285714288</c:v>
                </c:pt>
                <c:pt idx="52">
                  <c:v>8.1071428571428559</c:v>
                </c:pt>
                <c:pt idx="53">
                  <c:v>8.0914285714285707</c:v>
                </c:pt>
                <c:pt idx="54">
                  <c:v>8.137142857142857</c:v>
                </c:pt>
                <c:pt idx="55">
                  <c:v>8.16</c:v>
                </c:pt>
                <c:pt idx="56">
                  <c:v>8.2071428571428573</c:v>
                </c:pt>
                <c:pt idx="57">
                  <c:v>8.27</c:v>
                </c:pt>
                <c:pt idx="58">
                  <c:v>8.324285714285713</c:v>
                </c:pt>
                <c:pt idx="59">
                  <c:v>8.3457142857142852</c:v>
                </c:pt>
                <c:pt idx="60">
                  <c:v>8.3471428571428561</c:v>
                </c:pt>
                <c:pt idx="61">
                  <c:v>8.3185714285714294</c:v>
                </c:pt>
                <c:pt idx="62">
                  <c:v>8.3257142857142856</c:v>
                </c:pt>
                <c:pt idx="63">
                  <c:v>8.3228571428571438</c:v>
                </c:pt>
                <c:pt idx="64">
                  <c:v>8.2442857142857164</c:v>
                </c:pt>
                <c:pt idx="65">
                  <c:v>8.1942857142857157</c:v>
                </c:pt>
                <c:pt idx="66">
                  <c:v>8.1771428571428579</c:v>
                </c:pt>
                <c:pt idx="67">
                  <c:v>8.1771428571428579</c:v>
                </c:pt>
                <c:pt idx="68">
                  <c:v>8.19</c:v>
                </c:pt>
                <c:pt idx="69">
                  <c:v>8.1814285714285724</c:v>
                </c:pt>
                <c:pt idx="70">
                  <c:v>8.17</c:v>
                </c:pt>
                <c:pt idx="71">
                  <c:v>8.2614285714285707</c:v>
                </c:pt>
                <c:pt idx="72">
                  <c:v>8.3185714285714294</c:v>
                </c:pt>
                <c:pt idx="73">
                  <c:v>8.3257142857142874</c:v>
                </c:pt>
                <c:pt idx="74">
                  <c:v>8.2971428571428572</c:v>
                </c:pt>
                <c:pt idx="75">
                  <c:v>8.2899999999999991</c:v>
                </c:pt>
                <c:pt idx="76">
                  <c:v>8.3200000000000021</c:v>
                </c:pt>
                <c:pt idx="77">
                  <c:v>8.3285714285714292</c:v>
                </c:pt>
                <c:pt idx="78">
                  <c:v>8.3257142857142856</c:v>
                </c:pt>
                <c:pt idx="79">
                  <c:v>8.3000000000000007</c:v>
                </c:pt>
                <c:pt idx="80">
                  <c:v>8.3271428571428583</c:v>
                </c:pt>
                <c:pt idx="81">
                  <c:v>8.3971428571428568</c:v>
                </c:pt>
                <c:pt idx="82">
                  <c:v>8.4542857142857137</c:v>
                </c:pt>
                <c:pt idx="83">
                  <c:v>8.5042857142857144</c:v>
                </c:pt>
                <c:pt idx="84">
                  <c:v>8.5271428571428576</c:v>
                </c:pt>
                <c:pt idx="85">
                  <c:v>8.5357142857142847</c:v>
                </c:pt>
                <c:pt idx="86">
                  <c:v>8.5114285714285707</c:v>
                </c:pt>
                <c:pt idx="87">
                  <c:v>8.5414285714285718</c:v>
                </c:pt>
                <c:pt idx="88">
                  <c:v>8.5714285714285712</c:v>
                </c:pt>
                <c:pt idx="89">
                  <c:v>8.5971428571428579</c:v>
                </c:pt>
                <c:pt idx="90">
                  <c:v>8.5414285714285718</c:v>
                </c:pt>
                <c:pt idx="91">
                  <c:v>8.5571428571428569</c:v>
                </c:pt>
                <c:pt idx="92">
                  <c:v>8.5414285714285718</c:v>
                </c:pt>
                <c:pt idx="93">
                  <c:v>8.5857142857142872</c:v>
                </c:pt>
                <c:pt idx="94">
                  <c:v>8.5957142857142852</c:v>
                </c:pt>
                <c:pt idx="95">
                  <c:v>8.6157142857142865</c:v>
                </c:pt>
                <c:pt idx="96">
                  <c:v>8.622857142857141</c:v>
                </c:pt>
                <c:pt idx="97">
                  <c:v>8.6828571428571415</c:v>
                </c:pt>
                <c:pt idx="98">
                  <c:v>8.7028571428571411</c:v>
                </c:pt>
                <c:pt idx="99">
                  <c:v>8.7328571428571422</c:v>
                </c:pt>
                <c:pt idx="100">
                  <c:v>8.7628571428571416</c:v>
                </c:pt>
                <c:pt idx="101">
                  <c:v>8.7842857142857138</c:v>
                </c:pt>
                <c:pt idx="102">
                  <c:v>8.7442857142857129</c:v>
                </c:pt>
                <c:pt idx="103">
                  <c:v>8.732857142857144</c:v>
                </c:pt>
                <c:pt idx="104">
                  <c:v>8.7385714285714293</c:v>
                </c:pt>
                <c:pt idx="105">
                  <c:v>8.7357142857142858</c:v>
                </c:pt>
                <c:pt idx="106">
                  <c:v>8.7157142857142862</c:v>
                </c:pt>
                <c:pt idx="107">
                  <c:v>8.66</c:v>
                </c:pt>
                <c:pt idx="108">
                  <c:v>8.6285714285714299</c:v>
                </c:pt>
                <c:pt idx="109">
                  <c:v>8.637142857142857</c:v>
                </c:pt>
                <c:pt idx="110">
                  <c:v>8.6642857142857146</c:v>
                </c:pt>
                <c:pt idx="111">
                  <c:v>8.6300000000000008</c:v>
                </c:pt>
                <c:pt idx="112">
                  <c:v>8.612857142857143</c:v>
                </c:pt>
                <c:pt idx="113">
                  <c:v>8.5685714285714294</c:v>
                </c:pt>
                <c:pt idx="114">
                  <c:v>8.620000000000001</c:v>
                </c:pt>
                <c:pt idx="115">
                  <c:v>8.64</c:v>
                </c:pt>
                <c:pt idx="116">
                  <c:v>8.6528571428571439</c:v>
                </c:pt>
                <c:pt idx="117">
                  <c:v>8.6114285714285721</c:v>
                </c:pt>
                <c:pt idx="118">
                  <c:v>8.6457142857142859</c:v>
                </c:pt>
                <c:pt idx="119">
                  <c:v>8.6628571428571437</c:v>
                </c:pt>
                <c:pt idx="120">
                  <c:v>8.7457142857142856</c:v>
                </c:pt>
                <c:pt idx="121">
                  <c:v>8.6999999999999993</c:v>
                </c:pt>
                <c:pt idx="122">
                  <c:v>8.6657142857142855</c:v>
                </c:pt>
                <c:pt idx="123">
                  <c:v>8.6471428571428586</c:v>
                </c:pt>
                <c:pt idx="124">
                  <c:v>8.6642857142857146</c:v>
                </c:pt>
                <c:pt idx="125">
                  <c:v>8.6242857142857137</c:v>
                </c:pt>
                <c:pt idx="126">
                  <c:v>8.6028571428571414</c:v>
                </c:pt>
                <c:pt idx="127">
                  <c:v>8.5799999999999983</c:v>
                </c:pt>
                <c:pt idx="128">
                  <c:v>8.6071428571428559</c:v>
                </c:pt>
                <c:pt idx="129">
                  <c:v>8.6028571428571414</c:v>
                </c:pt>
                <c:pt idx="130">
                  <c:v>8.6528571428571421</c:v>
                </c:pt>
                <c:pt idx="131">
                  <c:v>8.6199999999999992</c:v>
                </c:pt>
                <c:pt idx="132">
                  <c:v>8.6514285714285712</c:v>
                </c:pt>
                <c:pt idx="133">
                  <c:v>8.6157142857142865</c:v>
                </c:pt>
                <c:pt idx="134">
                  <c:v>8.6371428571428588</c:v>
                </c:pt>
                <c:pt idx="135">
                  <c:v>8.65</c:v>
                </c:pt>
                <c:pt idx="136">
                  <c:v>8.6828571428571433</c:v>
                </c:pt>
                <c:pt idx="137">
                  <c:v>8.6871428571428577</c:v>
                </c:pt>
                <c:pt idx="138">
                  <c:v>8.7871428571428574</c:v>
                </c:pt>
                <c:pt idx="139">
                  <c:v>8.7728571428571449</c:v>
                </c:pt>
                <c:pt idx="140">
                  <c:v>8.870000000000001</c:v>
                </c:pt>
                <c:pt idx="141">
                  <c:v>8.8471428571428579</c:v>
                </c:pt>
                <c:pt idx="142">
                  <c:v>8.8428571428571434</c:v>
                </c:pt>
                <c:pt idx="143">
                  <c:v>8.8571428571428577</c:v>
                </c:pt>
                <c:pt idx="144">
                  <c:v>8.8585714285714285</c:v>
                </c:pt>
                <c:pt idx="145">
                  <c:v>8.8628571428571412</c:v>
                </c:pt>
                <c:pt idx="146">
                  <c:v>8.9028571428571439</c:v>
                </c:pt>
                <c:pt idx="147">
                  <c:v>8.9314285714285724</c:v>
                </c:pt>
                <c:pt idx="148">
                  <c:v>9.0014285714285727</c:v>
                </c:pt>
                <c:pt idx="149">
                  <c:v>9.0271428571428576</c:v>
                </c:pt>
                <c:pt idx="150">
                  <c:v>9.0328571428571429</c:v>
                </c:pt>
                <c:pt idx="151">
                  <c:v>9.0400000000000009</c:v>
                </c:pt>
                <c:pt idx="152">
                  <c:v>9.0614285714285714</c:v>
                </c:pt>
                <c:pt idx="153">
                  <c:v>9.0785714285714274</c:v>
                </c:pt>
                <c:pt idx="154">
                  <c:v>9.074285714285713</c:v>
                </c:pt>
                <c:pt idx="155">
                  <c:v>9.1228571428571428</c:v>
                </c:pt>
                <c:pt idx="156">
                  <c:v>9.1871428571428577</c:v>
                </c:pt>
                <c:pt idx="157">
                  <c:v>9.2342857142857131</c:v>
                </c:pt>
                <c:pt idx="158">
                  <c:v>9.2871428571428556</c:v>
                </c:pt>
                <c:pt idx="159">
                  <c:v>9.3185714285714276</c:v>
                </c:pt>
                <c:pt idx="160">
                  <c:v>9.3885714285714261</c:v>
                </c:pt>
                <c:pt idx="161">
                  <c:v>9.4057142857142857</c:v>
                </c:pt>
                <c:pt idx="162">
                  <c:v>9.4314285714285706</c:v>
                </c:pt>
                <c:pt idx="163">
                  <c:v>9.4657142857142862</c:v>
                </c:pt>
                <c:pt idx="164">
                  <c:v>9.5414285714285718</c:v>
                </c:pt>
                <c:pt idx="165">
                  <c:v>9.5442857142857154</c:v>
                </c:pt>
                <c:pt idx="166">
                  <c:v>9.5357142857142865</c:v>
                </c:pt>
                <c:pt idx="167">
                  <c:v>9.56</c:v>
                </c:pt>
                <c:pt idx="168">
                  <c:v>9.5885714285714272</c:v>
                </c:pt>
                <c:pt idx="169">
                  <c:v>9.5614285714285696</c:v>
                </c:pt>
                <c:pt idx="170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1-804C-BC6E-85E49083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90863"/>
        <c:axId val="1750125824"/>
      </c:lineChart>
      <c:catAx>
        <c:axId val="143059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Year</a:t>
                </a:r>
                <a:r>
                  <a:rPr lang="en-US" sz="10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750125824"/>
        <c:crosses val="autoZero"/>
        <c:auto val="1"/>
        <c:lblAlgn val="ctr"/>
        <c:lblOffset val="100"/>
        <c:noMultiLvlLbl val="0"/>
      </c:catAx>
      <c:valAx>
        <c:axId val="1750125824"/>
        <c:scaling>
          <c:orientation val="minMax"/>
          <c:max val="9.6999999999999993"/>
          <c:min val="7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Temperature (°C)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305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Riyadh </a:t>
            </a:r>
            <a:r>
              <a:rPr lang="en-US" sz="2000" b="1" i="0" u="none" strike="noStrike" baseline="0">
                <a:effectLst/>
              </a:rPr>
              <a:t>Temperature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Riyadh Temperature</c:v>
                </c:pt>
              </c:strCache>
            </c:strRef>
          </c:tx>
          <c:spPr>
            <a:ln w="28575" cap="rnd">
              <a:solidFill>
                <a:srgbClr val="B856FF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results!$A$2:$A$175</c:f>
              <c:numCache>
                <c:formatCode>General</c:formatCode>
                <c:ptCount val="174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results!$E$2:$E$175</c:f>
              <c:numCache>
                <c:formatCode>General</c:formatCode>
                <c:ptCount val="174"/>
                <c:pt idx="6">
                  <c:v>22.073999999999998</c:v>
                </c:pt>
                <c:pt idx="7">
                  <c:v>21.994</c:v>
                </c:pt>
                <c:pt idx="8">
                  <c:v>23.91</c:v>
                </c:pt>
                <c:pt idx="9">
                  <c:v>24.716000000000001</c:v>
                </c:pt>
                <c:pt idx="10">
                  <c:v>24.751666666666669</c:v>
                </c:pt>
                <c:pt idx="11">
                  <c:v>24.747142857142858</c:v>
                </c:pt>
                <c:pt idx="12">
                  <c:v>24.798571428571432</c:v>
                </c:pt>
                <c:pt idx="13">
                  <c:v>24.765714285714289</c:v>
                </c:pt>
                <c:pt idx="14">
                  <c:v>24.754285714285714</c:v>
                </c:pt>
                <c:pt idx="15">
                  <c:v>24.751428571428569</c:v>
                </c:pt>
                <c:pt idx="16">
                  <c:v>24.765714285714285</c:v>
                </c:pt>
                <c:pt idx="17">
                  <c:v>24.767142857142858</c:v>
                </c:pt>
                <c:pt idx="18">
                  <c:v>24.682857142857141</c:v>
                </c:pt>
                <c:pt idx="19">
                  <c:v>24.51857142857143</c:v>
                </c:pt>
                <c:pt idx="20">
                  <c:v>24.477142857142859</c:v>
                </c:pt>
                <c:pt idx="21">
                  <c:v>24.587142857142855</c:v>
                </c:pt>
                <c:pt idx="22">
                  <c:v>24.618571428571425</c:v>
                </c:pt>
                <c:pt idx="23">
                  <c:v>24.614285714285717</c:v>
                </c:pt>
                <c:pt idx="24">
                  <c:v>24.654285714285717</c:v>
                </c:pt>
                <c:pt idx="25">
                  <c:v>24.778571428571428</c:v>
                </c:pt>
                <c:pt idx="26">
                  <c:v>24.997142857142858</c:v>
                </c:pt>
                <c:pt idx="27">
                  <c:v>25.102857142857147</c:v>
                </c:pt>
                <c:pt idx="28">
                  <c:v>25.06</c:v>
                </c:pt>
                <c:pt idx="29">
                  <c:v>25.008571428571429</c:v>
                </c:pt>
                <c:pt idx="30">
                  <c:v>25.054285714285715</c:v>
                </c:pt>
                <c:pt idx="31">
                  <c:v>25.02</c:v>
                </c:pt>
                <c:pt idx="32">
                  <c:v>24.938571428571429</c:v>
                </c:pt>
                <c:pt idx="33">
                  <c:v>24.880000000000003</c:v>
                </c:pt>
                <c:pt idx="34">
                  <c:v>24.944285714285712</c:v>
                </c:pt>
                <c:pt idx="35">
                  <c:v>25.055714285714284</c:v>
                </c:pt>
                <c:pt idx="36">
                  <c:v>25.10857142857143</c:v>
                </c:pt>
                <c:pt idx="37">
                  <c:v>25.04571428571429</c:v>
                </c:pt>
                <c:pt idx="38">
                  <c:v>25.138571428571428</c:v>
                </c:pt>
                <c:pt idx="39">
                  <c:v>25.171428571428571</c:v>
                </c:pt>
                <c:pt idx="40">
                  <c:v>25.214285714285715</c:v>
                </c:pt>
                <c:pt idx="41">
                  <c:v>25.118571428571432</c:v>
                </c:pt>
                <c:pt idx="42">
                  <c:v>25.042857142857141</c:v>
                </c:pt>
                <c:pt idx="43">
                  <c:v>25.005714285714284</c:v>
                </c:pt>
                <c:pt idx="44">
                  <c:v>25.00714285714286</c:v>
                </c:pt>
                <c:pt idx="45">
                  <c:v>24.935714285714287</c:v>
                </c:pt>
                <c:pt idx="46">
                  <c:v>25.058571428571433</c:v>
                </c:pt>
                <c:pt idx="47">
                  <c:v>25.041428571428572</c:v>
                </c:pt>
                <c:pt idx="48">
                  <c:v>25.125714285714285</c:v>
                </c:pt>
                <c:pt idx="49">
                  <c:v>25.159999999999997</c:v>
                </c:pt>
                <c:pt idx="50">
                  <c:v>25.189999999999998</c:v>
                </c:pt>
                <c:pt idx="51">
                  <c:v>25.168571428571429</c:v>
                </c:pt>
                <c:pt idx="52">
                  <c:v>25.105714285714289</c:v>
                </c:pt>
                <c:pt idx="53">
                  <c:v>25.014285714285712</c:v>
                </c:pt>
                <c:pt idx="54">
                  <c:v>24.984285714285711</c:v>
                </c:pt>
                <c:pt idx="55">
                  <c:v>24.911428571428569</c:v>
                </c:pt>
                <c:pt idx="56">
                  <c:v>24.897142857142857</c:v>
                </c:pt>
                <c:pt idx="57">
                  <c:v>24.911428571428569</c:v>
                </c:pt>
                <c:pt idx="58">
                  <c:v>25.03857142857143</c:v>
                </c:pt>
                <c:pt idx="59">
                  <c:v>25.118571428571432</c:v>
                </c:pt>
                <c:pt idx="60">
                  <c:v>25.084285714285709</c:v>
                </c:pt>
                <c:pt idx="61">
                  <c:v>25.11428571428571</c:v>
                </c:pt>
                <c:pt idx="62">
                  <c:v>25.112857142857141</c:v>
                </c:pt>
                <c:pt idx="63">
                  <c:v>25.074285714285715</c:v>
                </c:pt>
                <c:pt idx="64">
                  <c:v>24.952857142857141</c:v>
                </c:pt>
                <c:pt idx="65">
                  <c:v>24.867142857142856</c:v>
                </c:pt>
                <c:pt idx="66">
                  <c:v>24.912857142857142</c:v>
                </c:pt>
                <c:pt idx="67">
                  <c:v>24.928571428571427</c:v>
                </c:pt>
                <c:pt idx="68">
                  <c:v>24.810000000000002</c:v>
                </c:pt>
                <c:pt idx="69">
                  <c:v>24.822857142857146</c:v>
                </c:pt>
                <c:pt idx="70">
                  <c:v>24.791428571428572</c:v>
                </c:pt>
                <c:pt idx="71">
                  <c:v>24.862857142857141</c:v>
                </c:pt>
                <c:pt idx="72">
                  <c:v>24.924285714285713</c:v>
                </c:pt>
                <c:pt idx="73">
                  <c:v>24.821428571428566</c:v>
                </c:pt>
                <c:pt idx="74">
                  <c:v>24.861428571428572</c:v>
                </c:pt>
                <c:pt idx="75">
                  <c:v>24.921428571428571</c:v>
                </c:pt>
                <c:pt idx="76">
                  <c:v>24.982857142857142</c:v>
                </c:pt>
                <c:pt idx="77">
                  <c:v>25.027142857142856</c:v>
                </c:pt>
                <c:pt idx="78">
                  <c:v>25.012857142857143</c:v>
                </c:pt>
                <c:pt idx="79">
                  <c:v>25.008571428571429</c:v>
                </c:pt>
                <c:pt idx="80">
                  <c:v>25.044285714285714</c:v>
                </c:pt>
                <c:pt idx="81">
                  <c:v>25.138571428571428</c:v>
                </c:pt>
                <c:pt idx="82">
                  <c:v>25.187142857142856</c:v>
                </c:pt>
                <c:pt idx="83">
                  <c:v>25.158571428571427</c:v>
                </c:pt>
                <c:pt idx="84">
                  <c:v>25.208571428571425</c:v>
                </c:pt>
                <c:pt idx="85">
                  <c:v>25.287142857142857</c:v>
                </c:pt>
                <c:pt idx="86">
                  <c:v>25.288571428571434</c:v>
                </c:pt>
                <c:pt idx="87">
                  <c:v>25.330000000000002</c:v>
                </c:pt>
                <c:pt idx="88">
                  <c:v>25.285714285714285</c:v>
                </c:pt>
                <c:pt idx="89">
                  <c:v>25.28</c:v>
                </c:pt>
                <c:pt idx="90">
                  <c:v>25.205714285714286</c:v>
                </c:pt>
                <c:pt idx="91">
                  <c:v>25.159999999999997</c:v>
                </c:pt>
                <c:pt idx="92">
                  <c:v>25.191428571428577</c:v>
                </c:pt>
                <c:pt idx="93">
                  <c:v>25.161428571428569</c:v>
                </c:pt>
                <c:pt idx="94">
                  <c:v>25.117142857142856</c:v>
                </c:pt>
                <c:pt idx="95">
                  <c:v>25.078571428571429</c:v>
                </c:pt>
                <c:pt idx="96">
                  <c:v>25.107142857142858</c:v>
                </c:pt>
                <c:pt idx="97">
                  <c:v>25.227142857142855</c:v>
                </c:pt>
                <c:pt idx="98">
                  <c:v>25.284285714285716</c:v>
                </c:pt>
                <c:pt idx="99">
                  <c:v>25.267142857142858</c:v>
                </c:pt>
                <c:pt idx="100">
                  <c:v>25.240000000000002</c:v>
                </c:pt>
                <c:pt idx="101">
                  <c:v>25.314285714285713</c:v>
                </c:pt>
                <c:pt idx="102">
                  <c:v>25.341428571428573</c:v>
                </c:pt>
                <c:pt idx="103">
                  <c:v>25.388571428571431</c:v>
                </c:pt>
                <c:pt idx="104">
                  <c:v>25.458571428571425</c:v>
                </c:pt>
                <c:pt idx="105">
                  <c:v>25.384285714285713</c:v>
                </c:pt>
                <c:pt idx="106">
                  <c:v>25.288571428571426</c:v>
                </c:pt>
                <c:pt idx="107">
                  <c:v>25.291428571428572</c:v>
                </c:pt>
                <c:pt idx="108">
                  <c:v>25.362857142857138</c:v>
                </c:pt>
                <c:pt idx="109">
                  <c:v>25.422857142857143</c:v>
                </c:pt>
                <c:pt idx="110">
                  <c:v>25.425714285714285</c:v>
                </c:pt>
                <c:pt idx="111">
                  <c:v>25.397142857142857</c:v>
                </c:pt>
                <c:pt idx="112">
                  <c:v>25.465714285714284</c:v>
                </c:pt>
                <c:pt idx="113">
                  <c:v>25.494285714285716</c:v>
                </c:pt>
                <c:pt idx="114">
                  <c:v>25.452857142857141</c:v>
                </c:pt>
                <c:pt idx="115">
                  <c:v>25.387142857142855</c:v>
                </c:pt>
                <c:pt idx="116">
                  <c:v>25.161428571428569</c:v>
                </c:pt>
                <c:pt idx="117">
                  <c:v>25.184285714285718</c:v>
                </c:pt>
                <c:pt idx="118">
                  <c:v>25.087142857142858</c:v>
                </c:pt>
                <c:pt idx="119">
                  <c:v>25.197142857142858</c:v>
                </c:pt>
                <c:pt idx="120">
                  <c:v>25.271428571428572</c:v>
                </c:pt>
                <c:pt idx="121">
                  <c:v>25.335714285714289</c:v>
                </c:pt>
                <c:pt idx="122">
                  <c:v>25.328571428571426</c:v>
                </c:pt>
                <c:pt idx="123">
                  <c:v>25.617142857142856</c:v>
                </c:pt>
                <c:pt idx="124">
                  <c:v>25.502857142857145</c:v>
                </c:pt>
                <c:pt idx="125">
                  <c:v>25.515714285714289</c:v>
                </c:pt>
                <c:pt idx="126">
                  <c:v>25.508571428571429</c:v>
                </c:pt>
                <c:pt idx="127">
                  <c:v>25.551428571428573</c:v>
                </c:pt>
                <c:pt idx="128">
                  <c:v>25.521428571428572</c:v>
                </c:pt>
                <c:pt idx="129">
                  <c:v>25.400000000000002</c:v>
                </c:pt>
                <c:pt idx="130">
                  <c:v>25.32</c:v>
                </c:pt>
                <c:pt idx="131">
                  <c:v>25.395714285714288</c:v>
                </c:pt>
                <c:pt idx="132">
                  <c:v>25.37142857142857</c:v>
                </c:pt>
                <c:pt idx="133">
                  <c:v>25.217142857142854</c:v>
                </c:pt>
                <c:pt idx="134">
                  <c:v>25.238571428571429</c:v>
                </c:pt>
                <c:pt idx="135">
                  <c:v>25.384285714285713</c:v>
                </c:pt>
                <c:pt idx="136">
                  <c:v>25.592857142857138</c:v>
                </c:pt>
                <c:pt idx="137">
                  <c:v>25.625714285714285</c:v>
                </c:pt>
                <c:pt idx="138">
                  <c:v>25.704285714285714</c:v>
                </c:pt>
                <c:pt idx="139">
                  <c:v>25.644285714285711</c:v>
                </c:pt>
                <c:pt idx="140">
                  <c:v>25.627142857142854</c:v>
                </c:pt>
                <c:pt idx="141">
                  <c:v>25.49285714285714</c:v>
                </c:pt>
                <c:pt idx="142">
                  <c:v>25.400000000000006</c:v>
                </c:pt>
                <c:pt idx="143">
                  <c:v>25.279999999999998</c:v>
                </c:pt>
                <c:pt idx="144">
                  <c:v>25.357142857142858</c:v>
                </c:pt>
                <c:pt idx="145">
                  <c:v>25.362857142857141</c:v>
                </c:pt>
                <c:pt idx="146">
                  <c:v>25.42428571428572</c:v>
                </c:pt>
                <c:pt idx="147">
                  <c:v>25.54571428571429</c:v>
                </c:pt>
                <c:pt idx="148">
                  <c:v>25.599999999999998</c:v>
                </c:pt>
                <c:pt idx="149">
                  <c:v>25.467142857142857</c:v>
                </c:pt>
                <c:pt idx="150">
                  <c:v>25.475714285714282</c:v>
                </c:pt>
                <c:pt idx="151">
                  <c:v>25.434285714285711</c:v>
                </c:pt>
                <c:pt idx="152">
                  <c:v>25.384285714285713</c:v>
                </c:pt>
                <c:pt idx="153">
                  <c:v>25.56</c:v>
                </c:pt>
                <c:pt idx="154">
                  <c:v>25.53</c:v>
                </c:pt>
                <c:pt idx="155">
                  <c:v>25.715714285714284</c:v>
                </c:pt>
                <c:pt idx="156">
                  <c:v>26.080000000000002</c:v>
                </c:pt>
                <c:pt idx="157">
                  <c:v>26.241428571428571</c:v>
                </c:pt>
                <c:pt idx="158">
                  <c:v>26.325714285714291</c:v>
                </c:pt>
                <c:pt idx="159">
                  <c:v>26.439999999999998</c:v>
                </c:pt>
                <c:pt idx="160">
                  <c:v>26.488571428571429</c:v>
                </c:pt>
                <c:pt idx="161">
                  <c:v>26.59</c:v>
                </c:pt>
                <c:pt idx="162">
                  <c:v>26.524285714285714</c:v>
                </c:pt>
                <c:pt idx="163">
                  <c:v>26.427142857142858</c:v>
                </c:pt>
                <c:pt idx="164">
                  <c:v>26.418571428571433</c:v>
                </c:pt>
                <c:pt idx="165">
                  <c:v>26.352857142857147</c:v>
                </c:pt>
                <c:pt idx="166">
                  <c:v>26.391428571428573</c:v>
                </c:pt>
                <c:pt idx="167">
                  <c:v>26.498571428571431</c:v>
                </c:pt>
                <c:pt idx="168">
                  <c:v>26.527142857142859</c:v>
                </c:pt>
                <c:pt idx="169">
                  <c:v>26.607142857142858</c:v>
                </c:pt>
                <c:pt idx="170">
                  <c:v>26.827142857142857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2-7B48-B1E8-1C0A69F6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778063"/>
        <c:axId val="1198181311"/>
      </c:lineChart>
      <c:catAx>
        <c:axId val="115377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98181311"/>
        <c:crosses val="autoZero"/>
        <c:auto val="1"/>
        <c:lblAlgn val="ctr"/>
        <c:lblOffset val="100"/>
        <c:noMultiLvlLbl val="0"/>
      </c:catAx>
      <c:valAx>
        <c:axId val="1198181311"/>
        <c:scaling>
          <c:orientation val="minMax"/>
          <c:max val="27"/>
          <c:min val="24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Temperature (°C)</a:t>
                </a:r>
                <a:endParaRPr lang="en-SA"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537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641029</xdr:colOff>
      <xdr:row>1</xdr:row>
      <xdr:rowOff>88131</xdr:rowOff>
    </xdr:from>
    <xdr:to>
      <xdr:col>21</xdr:col>
      <xdr:colOff>61319</xdr:colOff>
      <xdr:row>38</xdr:row>
      <xdr:rowOff>76970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B5487-2348-EC16-26B3-E8DCACAE0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658600</xdr:colOff>
      <xdr:row>39</xdr:row>
      <xdr:rowOff>50125</xdr:rowOff>
    </xdr:from>
    <xdr:to>
      <xdr:col>21</xdr:col>
      <xdr:colOff>58391</xdr:colOff>
      <xdr:row>54</xdr:row>
      <xdr:rowOff>145977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BAE2AC-4662-2A0C-15FB-69CB6B1E2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354093</xdr:colOff>
      <xdr:row>19</xdr:row>
      <xdr:rowOff>87563</xdr:rowOff>
    </xdr:from>
    <xdr:to>
      <xdr:col>33</xdr:col>
      <xdr:colOff>602989</xdr:colOff>
      <xdr:row>38</xdr:row>
      <xdr:rowOff>31949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6C47DC-3C59-92CA-12A6-046DEB6D0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355600</xdr:colOff>
      <xdr:row>1</xdr:row>
      <xdr:rowOff>25693</xdr:rowOff>
    </xdr:from>
    <xdr:to>
      <xdr:col>33</xdr:col>
      <xdr:colOff>592666</xdr:colOff>
      <xdr:row>19</xdr:row>
      <xdr:rowOff>87586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7EBA69-C0C2-CE11-926B-3E67860F1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abSelected="1" topLeftCell="A157" zoomScale="113" workbookViewId="0">
      <selection activeCell="K171" sqref="K171"/>
    </sheetView>
  </sheetViews>
  <sheetFormatPr baseColWidth="10" defaultRowHeight="16" x14ac:dyDescent="0.2"/>
  <cols>
    <col min="2" max="2" width="16.33203125" customWidth="1"/>
    <col min="3" max="3" width="14.1640625" customWidth="1"/>
    <col min="4" max="4" width="14.33203125" customWidth="1"/>
    <col min="5" max="5" width="12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</row>
    <row r="2" spans="1:8" x14ac:dyDescent="0.2">
      <c r="A2">
        <v>1843</v>
      </c>
      <c r="B2">
        <v>8.17</v>
      </c>
      <c r="C2">
        <v>24.74</v>
      </c>
      <c r="F2">
        <f>C2-B2</f>
        <v>16.57</v>
      </c>
    </row>
    <row r="3" spans="1:8" x14ac:dyDescent="0.2">
      <c r="A3">
        <v>1844</v>
      </c>
      <c r="B3">
        <v>7.65</v>
      </c>
      <c r="C3">
        <v>15.45</v>
      </c>
      <c r="F3">
        <f t="shared" ref="F3:F66" si="0">C3-B3</f>
        <v>7.7999999999999989</v>
      </c>
      <c r="H3">
        <f>ABS(F3-F2)</f>
        <v>8.7700000000000014</v>
      </c>
    </row>
    <row r="4" spans="1:8" x14ac:dyDescent="0.2">
      <c r="A4">
        <v>1845</v>
      </c>
      <c r="B4">
        <v>7.85</v>
      </c>
      <c r="C4">
        <v>20.82</v>
      </c>
      <c r="F4">
        <f t="shared" si="0"/>
        <v>12.97</v>
      </c>
      <c r="H4">
        <f t="shared" ref="H4:H67" si="1">ABS(F4-F3)</f>
        <v>5.1700000000000017</v>
      </c>
    </row>
    <row r="5" spans="1:8" x14ac:dyDescent="0.2">
      <c r="A5">
        <v>1846</v>
      </c>
      <c r="B5">
        <v>8.5500000000000007</v>
      </c>
    </row>
    <row r="6" spans="1:8" x14ac:dyDescent="0.2">
      <c r="A6">
        <v>1847</v>
      </c>
      <c r="B6">
        <v>8.09</v>
      </c>
    </row>
    <row r="7" spans="1:8" x14ac:dyDescent="0.2">
      <c r="A7">
        <v>1848</v>
      </c>
      <c r="B7">
        <v>7.98</v>
      </c>
      <c r="C7">
        <v>24.56</v>
      </c>
      <c r="F7">
        <f t="shared" si="0"/>
        <v>16.579999999999998</v>
      </c>
    </row>
    <row r="8" spans="1:8" x14ac:dyDescent="0.2">
      <c r="A8">
        <v>1849</v>
      </c>
      <c r="B8">
        <v>7.98</v>
      </c>
      <c r="C8">
        <v>24.8</v>
      </c>
      <c r="D8">
        <f>AVERAGE(B2:B8)</f>
        <v>8.03857142857143</v>
      </c>
      <c r="E8">
        <f>AVERAGE(C2:C8)</f>
        <v>22.073999999999998</v>
      </c>
      <c r="F8">
        <f t="shared" si="0"/>
        <v>16.82</v>
      </c>
      <c r="G8">
        <f>AVERAGE(F2:F8)</f>
        <v>14.148</v>
      </c>
      <c r="H8">
        <f t="shared" si="1"/>
        <v>0.24000000000000199</v>
      </c>
    </row>
    <row r="9" spans="1:8" x14ac:dyDescent="0.2">
      <c r="A9">
        <v>1850</v>
      </c>
      <c r="B9">
        <v>7.9</v>
      </c>
      <c r="C9">
        <v>24.34</v>
      </c>
      <c r="D9">
        <f t="shared" ref="D9:D72" si="2">AVERAGE(B3:B9)</f>
        <v>8.0000000000000018</v>
      </c>
      <c r="E9">
        <f>AVERAGE(C3:C9)</f>
        <v>21.994</v>
      </c>
      <c r="F9">
        <f t="shared" si="0"/>
        <v>16.439999999999998</v>
      </c>
      <c r="G9">
        <f t="shared" ref="G9:G72" si="3">AVERAGE(F3:F9)</f>
        <v>14.121999999999996</v>
      </c>
      <c r="H9">
        <f t="shared" si="1"/>
        <v>0.38000000000000256</v>
      </c>
    </row>
    <row r="10" spans="1:8" x14ac:dyDescent="0.2">
      <c r="A10">
        <v>1851</v>
      </c>
      <c r="B10">
        <v>8.18</v>
      </c>
      <c r="C10">
        <v>25.03</v>
      </c>
      <c r="D10">
        <f t="shared" si="2"/>
        <v>8.0757142857142856</v>
      </c>
      <c r="E10">
        <f>AVERAGE(C4:C10)</f>
        <v>23.91</v>
      </c>
      <c r="F10">
        <f t="shared" si="0"/>
        <v>16.850000000000001</v>
      </c>
      <c r="G10">
        <f t="shared" si="3"/>
        <v>15.931999999999999</v>
      </c>
      <c r="H10">
        <f t="shared" si="1"/>
        <v>0.41000000000000369</v>
      </c>
    </row>
    <row r="11" spans="1:8" x14ac:dyDescent="0.2">
      <c r="A11">
        <v>1852</v>
      </c>
      <c r="B11">
        <v>8.1</v>
      </c>
      <c r="C11">
        <v>24.85</v>
      </c>
      <c r="D11">
        <f t="shared" si="2"/>
        <v>8.1114285714285721</v>
      </c>
      <c r="E11">
        <f>AVERAGE(C5:C11)</f>
        <v>24.716000000000001</v>
      </c>
      <c r="F11">
        <f t="shared" si="0"/>
        <v>16.75</v>
      </c>
      <c r="G11">
        <f t="shared" si="3"/>
        <v>16.687999999999999</v>
      </c>
      <c r="H11">
        <f t="shared" si="1"/>
        <v>0.10000000000000142</v>
      </c>
    </row>
    <row r="12" spans="1:8" x14ac:dyDescent="0.2">
      <c r="A12">
        <v>1853</v>
      </c>
      <c r="B12">
        <v>8.0399999999999991</v>
      </c>
      <c r="C12">
        <v>24.93</v>
      </c>
      <c r="D12">
        <f t="shared" si="2"/>
        <v>8.0385714285714283</v>
      </c>
      <c r="E12">
        <f>AVERAGE(C6:C12)</f>
        <v>24.751666666666669</v>
      </c>
      <c r="F12">
        <f t="shared" si="0"/>
        <v>16.89</v>
      </c>
      <c r="G12">
        <f t="shared" si="3"/>
        <v>16.721666666666668</v>
      </c>
      <c r="H12">
        <f t="shared" si="1"/>
        <v>0.14000000000000057</v>
      </c>
    </row>
    <row r="13" spans="1:8" x14ac:dyDescent="0.2">
      <c r="A13">
        <v>1854</v>
      </c>
      <c r="B13">
        <v>8.2100000000000009</v>
      </c>
      <c r="C13">
        <v>24.72</v>
      </c>
      <c r="D13">
        <f t="shared" si="2"/>
        <v>8.055714285714286</v>
      </c>
      <c r="E13">
        <f>AVERAGE(C7:C13)</f>
        <v>24.747142857142858</v>
      </c>
      <c r="F13">
        <f t="shared" si="0"/>
        <v>16.509999999999998</v>
      </c>
      <c r="G13">
        <f t="shared" si="3"/>
        <v>16.69142857142857</v>
      </c>
      <c r="H13">
        <f t="shared" si="1"/>
        <v>0.38000000000000256</v>
      </c>
    </row>
    <row r="14" spans="1:8" x14ac:dyDescent="0.2">
      <c r="A14">
        <v>1855</v>
      </c>
      <c r="B14">
        <v>8.11</v>
      </c>
      <c r="C14">
        <v>24.92</v>
      </c>
      <c r="D14">
        <f t="shared" si="2"/>
        <v>8.0742857142857147</v>
      </c>
      <c r="E14">
        <f>AVERAGE(C8:C14)</f>
        <v>24.798571428571432</v>
      </c>
      <c r="F14">
        <f t="shared" si="0"/>
        <v>16.810000000000002</v>
      </c>
      <c r="G14">
        <f t="shared" si="3"/>
        <v>16.724285714285713</v>
      </c>
      <c r="H14">
        <f t="shared" si="1"/>
        <v>0.30000000000000426</v>
      </c>
    </row>
    <row r="15" spans="1:8" x14ac:dyDescent="0.2">
      <c r="A15">
        <v>1856</v>
      </c>
      <c r="B15">
        <v>8</v>
      </c>
      <c r="C15">
        <v>24.57</v>
      </c>
      <c r="D15">
        <f t="shared" si="2"/>
        <v>8.0771428571428565</v>
      </c>
      <c r="E15">
        <f>AVERAGE(C9:C15)</f>
        <v>24.765714285714289</v>
      </c>
      <c r="F15">
        <f t="shared" si="0"/>
        <v>16.57</v>
      </c>
      <c r="G15">
        <f t="shared" si="3"/>
        <v>16.688571428571429</v>
      </c>
      <c r="H15">
        <f t="shared" si="1"/>
        <v>0.24000000000000199</v>
      </c>
    </row>
    <row r="16" spans="1:8" x14ac:dyDescent="0.2">
      <c r="A16">
        <v>1857</v>
      </c>
      <c r="B16">
        <v>7.76</v>
      </c>
      <c r="C16">
        <v>24.26</v>
      </c>
      <c r="D16">
        <f t="shared" si="2"/>
        <v>8.0571428571428569</v>
      </c>
      <c r="E16">
        <f>AVERAGE(C10:C16)</f>
        <v>24.754285714285714</v>
      </c>
      <c r="F16">
        <f t="shared" si="0"/>
        <v>16.5</v>
      </c>
      <c r="G16">
        <f t="shared" si="3"/>
        <v>16.697142857142858</v>
      </c>
      <c r="H16">
        <f t="shared" si="1"/>
        <v>7.0000000000000284E-2</v>
      </c>
    </row>
    <row r="17" spans="1:8" x14ac:dyDescent="0.2">
      <c r="A17">
        <v>1858</v>
      </c>
      <c r="B17">
        <v>8.1</v>
      </c>
      <c r="C17">
        <v>25.01</v>
      </c>
      <c r="D17">
        <f t="shared" si="2"/>
        <v>8.0457142857142863</v>
      </c>
      <c r="E17">
        <f>AVERAGE(C11:C17)</f>
        <v>24.751428571428569</v>
      </c>
      <c r="F17">
        <f t="shared" si="0"/>
        <v>16.910000000000004</v>
      </c>
      <c r="G17">
        <f t="shared" si="3"/>
        <v>16.705714285714286</v>
      </c>
      <c r="H17">
        <f t="shared" si="1"/>
        <v>0.41000000000000369</v>
      </c>
    </row>
    <row r="18" spans="1:8" x14ac:dyDescent="0.2">
      <c r="A18">
        <v>1859</v>
      </c>
      <c r="B18">
        <v>8.25</v>
      </c>
      <c r="C18">
        <v>24.95</v>
      </c>
      <c r="D18">
        <f t="shared" si="2"/>
        <v>8.0671428571428567</v>
      </c>
      <c r="E18">
        <f>AVERAGE(C12:C18)</f>
        <v>24.765714285714285</v>
      </c>
      <c r="F18">
        <f t="shared" si="0"/>
        <v>16.7</v>
      </c>
      <c r="G18">
        <f t="shared" si="3"/>
        <v>16.69857142857143</v>
      </c>
      <c r="H18">
        <f t="shared" si="1"/>
        <v>0.21000000000000441</v>
      </c>
    </row>
    <row r="19" spans="1:8" x14ac:dyDescent="0.2">
      <c r="A19">
        <v>1860</v>
      </c>
      <c r="B19">
        <v>7.96</v>
      </c>
      <c r="C19">
        <v>24.94</v>
      </c>
      <c r="D19">
        <f t="shared" si="2"/>
        <v>8.055714285714286</v>
      </c>
      <c r="E19">
        <f>AVERAGE(C13:C19)</f>
        <v>24.767142857142858</v>
      </c>
      <c r="F19">
        <f t="shared" si="0"/>
        <v>16.98</v>
      </c>
      <c r="G19">
        <f t="shared" si="3"/>
        <v>16.711428571428574</v>
      </c>
      <c r="H19">
        <f t="shared" si="1"/>
        <v>0.28000000000000114</v>
      </c>
    </row>
    <row r="20" spans="1:8" x14ac:dyDescent="0.2">
      <c r="A20">
        <v>1861</v>
      </c>
      <c r="B20">
        <v>7.85</v>
      </c>
      <c r="C20">
        <v>24.13</v>
      </c>
      <c r="D20">
        <f t="shared" si="2"/>
        <v>8.0042857142857144</v>
      </c>
      <c r="E20">
        <f>AVERAGE(C14:C20)</f>
        <v>24.682857142857141</v>
      </c>
      <c r="F20">
        <f t="shared" si="0"/>
        <v>16.28</v>
      </c>
      <c r="G20">
        <f t="shared" si="3"/>
        <v>16.678571428571431</v>
      </c>
      <c r="H20">
        <f t="shared" si="1"/>
        <v>0.69999999999999929</v>
      </c>
    </row>
    <row r="21" spans="1:8" x14ac:dyDescent="0.2">
      <c r="A21">
        <v>1862</v>
      </c>
      <c r="B21">
        <v>7.56</v>
      </c>
      <c r="C21">
        <v>23.77</v>
      </c>
      <c r="D21">
        <f t="shared" si="2"/>
        <v>7.9257142857142862</v>
      </c>
      <c r="E21">
        <f>AVERAGE(C15:C21)</f>
        <v>24.51857142857143</v>
      </c>
      <c r="F21">
        <f t="shared" si="0"/>
        <v>16.21</v>
      </c>
      <c r="G21">
        <f t="shared" si="3"/>
        <v>16.592857142857145</v>
      </c>
      <c r="H21">
        <f t="shared" si="1"/>
        <v>7.0000000000000284E-2</v>
      </c>
    </row>
    <row r="22" spans="1:8" x14ac:dyDescent="0.2">
      <c r="A22">
        <v>1863</v>
      </c>
      <c r="B22">
        <v>8.11</v>
      </c>
      <c r="C22">
        <v>24.28</v>
      </c>
      <c r="D22">
        <f t="shared" si="2"/>
        <v>7.9414285714285722</v>
      </c>
      <c r="E22">
        <f>AVERAGE(C16:C22)</f>
        <v>24.477142857142859</v>
      </c>
      <c r="F22">
        <f t="shared" si="0"/>
        <v>16.170000000000002</v>
      </c>
      <c r="G22">
        <f t="shared" si="3"/>
        <v>16.535714285714288</v>
      </c>
      <c r="H22">
        <f t="shared" si="1"/>
        <v>3.9999999999999147E-2</v>
      </c>
    </row>
    <row r="23" spans="1:8" x14ac:dyDescent="0.2">
      <c r="A23">
        <v>1864</v>
      </c>
      <c r="B23">
        <v>7.98</v>
      </c>
      <c r="C23">
        <v>25.03</v>
      </c>
      <c r="D23">
        <f t="shared" si="2"/>
        <v>7.9728571428571433</v>
      </c>
      <c r="E23">
        <f>AVERAGE(C17:C23)</f>
        <v>24.587142857142855</v>
      </c>
      <c r="F23">
        <f t="shared" si="0"/>
        <v>17.05</v>
      </c>
      <c r="G23">
        <f t="shared" si="3"/>
        <v>16.614285714285717</v>
      </c>
      <c r="H23">
        <f t="shared" si="1"/>
        <v>0.87999999999999901</v>
      </c>
    </row>
    <row r="24" spans="1:8" x14ac:dyDescent="0.2">
      <c r="A24">
        <v>1865</v>
      </c>
      <c r="B24">
        <v>8.18</v>
      </c>
      <c r="C24">
        <v>25.23</v>
      </c>
      <c r="D24">
        <f t="shared" si="2"/>
        <v>7.9842857142857158</v>
      </c>
      <c r="E24">
        <f>AVERAGE(C18:C24)</f>
        <v>24.618571428571425</v>
      </c>
      <c r="F24">
        <f t="shared" si="0"/>
        <v>17.05</v>
      </c>
      <c r="G24">
        <f t="shared" si="3"/>
        <v>16.634285714285713</v>
      </c>
      <c r="H24">
        <f>ABS(F24-F23)</f>
        <v>0</v>
      </c>
    </row>
    <row r="25" spans="1:8" x14ac:dyDescent="0.2">
      <c r="A25">
        <v>1866</v>
      </c>
      <c r="B25">
        <v>8.2899999999999991</v>
      </c>
      <c r="C25">
        <v>24.92</v>
      </c>
      <c r="D25">
        <f t="shared" si="2"/>
        <v>7.9899999999999993</v>
      </c>
      <c r="E25">
        <f>AVERAGE(C19:C25)</f>
        <v>24.614285714285717</v>
      </c>
      <c r="F25">
        <f t="shared" si="0"/>
        <v>16.630000000000003</v>
      </c>
      <c r="G25">
        <f t="shared" si="3"/>
        <v>16.624285714285715</v>
      </c>
      <c r="H25">
        <f t="shared" si="1"/>
        <v>0.41999999999999815</v>
      </c>
    </row>
    <row r="26" spans="1:8" x14ac:dyDescent="0.2">
      <c r="A26">
        <v>1867</v>
      </c>
      <c r="B26">
        <v>8.44</v>
      </c>
      <c r="C26">
        <v>25.22</v>
      </c>
      <c r="D26">
        <f t="shared" si="2"/>
        <v>8.0585714285714278</v>
      </c>
      <c r="E26">
        <f>AVERAGE(C20:C26)</f>
        <v>24.654285714285717</v>
      </c>
      <c r="F26">
        <f t="shared" si="0"/>
        <v>16.78</v>
      </c>
      <c r="G26">
        <f t="shared" si="3"/>
        <v>16.595714285714287</v>
      </c>
      <c r="H26">
        <f t="shared" si="1"/>
        <v>0.14999999999999858</v>
      </c>
    </row>
    <row r="27" spans="1:8" x14ac:dyDescent="0.2">
      <c r="A27">
        <v>1868</v>
      </c>
      <c r="B27">
        <v>8.25</v>
      </c>
      <c r="C27">
        <v>25</v>
      </c>
      <c r="D27">
        <f t="shared" si="2"/>
        <v>8.1157142857142848</v>
      </c>
      <c r="E27">
        <f>AVERAGE(C21:C27)</f>
        <v>24.778571428571428</v>
      </c>
      <c r="F27">
        <f t="shared" si="0"/>
        <v>16.75</v>
      </c>
      <c r="G27">
        <f t="shared" si="3"/>
        <v>16.662857142857145</v>
      </c>
      <c r="H27">
        <f t="shared" si="1"/>
        <v>3.0000000000001137E-2</v>
      </c>
    </row>
    <row r="28" spans="1:8" x14ac:dyDescent="0.2">
      <c r="A28">
        <v>1869</v>
      </c>
      <c r="B28">
        <v>8.43</v>
      </c>
      <c r="C28">
        <v>25.3</v>
      </c>
      <c r="D28">
        <f t="shared" si="2"/>
        <v>8.24</v>
      </c>
      <c r="E28">
        <f>AVERAGE(C22:C28)</f>
        <v>24.997142857142858</v>
      </c>
      <c r="F28">
        <f t="shared" si="0"/>
        <v>16.87</v>
      </c>
      <c r="G28">
        <f t="shared" si="3"/>
        <v>16.75714285714286</v>
      </c>
      <c r="H28">
        <f t="shared" si="1"/>
        <v>0.12000000000000099</v>
      </c>
    </row>
    <row r="29" spans="1:8" x14ac:dyDescent="0.2">
      <c r="A29">
        <v>1870</v>
      </c>
      <c r="B29">
        <v>8.1999999999999993</v>
      </c>
      <c r="C29">
        <v>25.02</v>
      </c>
      <c r="D29">
        <f t="shared" si="2"/>
        <v>8.2528571428571418</v>
      </c>
      <c r="E29">
        <f>AVERAGE(C23:C29)</f>
        <v>25.102857142857147</v>
      </c>
      <c r="F29">
        <f t="shared" si="0"/>
        <v>16.82</v>
      </c>
      <c r="G29">
        <f t="shared" si="3"/>
        <v>16.850000000000001</v>
      </c>
      <c r="H29">
        <f t="shared" si="1"/>
        <v>5.0000000000000711E-2</v>
      </c>
    </row>
    <row r="30" spans="1:8" x14ac:dyDescent="0.2">
      <c r="A30">
        <v>1871</v>
      </c>
      <c r="B30">
        <v>8.1199999999999992</v>
      </c>
      <c r="C30">
        <v>24.73</v>
      </c>
      <c r="D30">
        <f t="shared" si="2"/>
        <v>8.2728571428571414</v>
      </c>
      <c r="E30">
        <f>AVERAGE(C24:C30)</f>
        <v>25.06</v>
      </c>
      <c r="F30">
        <f t="shared" si="0"/>
        <v>16.61</v>
      </c>
      <c r="G30">
        <f t="shared" si="3"/>
        <v>16.787142857142857</v>
      </c>
      <c r="H30">
        <f t="shared" si="1"/>
        <v>0.21000000000000085</v>
      </c>
    </row>
    <row r="31" spans="1:8" x14ac:dyDescent="0.2">
      <c r="A31">
        <v>1872</v>
      </c>
      <c r="B31">
        <v>8.19</v>
      </c>
      <c r="C31">
        <v>24.87</v>
      </c>
      <c r="D31">
        <f t="shared" si="2"/>
        <v>8.274285714285714</v>
      </c>
      <c r="E31">
        <f>AVERAGE(C25:C31)</f>
        <v>25.008571428571429</v>
      </c>
      <c r="F31">
        <f t="shared" si="0"/>
        <v>16.68</v>
      </c>
      <c r="G31">
        <f t="shared" si="3"/>
        <v>16.734285714285711</v>
      </c>
      <c r="H31">
        <f t="shared" si="1"/>
        <v>7.0000000000000284E-2</v>
      </c>
    </row>
    <row r="32" spans="1:8" x14ac:dyDescent="0.2">
      <c r="A32">
        <v>1873</v>
      </c>
      <c r="B32">
        <v>8.35</v>
      </c>
      <c r="C32">
        <v>25.24</v>
      </c>
      <c r="D32">
        <f t="shared" si="2"/>
        <v>8.2828571428571411</v>
      </c>
      <c r="E32">
        <f>AVERAGE(C26:C32)</f>
        <v>25.054285714285715</v>
      </c>
      <c r="F32">
        <f t="shared" si="0"/>
        <v>16.89</v>
      </c>
      <c r="G32">
        <f t="shared" si="3"/>
        <v>16.771428571428569</v>
      </c>
      <c r="H32">
        <f t="shared" si="1"/>
        <v>0.21000000000000085</v>
      </c>
    </row>
    <row r="33" spans="1:8" x14ac:dyDescent="0.2">
      <c r="A33">
        <v>1874</v>
      </c>
      <c r="B33">
        <v>8.43</v>
      </c>
      <c r="C33">
        <v>24.98</v>
      </c>
      <c r="D33">
        <f t="shared" si="2"/>
        <v>8.281428571428572</v>
      </c>
      <c r="E33">
        <f>AVERAGE(C27:C33)</f>
        <v>25.02</v>
      </c>
      <c r="F33">
        <f t="shared" si="0"/>
        <v>16.55</v>
      </c>
      <c r="G33">
        <f t="shared" si="3"/>
        <v>16.738571428571429</v>
      </c>
      <c r="H33">
        <f t="shared" si="1"/>
        <v>0.33999999999999986</v>
      </c>
    </row>
    <row r="34" spans="1:8" x14ac:dyDescent="0.2">
      <c r="A34">
        <v>1875</v>
      </c>
      <c r="B34">
        <v>7.86</v>
      </c>
      <c r="C34">
        <v>24.43</v>
      </c>
      <c r="D34">
        <f t="shared" si="2"/>
        <v>8.225714285714286</v>
      </c>
      <c r="E34">
        <f>AVERAGE(C28:C34)</f>
        <v>24.938571428571429</v>
      </c>
      <c r="F34">
        <f t="shared" si="0"/>
        <v>16.57</v>
      </c>
      <c r="G34">
        <f t="shared" si="3"/>
        <v>16.712857142857139</v>
      </c>
      <c r="H34">
        <f t="shared" si="1"/>
        <v>1.9999999999999574E-2</v>
      </c>
    </row>
    <row r="35" spans="1:8" x14ac:dyDescent="0.2">
      <c r="A35">
        <v>1876</v>
      </c>
      <c r="B35">
        <v>8.08</v>
      </c>
      <c r="C35">
        <v>24.89</v>
      </c>
      <c r="D35">
        <f t="shared" si="2"/>
        <v>8.1757142857142853</v>
      </c>
      <c r="E35">
        <f>AVERAGE(C29:C35)</f>
        <v>24.880000000000003</v>
      </c>
      <c r="F35">
        <f t="shared" si="0"/>
        <v>16.810000000000002</v>
      </c>
      <c r="G35">
        <f t="shared" si="3"/>
        <v>16.704285714285714</v>
      </c>
      <c r="H35">
        <f t="shared" si="1"/>
        <v>0.24000000000000199</v>
      </c>
    </row>
    <row r="36" spans="1:8" x14ac:dyDescent="0.2">
      <c r="A36">
        <v>1877</v>
      </c>
      <c r="B36">
        <v>8.5399999999999991</v>
      </c>
      <c r="C36">
        <v>25.47</v>
      </c>
      <c r="D36">
        <f t="shared" si="2"/>
        <v>8.2242857142857133</v>
      </c>
      <c r="E36">
        <f>AVERAGE(C30:C36)</f>
        <v>24.944285714285712</v>
      </c>
      <c r="F36">
        <f t="shared" si="0"/>
        <v>16.93</v>
      </c>
      <c r="G36">
        <f t="shared" si="3"/>
        <v>16.720000000000002</v>
      </c>
      <c r="H36">
        <f t="shared" si="1"/>
        <v>0.11999999999999744</v>
      </c>
    </row>
    <row r="37" spans="1:8" x14ac:dyDescent="0.2">
      <c r="A37">
        <v>1878</v>
      </c>
      <c r="B37">
        <v>8.83</v>
      </c>
      <c r="C37">
        <v>25.51</v>
      </c>
      <c r="D37">
        <f t="shared" si="2"/>
        <v>8.3257142857142856</v>
      </c>
      <c r="E37">
        <f>AVERAGE(C31:C37)</f>
        <v>25.055714285714284</v>
      </c>
      <c r="F37">
        <f t="shared" si="0"/>
        <v>16.68</v>
      </c>
      <c r="G37">
        <f t="shared" si="3"/>
        <v>16.73</v>
      </c>
      <c r="H37">
        <f t="shared" si="1"/>
        <v>0.25</v>
      </c>
    </row>
    <row r="38" spans="1:8" x14ac:dyDescent="0.2">
      <c r="A38">
        <v>1879</v>
      </c>
      <c r="B38">
        <v>8.17</v>
      </c>
      <c r="C38">
        <v>25.24</v>
      </c>
      <c r="D38">
        <f t="shared" si="2"/>
        <v>8.3228571428571421</v>
      </c>
      <c r="E38">
        <f>AVERAGE(C32:C38)</f>
        <v>25.10857142857143</v>
      </c>
      <c r="F38">
        <f t="shared" si="0"/>
        <v>17.07</v>
      </c>
      <c r="G38">
        <f t="shared" si="3"/>
        <v>16.785714285714285</v>
      </c>
      <c r="H38">
        <f t="shared" si="1"/>
        <v>0.39000000000000057</v>
      </c>
    </row>
    <row r="39" spans="1:8" x14ac:dyDescent="0.2">
      <c r="A39">
        <v>1880</v>
      </c>
      <c r="B39">
        <v>8.1199999999999992</v>
      </c>
      <c r="C39">
        <v>24.8</v>
      </c>
      <c r="D39">
        <f t="shared" si="2"/>
        <v>8.2899999999999991</v>
      </c>
      <c r="E39">
        <f>AVERAGE(C33:C39)</f>
        <v>25.04571428571429</v>
      </c>
      <c r="F39">
        <f t="shared" si="0"/>
        <v>16.68</v>
      </c>
      <c r="G39">
        <f t="shared" si="3"/>
        <v>16.755714285714287</v>
      </c>
      <c r="H39">
        <f t="shared" si="1"/>
        <v>0.39000000000000057</v>
      </c>
    </row>
    <row r="40" spans="1:8" x14ac:dyDescent="0.2">
      <c r="A40">
        <v>1881</v>
      </c>
      <c r="B40">
        <v>8.27</v>
      </c>
      <c r="C40">
        <v>25.63</v>
      </c>
      <c r="D40">
        <f t="shared" si="2"/>
        <v>8.2671428571428578</v>
      </c>
      <c r="E40">
        <f>AVERAGE(C34:C40)</f>
        <v>25.138571428571428</v>
      </c>
      <c r="F40">
        <f t="shared" si="0"/>
        <v>17.36</v>
      </c>
      <c r="G40">
        <f t="shared" si="3"/>
        <v>16.871428571428574</v>
      </c>
      <c r="H40">
        <f t="shared" si="1"/>
        <v>0.67999999999999972</v>
      </c>
    </row>
    <row r="41" spans="1:8" x14ac:dyDescent="0.2">
      <c r="A41">
        <v>1882</v>
      </c>
      <c r="B41">
        <v>8.1300000000000008</v>
      </c>
      <c r="C41">
        <v>24.66</v>
      </c>
      <c r="D41">
        <f t="shared" si="2"/>
        <v>8.3057142857142843</v>
      </c>
      <c r="E41">
        <f>AVERAGE(C35:C41)</f>
        <v>25.171428571428571</v>
      </c>
      <c r="F41">
        <f t="shared" si="0"/>
        <v>16.53</v>
      </c>
      <c r="G41">
        <f t="shared" si="3"/>
        <v>16.865714285714287</v>
      </c>
      <c r="H41">
        <f t="shared" si="1"/>
        <v>0.82999999999999829</v>
      </c>
    </row>
    <row r="42" spans="1:8" x14ac:dyDescent="0.2">
      <c r="A42">
        <v>1883</v>
      </c>
      <c r="B42">
        <v>7.98</v>
      </c>
      <c r="C42">
        <v>25.19</v>
      </c>
      <c r="D42">
        <f t="shared" si="2"/>
        <v>8.29142857142857</v>
      </c>
      <c r="E42">
        <f>AVERAGE(C36:C42)</f>
        <v>25.214285714285715</v>
      </c>
      <c r="F42">
        <f t="shared" si="0"/>
        <v>17.21</v>
      </c>
      <c r="G42">
        <f t="shared" si="3"/>
        <v>16.922857142857143</v>
      </c>
      <c r="H42">
        <f t="shared" si="1"/>
        <v>0.67999999999999972</v>
      </c>
    </row>
    <row r="43" spans="1:8" x14ac:dyDescent="0.2">
      <c r="A43">
        <v>1884</v>
      </c>
      <c r="B43">
        <v>7.77</v>
      </c>
      <c r="C43">
        <v>24.8</v>
      </c>
      <c r="D43">
        <f t="shared" si="2"/>
        <v>8.1814285714285706</v>
      </c>
      <c r="E43">
        <f>AVERAGE(C37:C43)</f>
        <v>25.118571428571432</v>
      </c>
      <c r="F43">
        <f t="shared" si="0"/>
        <v>17.03</v>
      </c>
      <c r="G43">
        <f t="shared" si="3"/>
        <v>16.937142857142856</v>
      </c>
      <c r="H43">
        <f t="shared" si="1"/>
        <v>0.17999999999999972</v>
      </c>
    </row>
    <row r="44" spans="1:8" x14ac:dyDescent="0.2">
      <c r="A44">
        <v>1885</v>
      </c>
      <c r="B44">
        <v>7.92</v>
      </c>
      <c r="C44">
        <v>24.98</v>
      </c>
      <c r="D44">
        <f t="shared" si="2"/>
        <v>8.0514285714285716</v>
      </c>
      <c r="E44">
        <f>AVERAGE(C38:C44)</f>
        <v>25.042857142857141</v>
      </c>
      <c r="F44">
        <f t="shared" si="0"/>
        <v>17.060000000000002</v>
      </c>
      <c r="G44">
        <f t="shared" si="3"/>
        <v>16.991428571428571</v>
      </c>
      <c r="H44">
        <f t="shared" si="1"/>
        <v>3.0000000000001137E-2</v>
      </c>
    </row>
    <row r="45" spans="1:8" x14ac:dyDescent="0.2">
      <c r="A45">
        <v>1886</v>
      </c>
      <c r="B45">
        <v>7.95</v>
      </c>
      <c r="C45">
        <v>24.98</v>
      </c>
      <c r="D45">
        <f t="shared" si="2"/>
        <v>8.02</v>
      </c>
      <c r="E45">
        <f>AVERAGE(C39:C45)</f>
        <v>25.005714285714284</v>
      </c>
      <c r="F45">
        <f t="shared" si="0"/>
        <v>17.03</v>
      </c>
      <c r="G45">
        <f t="shared" si="3"/>
        <v>16.985714285714288</v>
      </c>
      <c r="H45">
        <f t="shared" si="1"/>
        <v>3.0000000000001137E-2</v>
      </c>
    </row>
    <row r="46" spans="1:8" x14ac:dyDescent="0.2">
      <c r="A46">
        <v>1887</v>
      </c>
      <c r="B46">
        <v>7.91</v>
      </c>
      <c r="C46">
        <v>24.81</v>
      </c>
      <c r="D46">
        <f t="shared" si="2"/>
        <v>7.9900000000000011</v>
      </c>
      <c r="E46">
        <f>AVERAGE(C40:C46)</f>
        <v>25.00714285714286</v>
      </c>
      <c r="F46">
        <f t="shared" si="0"/>
        <v>16.899999999999999</v>
      </c>
      <c r="G46">
        <f t="shared" si="3"/>
        <v>17.017142857142858</v>
      </c>
      <c r="H46">
        <f t="shared" si="1"/>
        <v>0.13000000000000256</v>
      </c>
    </row>
    <row r="47" spans="1:8" x14ac:dyDescent="0.2">
      <c r="A47">
        <v>1888</v>
      </c>
      <c r="B47">
        <v>8.09</v>
      </c>
      <c r="C47">
        <v>25.13</v>
      </c>
      <c r="D47">
        <f t="shared" si="2"/>
        <v>7.9642857142857144</v>
      </c>
      <c r="E47">
        <f>AVERAGE(C41:C47)</f>
        <v>24.935714285714287</v>
      </c>
      <c r="F47">
        <f t="shared" si="0"/>
        <v>17.04</v>
      </c>
      <c r="G47">
        <f t="shared" si="3"/>
        <v>16.971428571428572</v>
      </c>
      <c r="H47">
        <f t="shared" si="1"/>
        <v>0.14000000000000057</v>
      </c>
    </row>
    <row r="48" spans="1:8" x14ac:dyDescent="0.2">
      <c r="A48">
        <v>1889</v>
      </c>
      <c r="B48">
        <v>8.32</v>
      </c>
      <c r="C48">
        <v>25.52</v>
      </c>
      <c r="D48">
        <f t="shared" si="2"/>
        <v>7.991428571428572</v>
      </c>
      <c r="E48">
        <f>AVERAGE(C42:C48)</f>
        <v>25.058571428571433</v>
      </c>
      <c r="F48">
        <f t="shared" si="0"/>
        <v>17.2</v>
      </c>
      <c r="G48">
        <f t="shared" si="3"/>
        <v>17.067142857142859</v>
      </c>
      <c r="H48">
        <f t="shared" si="1"/>
        <v>0.16000000000000014</v>
      </c>
    </row>
    <row r="49" spans="1:8" x14ac:dyDescent="0.2">
      <c r="A49">
        <v>1890</v>
      </c>
      <c r="B49">
        <v>7.97</v>
      </c>
      <c r="C49">
        <v>25.07</v>
      </c>
      <c r="D49">
        <f t="shared" si="2"/>
        <v>7.99</v>
      </c>
      <c r="E49">
        <f>AVERAGE(C43:C49)</f>
        <v>25.041428571428572</v>
      </c>
      <c r="F49">
        <f t="shared" si="0"/>
        <v>17.100000000000001</v>
      </c>
      <c r="G49">
        <f t="shared" si="3"/>
        <v>17.051428571428573</v>
      </c>
      <c r="H49">
        <f t="shared" si="1"/>
        <v>9.9999999999997868E-2</v>
      </c>
    </row>
    <row r="50" spans="1:8" x14ac:dyDescent="0.2">
      <c r="A50">
        <v>1891</v>
      </c>
      <c r="B50">
        <v>8.02</v>
      </c>
      <c r="C50">
        <v>25.39</v>
      </c>
      <c r="D50">
        <f t="shared" si="2"/>
        <v>8.0257142857142849</v>
      </c>
      <c r="E50">
        <f>AVERAGE(C44:C50)</f>
        <v>25.125714285714285</v>
      </c>
      <c r="F50">
        <f t="shared" si="0"/>
        <v>17.37</v>
      </c>
      <c r="G50">
        <f t="shared" si="3"/>
        <v>17.100000000000001</v>
      </c>
      <c r="H50">
        <f t="shared" si="1"/>
        <v>0.26999999999999957</v>
      </c>
    </row>
    <row r="51" spans="1:8" x14ac:dyDescent="0.2">
      <c r="A51">
        <v>1892</v>
      </c>
      <c r="B51">
        <v>8.07</v>
      </c>
      <c r="C51">
        <v>25.22</v>
      </c>
      <c r="D51">
        <f t="shared" si="2"/>
        <v>8.0471428571428554</v>
      </c>
      <c r="E51">
        <f>AVERAGE(C45:C51)</f>
        <v>25.159999999999997</v>
      </c>
      <c r="F51">
        <f t="shared" si="0"/>
        <v>17.149999999999999</v>
      </c>
      <c r="G51">
        <f t="shared" si="3"/>
        <v>17.112857142857145</v>
      </c>
      <c r="H51">
        <f t="shared" si="1"/>
        <v>0.22000000000000242</v>
      </c>
    </row>
    <row r="52" spans="1:8" x14ac:dyDescent="0.2">
      <c r="A52">
        <v>1893</v>
      </c>
      <c r="B52">
        <v>8.06</v>
      </c>
      <c r="C52">
        <v>25.19</v>
      </c>
      <c r="D52">
        <f t="shared" si="2"/>
        <v>8.0628571428571441</v>
      </c>
      <c r="E52">
        <f>AVERAGE(C46:C52)</f>
        <v>25.189999999999998</v>
      </c>
      <c r="F52">
        <f t="shared" si="0"/>
        <v>17.130000000000003</v>
      </c>
      <c r="G52">
        <f t="shared" si="3"/>
        <v>17.127142857142861</v>
      </c>
      <c r="H52">
        <f t="shared" si="1"/>
        <v>1.9999999999996021E-2</v>
      </c>
    </row>
    <row r="53" spans="1:8" x14ac:dyDescent="0.2">
      <c r="A53">
        <v>1894</v>
      </c>
      <c r="B53">
        <v>8.16</v>
      </c>
      <c r="C53">
        <v>24.66</v>
      </c>
      <c r="D53">
        <f t="shared" si="2"/>
        <v>8.0985714285714288</v>
      </c>
      <c r="E53">
        <f>AVERAGE(C47:C53)</f>
        <v>25.168571428571429</v>
      </c>
      <c r="F53">
        <f t="shared" si="0"/>
        <v>16.5</v>
      </c>
      <c r="G53">
        <f t="shared" si="3"/>
        <v>17.069999999999997</v>
      </c>
      <c r="H53">
        <f t="shared" si="1"/>
        <v>0.63000000000000256</v>
      </c>
    </row>
    <row r="54" spans="1:8" x14ac:dyDescent="0.2">
      <c r="A54">
        <v>1895</v>
      </c>
      <c r="B54">
        <v>8.15</v>
      </c>
      <c r="C54">
        <v>24.69</v>
      </c>
      <c r="D54">
        <f t="shared" si="2"/>
        <v>8.1071428571428559</v>
      </c>
      <c r="E54">
        <f>AVERAGE(C48:C54)</f>
        <v>25.105714285714289</v>
      </c>
      <c r="F54">
        <f t="shared" si="0"/>
        <v>16.54</v>
      </c>
      <c r="G54">
        <f t="shared" si="3"/>
        <v>16.998571428571427</v>
      </c>
      <c r="H54">
        <f t="shared" si="1"/>
        <v>3.9999999999999147E-2</v>
      </c>
    </row>
    <row r="55" spans="1:8" x14ac:dyDescent="0.2">
      <c r="A55">
        <v>1896</v>
      </c>
      <c r="B55">
        <v>8.2100000000000009</v>
      </c>
      <c r="C55">
        <v>24.88</v>
      </c>
      <c r="D55">
        <f t="shared" si="2"/>
        <v>8.0914285714285707</v>
      </c>
      <c r="E55">
        <f>AVERAGE(C49:C55)</f>
        <v>25.014285714285712</v>
      </c>
      <c r="F55">
        <f t="shared" si="0"/>
        <v>16.669999999999998</v>
      </c>
      <c r="G55">
        <f t="shared" si="3"/>
        <v>16.922857142857143</v>
      </c>
      <c r="H55">
        <f t="shared" si="1"/>
        <v>0.12999999999999901</v>
      </c>
    </row>
    <row r="56" spans="1:8" x14ac:dyDescent="0.2">
      <c r="A56">
        <v>1897</v>
      </c>
      <c r="B56">
        <v>8.2899999999999991</v>
      </c>
      <c r="C56">
        <v>24.86</v>
      </c>
      <c r="D56">
        <f t="shared" si="2"/>
        <v>8.137142857142857</v>
      </c>
      <c r="E56">
        <f>AVERAGE(C50:C56)</f>
        <v>24.984285714285711</v>
      </c>
      <c r="F56">
        <f t="shared" si="0"/>
        <v>16.57</v>
      </c>
      <c r="G56">
        <f t="shared" si="3"/>
        <v>16.84714285714286</v>
      </c>
      <c r="H56">
        <f t="shared" si="1"/>
        <v>9.9999999999997868E-2</v>
      </c>
    </row>
    <row r="57" spans="1:8" x14ac:dyDescent="0.2">
      <c r="A57">
        <v>1898</v>
      </c>
      <c r="B57">
        <v>8.18</v>
      </c>
      <c r="C57">
        <v>24.88</v>
      </c>
      <c r="D57">
        <f t="shared" si="2"/>
        <v>8.16</v>
      </c>
      <c r="E57">
        <f>AVERAGE(C51:C57)</f>
        <v>24.911428571428569</v>
      </c>
      <c r="F57">
        <f t="shared" si="0"/>
        <v>16.7</v>
      </c>
      <c r="G57">
        <f t="shared" si="3"/>
        <v>16.751428571428573</v>
      </c>
      <c r="H57">
        <f t="shared" si="1"/>
        <v>0.12999999999999901</v>
      </c>
    </row>
    <row r="58" spans="1:8" x14ac:dyDescent="0.2">
      <c r="A58">
        <v>1899</v>
      </c>
      <c r="B58">
        <v>8.4</v>
      </c>
      <c r="C58">
        <v>25.12</v>
      </c>
      <c r="D58">
        <f t="shared" si="2"/>
        <v>8.2071428571428573</v>
      </c>
      <c r="E58">
        <f>AVERAGE(C52:C58)</f>
        <v>24.897142857142857</v>
      </c>
      <c r="F58">
        <f t="shared" si="0"/>
        <v>16.72</v>
      </c>
      <c r="G58">
        <f t="shared" si="3"/>
        <v>16.690000000000001</v>
      </c>
      <c r="H58">
        <f t="shared" si="1"/>
        <v>1.9999999999999574E-2</v>
      </c>
    </row>
    <row r="59" spans="1:8" x14ac:dyDescent="0.2">
      <c r="A59">
        <v>1900</v>
      </c>
      <c r="B59">
        <v>8.5</v>
      </c>
      <c r="C59">
        <v>25.29</v>
      </c>
      <c r="D59">
        <f t="shared" si="2"/>
        <v>8.27</v>
      </c>
      <c r="E59">
        <f>AVERAGE(C53:C59)</f>
        <v>24.911428571428569</v>
      </c>
      <c r="F59">
        <f t="shared" si="0"/>
        <v>16.79</v>
      </c>
      <c r="G59">
        <f t="shared" si="3"/>
        <v>16.641428571428573</v>
      </c>
      <c r="H59">
        <f t="shared" si="1"/>
        <v>7.0000000000000284E-2</v>
      </c>
    </row>
    <row r="60" spans="1:8" x14ac:dyDescent="0.2">
      <c r="A60">
        <v>1901</v>
      </c>
      <c r="B60">
        <v>8.5399999999999991</v>
      </c>
      <c r="C60">
        <v>25.55</v>
      </c>
      <c r="D60">
        <f t="shared" si="2"/>
        <v>8.324285714285713</v>
      </c>
      <c r="E60">
        <f>AVERAGE(C54:C60)</f>
        <v>25.03857142857143</v>
      </c>
      <c r="F60">
        <f t="shared" si="0"/>
        <v>17.010000000000002</v>
      </c>
      <c r="G60">
        <f t="shared" si="3"/>
        <v>16.714285714285712</v>
      </c>
      <c r="H60">
        <f t="shared" si="1"/>
        <v>0.22000000000000242</v>
      </c>
    </row>
    <row r="61" spans="1:8" x14ac:dyDescent="0.2">
      <c r="A61">
        <v>1902</v>
      </c>
      <c r="B61">
        <v>8.3000000000000007</v>
      </c>
      <c r="C61">
        <v>25.25</v>
      </c>
      <c r="D61">
        <f t="shared" si="2"/>
        <v>8.3457142857142852</v>
      </c>
      <c r="E61">
        <f>AVERAGE(C55:C61)</f>
        <v>25.118571428571432</v>
      </c>
      <c r="F61">
        <f t="shared" si="0"/>
        <v>16.95</v>
      </c>
      <c r="G61">
        <f t="shared" si="3"/>
        <v>16.772857142857141</v>
      </c>
      <c r="H61">
        <f t="shared" si="1"/>
        <v>6.0000000000002274E-2</v>
      </c>
    </row>
    <row r="62" spans="1:8" x14ac:dyDescent="0.2">
      <c r="A62">
        <v>1903</v>
      </c>
      <c r="B62">
        <v>8.2200000000000006</v>
      </c>
      <c r="C62">
        <v>24.64</v>
      </c>
      <c r="D62">
        <f t="shared" si="2"/>
        <v>8.3471428571428561</v>
      </c>
      <c r="E62">
        <f>AVERAGE(C56:C62)</f>
        <v>25.084285714285709</v>
      </c>
      <c r="F62">
        <f t="shared" si="0"/>
        <v>16.420000000000002</v>
      </c>
      <c r="G62">
        <f t="shared" si="3"/>
        <v>16.73714285714286</v>
      </c>
      <c r="H62">
        <f t="shared" si="1"/>
        <v>0.52999999999999758</v>
      </c>
    </row>
    <row r="63" spans="1:8" x14ac:dyDescent="0.2">
      <c r="A63">
        <v>1904</v>
      </c>
      <c r="B63">
        <v>8.09</v>
      </c>
      <c r="C63">
        <v>25.07</v>
      </c>
      <c r="D63">
        <f t="shared" si="2"/>
        <v>8.3185714285714294</v>
      </c>
      <c r="E63">
        <f>AVERAGE(C57:C63)</f>
        <v>25.11428571428571</v>
      </c>
      <c r="F63">
        <f t="shared" si="0"/>
        <v>16.98</v>
      </c>
      <c r="G63">
        <f t="shared" si="3"/>
        <v>16.795714285714286</v>
      </c>
      <c r="H63">
        <f t="shared" si="1"/>
        <v>0.55999999999999872</v>
      </c>
    </row>
    <row r="64" spans="1:8" x14ac:dyDescent="0.2">
      <c r="A64">
        <v>1905</v>
      </c>
      <c r="B64">
        <v>8.23</v>
      </c>
      <c r="C64">
        <v>24.87</v>
      </c>
      <c r="D64">
        <f t="shared" si="2"/>
        <v>8.3257142857142856</v>
      </c>
      <c r="E64">
        <f>AVERAGE(C58:C64)</f>
        <v>25.112857142857141</v>
      </c>
      <c r="F64">
        <f t="shared" si="0"/>
        <v>16.64</v>
      </c>
      <c r="G64">
        <f t="shared" si="3"/>
        <v>16.787142857142857</v>
      </c>
      <c r="H64">
        <f t="shared" si="1"/>
        <v>0.33999999999999986</v>
      </c>
    </row>
    <row r="65" spans="1:8" x14ac:dyDescent="0.2">
      <c r="A65">
        <v>1906</v>
      </c>
      <c r="B65">
        <v>8.3800000000000008</v>
      </c>
      <c r="C65">
        <v>24.85</v>
      </c>
      <c r="D65">
        <f t="shared" si="2"/>
        <v>8.3228571428571438</v>
      </c>
      <c r="E65">
        <f>AVERAGE(C59:C65)</f>
        <v>25.074285714285715</v>
      </c>
      <c r="F65">
        <f t="shared" si="0"/>
        <v>16.47</v>
      </c>
      <c r="G65">
        <f t="shared" si="3"/>
        <v>16.751428571428573</v>
      </c>
      <c r="H65">
        <f t="shared" si="1"/>
        <v>0.17000000000000171</v>
      </c>
    </row>
    <row r="66" spans="1:8" x14ac:dyDescent="0.2">
      <c r="A66">
        <v>1907</v>
      </c>
      <c r="B66">
        <v>7.95</v>
      </c>
      <c r="C66">
        <v>24.44</v>
      </c>
      <c r="D66">
        <f t="shared" si="2"/>
        <v>8.2442857142857164</v>
      </c>
      <c r="E66">
        <f>AVERAGE(C60:C66)</f>
        <v>24.952857142857141</v>
      </c>
      <c r="F66">
        <f t="shared" si="0"/>
        <v>16.490000000000002</v>
      </c>
      <c r="G66">
        <f t="shared" si="3"/>
        <v>16.708571428571428</v>
      </c>
      <c r="H66">
        <f t="shared" si="1"/>
        <v>2.0000000000003126E-2</v>
      </c>
    </row>
    <row r="67" spans="1:8" x14ac:dyDescent="0.2">
      <c r="A67">
        <v>1908</v>
      </c>
      <c r="B67">
        <v>8.19</v>
      </c>
      <c r="C67">
        <v>24.95</v>
      </c>
      <c r="D67">
        <f t="shared" si="2"/>
        <v>8.1942857142857157</v>
      </c>
      <c r="E67">
        <f>AVERAGE(C61:C67)</f>
        <v>24.867142857142856</v>
      </c>
      <c r="F67">
        <f t="shared" ref="F67:F130" si="4">C67-B67</f>
        <v>16.759999999999998</v>
      </c>
      <c r="G67">
        <f t="shared" si="3"/>
        <v>16.672857142857143</v>
      </c>
      <c r="H67">
        <f t="shared" si="1"/>
        <v>0.26999999999999602</v>
      </c>
    </row>
    <row r="68" spans="1:8" x14ac:dyDescent="0.2">
      <c r="A68">
        <v>1909</v>
      </c>
      <c r="B68">
        <v>8.18</v>
      </c>
      <c r="C68">
        <v>25.57</v>
      </c>
      <c r="D68">
        <f t="shared" si="2"/>
        <v>8.1771428571428579</v>
      </c>
      <c r="E68">
        <f>AVERAGE(C62:C68)</f>
        <v>24.912857142857142</v>
      </c>
      <c r="F68">
        <f t="shared" si="4"/>
        <v>17.39</v>
      </c>
      <c r="G68">
        <f t="shared" si="3"/>
        <v>16.735714285714284</v>
      </c>
      <c r="H68">
        <f t="shared" ref="H68:H131" si="5">ABS(F68-F67)</f>
        <v>0.63000000000000256</v>
      </c>
    </row>
    <row r="69" spans="1:8" x14ac:dyDescent="0.2">
      <c r="A69">
        <v>1910</v>
      </c>
      <c r="B69">
        <v>8.2200000000000006</v>
      </c>
      <c r="C69">
        <v>24.75</v>
      </c>
      <c r="D69">
        <f t="shared" si="2"/>
        <v>8.1771428571428579</v>
      </c>
      <c r="E69">
        <f>AVERAGE(C63:C69)</f>
        <v>24.928571428571427</v>
      </c>
      <c r="F69">
        <f t="shared" si="4"/>
        <v>16.53</v>
      </c>
      <c r="G69">
        <f t="shared" si="3"/>
        <v>16.751428571428573</v>
      </c>
      <c r="H69">
        <f t="shared" si="5"/>
        <v>0.85999999999999943</v>
      </c>
    </row>
    <row r="70" spans="1:8" x14ac:dyDescent="0.2">
      <c r="A70">
        <v>1911</v>
      </c>
      <c r="B70">
        <v>8.18</v>
      </c>
      <c r="C70">
        <v>24.24</v>
      </c>
      <c r="D70">
        <f t="shared" si="2"/>
        <v>8.19</v>
      </c>
      <c r="E70">
        <f>AVERAGE(C64:C70)</f>
        <v>24.810000000000002</v>
      </c>
      <c r="F70">
        <f t="shared" si="4"/>
        <v>16.059999999999999</v>
      </c>
      <c r="G70">
        <f t="shared" si="3"/>
        <v>16.62</v>
      </c>
      <c r="H70">
        <f t="shared" si="5"/>
        <v>0.47000000000000242</v>
      </c>
    </row>
    <row r="71" spans="1:8" x14ac:dyDescent="0.2">
      <c r="A71">
        <v>1912</v>
      </c>
      <c r="B71">
        <v>8.17</v>
      </c>
      <c r="C71">
        <v>24.96</v>
      </c>
      <c r="D71">
        <f t="shared" si="2"/>
        <v>8.1814285714285724</v>
      </c>
      <c r="E71">
        <f>AVERAGE(C65:C71)</f>
        <v>24.822857142857146</v>
      </c>
      <c r="F71">
        <f t="shared" si="4"/>
        <v>16.79</v>
      </c>
      <c r="G71">
        <f t="shared" si="3"/>
        <v>16.641428571428573</v>
      </c>
      <c r="H71">
        <f t="shared" si="5"/>
        <v>0.73000000000000043</v>
      </c>
    </row>
    <row r="72" spans="1:8" x14ac:dyDescent="0.2">
      <c r="A72">
        <v>1913</v>
      </c>
      <c r="B72">
        <v>8.3000000000000007</v>
      </c>
      <c r="C72">
        <v>24.63</v>
      </c>
      <c r="D72">
        <f t="shared" si="2"/>
        <v>8.17</v>
      </c>
      <c r="E72">
        <f>AVERAGE(C66:C72)</f>
        <v>24.791428571428572</v>
      </c>
      <c r="F72">
        <f t="shared" si="4"/>
        <v>16.329999999999998</v>
      </c>
      <c r="G72">
        <f t="shared" si="3"/>
        <v>16.621428571428574</v>
      </c>
      <c r="H72">
        <f t="shared" si="5"/>
        <v>0.46000000000000085</v>
      </c>
    </row>
    <row r="73" spans="1:8" x14ac:dyDescent="0.2">
      <c r="A73">
        <v>1914</v>
      </c>
      <c r="B73">
        <v>8.59</v>
      </c>
      <c r="C73">
        <v>24.94</v>
      </c>
      <c r="D73">
        <f t="shared" ref="D73:D136" si="6">AVERAGE(B67:B73)</f>
        <v>8.2614285714285707</v>
      </c>
      <c r="E73">
        <f>AVERAGE(C67:C73)</f>
        <v>24.862857142857141</v>
      </c>
      <c r="F73">
        <f t="shared" si="4"/>
        <v>16.350000000000001</v>
      </c>
      <c r="G73">
        <f t="shared" ref="G73:G136" si="7">AVERAGE(F67:F73)</f>
        <v>16.601428571428574</v>
      </c>
      <c r="H73">
        <f t="shared" si="5"/>
        <v>2.0000000000003126E-2</v>
      </c>
    </row>
    <row r="74" spans="1:8" x14ac:dyDescent="0.2">
      <c r="A74">
        <v>1915</v>
      </c>
      <c r="B74">
        <v>8.59</v>
      </c>
      <c r="C74">
        <v>25.38</v>
      </c>
      <c r="D74">
        <f t="shared" si="6"/>
        <v>8.3185714285714294</v>
      </c>
      <c r="E74">
        <f>AVERAGE(C68:C74)</f>
        <v>24.924285714285713</v>
      </c>
      <c r="F74">
        <f t="shared" si="4"/>
        <v>16.79</v>
      </c>
      <c r="G74">
        <f t="shared" si="7"/>
        <v>16.605714285714289</v>
      </c>
      <c r="H74">
        <f t="shared" si="5"/>
        <v>0.43999999999999773</v>
      </c>
    </row>
    <row r="75" spans="1:8" x14ac:dyDescent="0.2">
      <c r="A75">
        <v>1916</v>
      </c>
      <c r="B75">
        <v>8.23</v>
      </c>
      <c r="C75">
        <v>24.85</v>
      </c>
      <c r="D75">
        <f t="shared" si="6"/>
        <v>8.3257142857142874</v>
      </c>
      <c r="E75">
        <f>AVERAGE(C69:C75)</f>
        <v>24.821428571428566</v>
      </c>
      <c r="F75">
        <f t="shared" si="4"/>
        <v>16.62</v>
      </c>
      <c r="G75">
        <f t="shared" si="7"/>
        <v>16.495714285714286</v>
      </c>
      <c r="H75">
        <f t="shared" si="5"/>
        <v>0.16999999999999815</v>
      </c>
    </row>
    <row r="76" spans="1:8" x14ac:dyDescent="0.2">
      <c r="A76">
        <v>1917</v>
      </c>
      <c r="B76">
        <v>8.02</v>
      </c>
      <c r="C76">
        <v>25.03</v>
      </c>
      <c r="D76">
        <f t="shared" si="6"/>
        <v>8.2971428571428572</v>
      </c>
      <c r="E76">
        <f>AVERAGE(C70:C76)</f>
        <v>24.861428571428572</v>
      </c>
      <c r="F76">
        <f t="shared" si="4"/>
        <v>17.010000000000002</v>
      </c>
      <c r="G76">
        <f t="shared" si="7"/>
        <v>16.564285714285713</v>
      </c>
      <c r="H76">
        <f t="shared" si="5"/>
        <v>0.39000000000000057</v>
      </c>
    </row>
    <row r="77" spans="1:8" x14ac:dyDescent="0.2">
      <c r="A77">
        <v>1918</v>
      </c>
      <c r="B77">
        <v>8.1300000000000008</v>
      </c>
      <c r="C77">
        <v>24.66</v>
      </c>
      <c r="D77">
        <f t="shared" si="6"/>
        <v>8.2899999999999991</v>
      </c>
      <c r="E77">
        <f>AVERAGE(C71:C77)</f>
        <v>24.921428571428571</v>
      </c>
      <c r="F77">
        <f t="shared" si="4"/>
        <v>16.53</v>
      </c>
      <c r="G77">
        <f t="shared" si="7"/>
        <v>16.631428571428572</v>
      </c>
      <c r="H77">
        <f t="shared" si="5"/>
        <v>0.48000000000000043</v>
      </c>
    </row>
    <row r="78" spans="1:8" x14ac:dyDescent="0.2">
      <c r="A78">
        <v>1919</v>
      </c>
      <c r="B78">
        <v>8.3800000000000008</v>
      </c>
      <c r="C78">
        <v>25.39</v>
      </c>
      <c r="D78">
        <f t="shared" si="6"/>
        <v>8.3200000000000021</v>
      </c>
      <c r="E78">
        <f>AVERAGE(C72:C78)</f>
        <v>24.982857142857142</v>
      </c>
      <c r="F78">
        <f t="shared" si="4"/>
        <v>17.009999999999998</v>
      </c>
      <c r="G78">
        <f t="shared" si="7"/>
        <v>16.662857142857145</v>
      </c>
      <c r="H78">
        <f t="shared" si="5"/>
        <v>0.47999999999999687</v>
      </c>
    </row>
    <row r="79" spans="1:8" x14ac:dyDescent="0.2">
      <c r="A79">
        <v>1920</v>
      </c>
      <c r="B79">
        <v>8.36</v>
      </c>
      <c r="C79">
        <v>24.94</v>
      </c>
      <c r="D79">
        <f t="shared" si="6"/>
        <v>8.3285714285714292</v>
      </c>
      <c r="E79">
        <f>AVERAGE(C73:C79)</f>
        <v>25.027142857142856</v>
      </c>
      <c r="F79">
        <f t="shared" si="4"/>
        <v>16.580000000000002</v>
      </c>
      <c r="G79">
        <f t="shared" si="7"/>
        <v>16.69857142857143</v>
      </c>
      <c r="H79">
        <f t="shared" si="5"/>
        <v>0.42999999999999616</v>
      </c>
    </row>
    <row r="80" spans="1:8" x14ac:dyDescent="0.2">
      <c r="A80">
        <v>1921</v>
      </c>
      <c r="B80">
        <v>8.57</v>
      </c>
      <c r="C80">
        <v>24.84</v>
      </c>
      <c r="D80">
        <f t="shared" si="6"/>
        <v>8.3257142857142856</v>
      </c>
      <c r="E80">
        <f>AVERAGE(C74:C80)</f>
        <v>25.012857142857143</v>
      </c>
      <c r="F80">
        <f t="shared" si="4"/>
        <v>16.27</v>
      </c>
      <c r="G80">
        <f t="shared" si="7"/>
        <v>16.687142857142856</v>
      </c>
      <c r="H80">
        <f t="shared" si="5"/>
        <v>0.31000000000000227</v>
      </c>
    </row>
    <row r="81" spans="1:8" x14ac:dyDescent="0.2">
      <c r="A81">
        <v>1922</v>
      </c>
      <c r="B81">
        <v>8.41</v>
      </c>
      <c r="C81">
        <v>25.35</v>
      </c>
      <c r="D81">
        <f t="shared" si="6"/>
        <v>8.3000000000000007</v>
      </c>
      <c r="E81">
        <f>AVERAGE(C75:C81)</f>
        <v>25.008571428571429</v>
      </c>
      <c r="F81">
        <f t="shared" si="4"/>
        <v>16.940000000000001</v>
      </c>
      <c r="G81">
        <f t="shared" si="7"/>
        <v>16.708571428571428</v>
      </c>
      <c r="H81">
        <f t="shared" si="5"/>
        <v>0.67000000000000171</v>
      </c>
    </row>
    <row r="82" spans="1:8" x14ac:dyDescent="0.2">
      <c r="A82">
        <v>1923</v>
      </c>
      <c r="B82">
        <v>8.42</v>
      </c>
      <c r="C82">
        <v>25.1</v>
      </c>
      <c r="D82">
        <f t="shared" si="6"/>
        <v>8.3271428571428583</v>
      </c>
      <c r="E82">
        <f>AVERAGE(C76:C82)</f>
        <v>25.044285714285714</v>
      </c>
      <c r="F82">
        <f t="shared" si="4"/>
        <v>16.68</v>
      </c>
      <c r="G82">
        <f t="shared" si="7"/>
        <v>16.717142857142857</v>
      </c>
      <c r="H82">
        <f t="shared" si="5"/>
        <v>0.26000000000000156</v>
      </c>
    </row>
    <row r="83" spans="1:8" x14ac:dyDescent="0.2">
      <c r="A83">
        <v>1924</v>
      </c>
      <c r="B83">
        <v>8.51</v>
      </c>
      <c r="C83">
        <v>25.69</v>
      </c>
      <c r="D83">
        <f t="shared" si="6"/>
        <v>8.3971428571428568</v>
      </c>
      <c r="E83">
        <f>AVERAGE(C77:C83)</f>
        <v>25.138571428571428</v>
      </c>
      <c r="F83">
        <f t="shared" si="4"/>
        <v>17.18</v>
      </c>
      <c r="G83">
        <f t="shared" si="7"/>
        <v>16.741428571428571</v>
      </c>
      <c r="H83">
        <f t="shared" si="5"/>
        <v>0.5</v>
      </c>
    </row>
    <row r="84" spans="1:8" x14ac:dyDescent="0.2">
      <c r="A84">
        <v>1925</v>
      </c>
      <c r="B84">
        <v>8.5299999999999994</v>
      </c>
      <c r="C84">
        <v>25</v>
      </c>
      <c r="D84">
        <f t="shared" si="6"/>
        <v>8.4542857142857137</v>
      </c>
      <c r="E84">
        <f>AVERAGE(C78:C84)</f>
        <v>25.187142857142856</v>
      </c>
      <c r="F84">
        <f t="shared" si="4"/>
        <v>16.47</v>
      </c>
      <c r="G84">
        <f t="shared" si="7"/>
        <v>16.732857142857142</v>
      </c>
      <c r="H84">
        <f t="shared" si="5"/>
        <v>0.71000000000000085</v>
      </c>
    </row>
    <row r="85" spans="1:8" x14ac:dyDescent="0.2">
      <c r="A85">
        <v>1926</v>
      </c>
      <c r="B85">
        <v>8.73</v>
      </c>
      <c r="C85">
        <v>25.19</v>
      </c>
      <c r="D85">
        <f t="shared" si="6"/>
        <v>8.5042857142857144</v>
      </c>
      <c r="E85">
        <f>AVERAGE(C79:C85)</f>
        <v>25.158571428571427</v>
      </c>
      <c r="F85">
        <f t="shared" si="4"/>
        <v>16.46</v>
      </c>
      <c r="G85">
        <f t="shared" si="7"/>
        <v>16.654285714285717</v>
      </c>
      <c r="H85">
        <f t="shared" si="5"/>
        <v>9.9999999999980105E-3</v>
      </c>
    </row>
    <row r="86" spans="1:8" x14ac:dyDescent="0.2">
      <c r="A86">
        <v>1927</v>
      </c>
      <c r="B86">
        <v>8.52</v>
      </c>
      <c r="C86">
        <v>25.29</v>
      </c>
      <c r="D86">
        <f t="shared" si="6"/>
        <v>8.5271428571428576</v>
      </c>
      <c r="E86">
        <f>AVERAGE(C80:C86)</f>
        <v>25.208571428571425</v>
      </c>
      <c r="F86">
        <f t="shared" si="4"/>
        <v>16.77</v>
      </c>
      <c r="G86">
        <f t="shared" si="7"/>
        <v>16.681428571428572</v>
      </c>
      <c r="H86">
        <f t="shared" si="5"/>
        <v>0.30999999999999872</v>
      </c>
    </row>
    <row r="87" spans="1:8" x14ac:dyDescent="0.2">
      <c r="A87">
        <v>1928</v>
      </c>
      <c r="B87">
        <v>8.6300000000000008</v>
      </c>
      <c r="C87">
        <v>25.39</v>
      </c>
      <c r="D87">
        <f t="shared" si="6"/>
        <v>8.5357142857142847</v>
      </c>
      <c r="E87">
        <f>AVERAGE(C81:C87)</f>
        <v>25.287142857142857</v>
      </c>
      <c r="F87">
        <f t="shared" si="4"/>
        <v>16.759999999999998</v>
      </c>
      <c r="G87">
        <f t="shared" si="7"/>
        <v>16.751428571428573</v>
      </c>
      <c r="H87">
        <f t="shared" si="5"/>
        <v>1.0000000000001563E-2</v>
      </c>
    </row>
    <row r="88" spans="1:8" x14ac:dyDescent="0.2">
      <c r="A88">
        <v>1929</v>
      </c>
      <c r="B88">
        <v>8.24</v>
      </c>
      <c r="C88">
        <v>25.36</v>
      </c>
      <c r="D88">
        <f t="shared" si="6"/>
        <v>8.5114285714285707</v>
      </c>
      <c r="E88">
        <f>AVERAGE(C82:C88)</f>
        <v>25.288571428571434</v>
      </c>
      <c r="F88">
        <f t="shared" si="4"/>
        <v>17.119999999999997</v>
      </c>
      <c r="G88">
        <f t="shared" si="7"/>
        <v>16.777142857142856</v>
      </c>
      <c r="H88">
        <f t="shared" si="5"/>
        <v>0.35999999999999943</v>
      </c>
    </row>
    <row r="89" spans="1:8" x14ac:dyDescent="0.2">
      <c r="A89">
        <v>1930</v>
      </c>
      <c r="B89">
        <v>8.6300000000000008</v>
      </c>
      <c r="C89">
        <v>25.39</v>
      </c>
      <c r="D89">
        <f t="shared" si="6"/>
        <v>8.5414285714285718</v>
      </c>
      <c r="E89">
        <f>AVERAGE(C83:C89)</f>
        <v>25.330000000000002</v>
      </c>
      <c r="F89">
        <f t="shared" si="4"/>
        <v>16.759999999999998</v>
      </c>
      <c r="G89">
        <f t="shared" si="7"/>
        <v>16.788571428571426</v>
      </c>
      <c r="H89">
        <f t="shared" si="5"/>
        <v>0.35999999999999943</v>
      </c>
    </row>
    <row r="90" spans="1:8" x14ac:dyDescent="0.2">
      <c r="A90">
        <v>1931</v>
      </c>
      <c r="B90">
        <v>8.7200000000000006</v>
      </c>
      <c r="C90">
        <v>25.38</v>
      </c>
      <c r="D90">
        <f t="shared" si="6"/>
        <v>8.5714285714285712</v>
      </c>
      <c r="E90">
        <f>AVERAGE(C84:C90)</f>
        <v>25.285714285714285</v>
      </c>
      <c r="F90">
        <f t="shared" si="4"/>
        <v>16.659999999999997</v>
      </c>
      <c r="G90">
        <f t="shared" si="7"/>
        <v>16.714285714285715</v>
      </c>
      <c r="H90">
        <f t="shared" si="5"/>
        <v>0.10000000000000142</v>
      </c>
    </row>
    <row r="91" spans="1:8" x14ac:dyDescent="0.2">
      <c r="A91">
        <v>1932</v>
      </c>
      <c r="B91">
        <v>8.7100000000000009</v>
      </c>
      <c r="C91">
        <v>24.96</v>
      </c>
      <c r="D91">
        <f t="shared" si="6"/>
        <v>8.5971428571428579</v>
      </c>
      <c r="E91">
        <f>AVERAGE(C85:C91)</f>
        <v>25.28</v>
      </c>
      <c r="F91">
        <f t="shared" si="4"/>
        <v>16.25</v>
      </c>
      <c r="G91">
        <f t="shared" si="7"/>
        <v>16.682857142857141</v>
      </c>
      <c r="H91">
        <f t="shared" si="5"/>
        <v>0.40999999999999659</v>
      </c>
    </row>
    <row r="92" spans="1:8" x14ac:dyDescent="0.2">
      <c r="A92">
        <v>1933</v>
      </c>
      <c r="B92">
        <v>8.34</v>
      </c>
      <c r="C92">
        <v>24.67</v>
      </c>
      <c r="D92">
        <f t="shared" si="6"/>
        <v>8.5414285714285718</v>
      </c>
      <c r="E92">
        <f>AVERAGE(C86:C92)</f>
        <v>25.205714285714286</v>
      </c>
      <c r="F92">
        <f t="shared" si="4"/>
        <v>16.330000000000002</v>
      </c>
      <c r="G92">
        <f t="shared" si="7"/>
        <v>16.664285714285715</v>
      </c>
      <c r="H92">
        <f t="shared" si="5"/>
        <v>8.0000000000001847E-2</v>
      </c>
    </row>
    <row r="93" spans="1:8" x14ac:dyDescent="0.2">
      <c r="A93">
        <v>1934</v>
      </c>
      <c r="B93">
        <v>8.6300000000000008</v>
      </c>
      <c r="C93">
        <v>24.97</v>
      </c>
      <c r="D93">
        <f t="shared" si="6"/>
        <v>8.5571428571428569</v>
      </c>
      <c r="E93">
        <f>AVERAGE(C87:C93)</f>
        <v>25.159999999999997</v>
      </c>
      <c r="F93">
        <f t="shared" si="4"/>
        <v>16.339999999999996</v>
      </c>
      <c r="G93">
        <f t="shared" si="7"/>
        <v>16.60285714285714</v>
      </c>
      <c r="H93">
        <f t="shared" si="5"/>
        <v>9.9999999999944578E-3</v>
      </c>
    </row>
    <row r="94" spans="1:8" x14ac:dyDescent="0.2">
      <c r="A94">
        <v>1935</v>
      </c>
      <c r="B94">
        <v>8.52</v>
      </c>
      <c r="C94">
        <v>25.61</v>
      </c>
      <c r="D94">
        <f t="shared" si="6"/>
        <v>8.5414285714285718</v>
      </c>
      <c r="E94">
        <f>AVERAGE(C88:C94)</f>
        <v>25.191428571428577</v>
      </c>
      <c r="F94">
        <f t="shared" si="4"/>
        <v>17.09</v>
      </c>
      <c r="G94">
        <f t="shared" si="7"/>
        <v>16.649999999999999</v>
      </c>
      <c r="H94">
        <f t="shared" si="5"/>
        <v>0.75000000000000355</v>
      </c>
    </row>
    <row r="95" spans="1:8" x14ac:dyDescent="0.2">
      <c r="A95">
        <v>1936</v>
      </c>
      <c r="B95">
        <v>8.5500000000000007</v>
      </c>
      <c r="C95">
        <v>25.15</v>
      </c>
      <c r="D95">
        <f t="shared" si="6"/>
        <v>8.5857142857142872</v>
      </c>
      <c r="E95">
        <f>AVERAGE(C89:C95)</f>
        <v>25.161428571428569</v>
      </c>
      <c r="F95">
        <f t="shared" si="4"/>
        <v>16.599999999999998</v>
      </c>
      <c r="G95">
        <f t="shared" si="7"/>
        <v>16.575714285714287</v>
      </c>
      <c r="H95">
        <f t="shared" si="5"/>
        <v>0.49000000000000199</v>
      </c>
    </row>
    <row r="96" spans="1:8" x14ac:dyDescent="0.2">
      <c r="A96">
        <v>1937</v>
      </c>
      <c r="B96">
        <v>8.6999999999999993</v>
      </c>
      <c r="C96">
        <v>25.08</v>
      </c>
      <c r="D96">
        <f t="shared" si="6"/>
        <v>8.5957142857142852</v>
      </c>
      <c r="E96">
        <f>AVERAGE(C90:C96)</f>
        <v>25.117142857142856</v>
      </c>
      <c r="F96">
        <f t="shared" si="4"/>
        <v>16.38</v>
      </c>
      <c r="G96">
        <f t="shared" si="7"/>
        <v>16.521428571428569</v>
      </c>
      <c r="H96">
        <f t="shared" si="5"/>
        <v>0.21999999999999886</v>
      </c>
    </row>
    <row r="97" spans="1:8" x14ac:dyDescent="0.2">
      <c r="A97">
        <v>1938</v>
      </c>
      <c r="B97">
        <v>8.86</v>
      </c>
      <c r="C97">
        <v>25.11</v>
      </c>
      <c r="D97">
        <f t="shared" si="6"/>
        <v>8.6157142857142865</v>
      </c>
      <c r="E97">
        <f>AVERAGE(C91:C97)</f>
        <v>25.078571428571429</v>
      </c>
      <c r="F97">
        <f t="shared" si="4"/>
        <v>16.25</v>
      </c>
      <c r="G97">
        <f t="shared" si="7"/>
        <v>16.462857142857139</v>
      </c>
      <c r="H97">
        <f t="shared" si="5"/>
        <v>0.12999999999999901</v>
      </c>
    </row>
    <row r="98" spans="1:8" x14ac:dyDescent="0.2">
      <c r="A98">
        <v>1939</v>
      </c>
      <c r="B98">
        <v>8.76</v>
      </c>
      <c r="C98">
        <v>25.16</v>
      </c>
      <c r="D98">
        <f t="shared" si="6"/>
        <v>8.622857142857141</v>
      </c>
      <c r="E98">
        <f>AVERAGE(C92:C98)</f>
        <v>25.107142857142858</v>
      </c>
      <c r="F98">
        <f t="shared" si="4"/>
        <v>16.399999999999999</v>
      </c>
      <c r="G98">
        <f t="shared" si="7"/>
        <v>16.484285714285711</v>
      </c>
      <c r="H98">
        <f t="shared" si="5"/>
        <v>0.14999999999999858</v>
      </c>
    </row>
    <row r="99" spans="1:8" x14ac:dyDescent="0.2">
      <c r="A99">
        <v>1940</v>
      </c>
      <c r="B99">
        <v>8.76</v>
      </c>
      <c r="C99">
        <v>25.51</v>
      </c>
      <c r="D99">
        <f t="shared" si="6"/>
        <v>8.6828571428571415</v>
      </c>
      <c r="E99">
        <f>AVERAGE(C93:C99)</f>
        <v>25.227142857142855</v>
      </c>
      <c r="F99">
        <f t="shared" si="4"/>
        <v>16.75</v>
      </c>
      <c r="G99">
        <f t="shared" si="7"/>
        <v>16.54428571428571</v>
      </c>
      <c r="H99">
        <f t="shared" si="5"/>
        <v>0.35000000000000142</v>
      </c>
    </row>
    <row r="100" spans="1:8" x14ac:dyDescent="0.2">
      <c r="A100">
        <v>1941</v>
      </c>
      <c r="B100">
        <v>8.77</v>
      </c>
      <c r="C100">
        <v>25.37</v>
      </c>
      <c r="D100">
        <f t="shared" si="6"/>
        <v>8.7028571428571411</v>
      </c>
      <c r="E100">
        <f>AVERAGE(C94:C100)</f>
        <v>25.284285714285716</v>
      </c>
      <c r="F100">
        <f t="shared" si="4"/>
        <v>16.600000000000001</v>
      </c>
      <c r="G100">
        <f t="shared" si="7"/>
        <v>16.581428571428571</v>
      </c>
      <c r="H100">
        <f t="shared" si="5"/>
        <v>0.14999999999999858</v>
      </c>
    </row>
    <row r="101" spans="1:8" x14ac:dyDescent="0.2">
      <c r="A101">
        <v>1942</v>
      </c>
      <c r="B101">
        <v>8.73</v>
      </c>
      <c r="C101">
        <v>25.49</v>
      </c>
      <c r="D101">
        <f t="shared" si="6"/>
        <v>8.7328571428571422</v>
      </c>
      <c r="E101">
        <f>AVERAGE(C95:C101)</f>
        <v>25.267142857142858</v>
      </c>
      <c r="F101">
        <f t="shared" si="4"/>
        <v>16.759999999999998</v>
      </c>
      <c r="G101">
        <f t="shared" si="7"/>
        <v>16.534285714285712</v>
      </c>
      <c r="H101">
        <f t="shared" si="5"/>
        <v>0.15999999999999659</v>
      </c>
    </row>
    <row r="102" spans="1:8" x14ac:dyDescent="0.2">
      <c r="A102">
        <v>1943</v>
      </c>
      <c r="B102">
        <v>8.76</v>
      </c>
      <c r="C102">
        <v>24.96</v>
      </c>
      <c r="D102">
        <f t="shared" si="6"/>
        <v>8.7628571428571416</v>
      </c>
      <c r="E102">
        <f>AVERAGE(C96:C102)</f>
        <v>25.240000000000002</v>
      </c>
      <c r="F102">
        <f t="shared" si="4"/>
        <v>16.200000000000003</v>
      </c>
      <c r="G102">
        <f t="shared" si="7"/>
        <v>16.477142857142855</v>
      </c>
      <c r="H102">
        <f t="shared" si="5"/>
        <v>0.55999999999999517</v>
      </c>
    </row>
    <row r="103" spans="1:8" x14ac:dyDescent="0.2">
      <c r="A103">
        <v>1944</v>
      </c>
      <c r="B103">
        <v>8.85</v>
      </c>
      <c r="C103">
        <v>25.6</v>
      </c>
      <c r="D103">
        <f t="shared" si="6"/>
        <v>8.7842857142857138</v>
      </c>
      <c r="E103">
        <f>AVERAGE(C97:C103)</f>
        <v>25.314285714285713</v>
      </c>
      <c r="F103">
        <f t="shared" si="4"/>
        <v>16.75</v>
      </c>
      <c r="G103">
        <f t="shared" si="7"/>
        <v>16.529999999999998</v>
      </c>
      <c r="H103">
        <f t="shared" si="5"/>
        <v>0.54999999999999716</v>
      </c>
    </row>
    <row r="104" spans="1:8" x14ac:dyDescent="0.2">
      <c r="A104">
        <v>1945</v>
      </c>
      <c r="B104">
        <v>8.58</v>
      </c>
      <c r="C104">
        <v>25.3</v>
      </c>
      <c r="D104">
        <f t="shared" si="6"/>
        <v>8.7442857142857129</v>
      </c>
      <c r="E104">
        <f>AVERAGE(C98:C104)</f>
        <v>25.341428571428573</v>
      </c>
      <c r="F104">
        <f t="shared" si="4"/>
        <v>16.72</v>
      </c>
      <c r="G104">
        <f t="shared" si="7"/>
        <v>16.597142857142856</v>
      </c>
      <c r="H104">
        <f t="shared" si="5"/>
        <v>3.0000000000001137E-2</v>
      </c>
    </row>
    <row r="105" spans="1:8" x14ac:dyDescent="0.2">
      <c r="A105">
        <v>1946</v>
      </c>
      <c r="B105">
        <v>8.68</v>
      </c>
      <c r="C105">
        <v>25.49</v>
      </c>
      <c r="D105">
        <f t="shared" si="6"/>
        <v>8.732857142857144</v>
      </c>
      <c r="E105">
        <f>AVERAGE(C99:C105)</f>
        <v>25.388571428571431</v>
      </c>
      <c r="F105">
        <f t="shared" si="4"/>
        <v>16.809999999999999</v>
      </c>
      <c r="G105">
        <f t="shared" si="7"/>
        <v>16.655714285714286</v>
      </c>
      <c r="H105">
        <f t="shared" si="5"/>
        <v>8.9999999999999858E-2</v>
      </c>
    </row>
    <row r="106" spans="1:8" x14ac:dyDescent="0.2">
      <c r="A106">
        <v>1947</v>
      </c>
      <c r="B106">
        <v>8.8000000000000007</v>
      </c>
      <c r="C106">
        <v>26</v>
      </c>
      <c r="D106">
        <f t="shared" si="6"/>
        <v>8.7385714285714293</v>
      </c>
      <c r="E106">
        <f>AVERAGE(C100:C106)</f>
        <v>25.458571428571425</v>
      </c>
      <c r="F106">
        <f t="shared" si="4"/>
        <v>17.2</v>
      </c>
      <c r="G106">
        <f t="shared" si="7"/>
        <v>16.720000000000002</v>
      </c>
      <c r="H106">
        <f t="shared" si="5"/>
        <v>0.39000000000000057</v>
      </c>
    </row>
    <row r="107" spans="1:8" x14ac:dyDescent="0.2">
      <c r="A107">
        <v>1948</v>
      </c>
      <c r="B107">
        <v>8.75</v>
      </c>
      <c r="C107">
        <v>24.85</v>
      </c>
      <c r="D107">
        <f t="shared" si="6"/>
        <v>8.7357142857142858</v>
      </c>
      <c r="E107">
        <f>AVERAGE(C101:C107)</f>
        <v>25.384285714285713</v>
      </c>
      <c r="F107">
        <f t="shared" si="4"/>
        <v>16.100000000000001</v>
      </c>
      <c r="G107">
        <f t="shared" si="7"/>
        <v>16.648571428571433</v>
      </c>
      <c r="H107">
        <f t="shared" si="5"/>
        <v>1.0999999999999979</v>
      </c>
    </row>
    <row r="108" spans="1:8" x14ac:dyDescent="0.2">
      <c r="A108">
        <v>1949</v>
      </c>
      <c r="B108">
        <v>8.59</v>
      </c>
      <c r="C108">
        <v>24.82</v>
      </c>
      <c r="D108">
        <f t="shared" si="6"/>
        <v>8.7157142857142862</v>
      </c>
      <c r="E108">
        <f>AVERAGE(C102:C108)</f>
        <v>25.288571428571426</v>
      </c>
      <c r="F108">
        <f t="shared" si="4"/>
        <v>16.23</v>
      </c>
      <c r="G108">
        <f t="shared" si="7"/>
        <v>16.572857142857142</v>
      </c>
      <c r="H108">
        <f t="shared" si="5"/>
        <v>0.12999999999999901</v>
      </c>
    </row>
    <row r="109" spans="1:8" x14ac:dyDescent="0.2">
      <c r="A109">
        <v>1950</v>
      </c>
      <c r="B109">
        <v>8.3699999999999992</v>
      </c>
      <c r="C109">
        <v>24.98</v>
      </c>
      <c r="D109">
        <f t="shared" si="6"/>
        <v>8.66</v>
      </c>
      <c r="E109">
        <f>AVERAGE(C103:C109)</f>
        <v>25.291428571428572</v>
      </c>
      <c r="F109">
        <f t="shared" si="4"/>
        <v>16.61</v>
      </c>
      <c r="G109">
        <f t="shared" si="7"/>
        <v>16.631428571428575</v>
      </c>
      <c r="H109">
        <f t="shared" si="5"/>
        <v>0.37999999999999901</v>
      </c>
    </row>
    <row r="110" spans="1:8" x14ac:dyDescent="0.2">
      <c r="A110">
        <v>1951</v>
      </c>
      <c r="B110">
        <v>8.6300000000000008</v>
      </c>
      <c r="C110">
        <v>26.1</v>
      </c>
      <c r="D110">
        <f t="shared" si="6"/>
        <v>8.6285714285714299</v>
      </c>
      <c r="E110">
        <f>AVERAGE(C104:C110)</f>
        <v>25.362857142857138</v>
      </c>
      <c r="F110">
        <f t="shared" si="4"/>
        <v>17.47</v>
      </c>
      <c r="G110">
        <f t="shared" si="7"/>
        <v>16.734285714285715</v>
      </c>
      <c r="H110">
        <f t="shared" si="5"/>
        <v>0.85999999999999943</v>
      </c>
    </row>
    <row r="111" spans="1:8" x14ac:dyDescent="0.2">
      <c r="A111">
        <v>1952</v>
      </c>
      <c r="B111">
        <v>8.64</v>
      </c>
      <c r="C111">
        <v>25.72</v>
      </c>
      <c r="D111">
        <f t="shared" si="6"/>
        <v>8.637142857142857</v>
      </c>
      <c r="E111">
        <f>AVERAGE(C105:C111)</f>
        <v>25.422857142857143</v>
      </c>
      <c r="F111">
        <f t="shared" si="4"/>
        <v>17.079999999999998</v>
      </c>
      <c r="G111">
        <f t="shared" si="7"/>
        <v>16.785714285714285</v>
      </c>
      <c r="H111">
        <f t="shared" si="5"/>
        <v>0.39000000000000057</v>
      </c>
    </row>
    <row r="112" spans="1:8" x14ac:dyDescent="0.2">
      <c r="A112">
        <v>1953</v>
      </c>
      <c r="B112">
        <v>8.8699999999999992</v>
      </c>
      <c r="C112">
        <v>25.51</v>
      </c>
      <c r="D112">
        <f t="shared" si="6"/>
        <v>8.6642857142857146</v>
      </c>
      <c r="E112">
        <f>AVERAGE(C106:C112)</f>
        <v>25.425714285714285</v>
      </c>
      <c r="F112">
        <f t="shared" si="4"/>
        <v>16.64</v>
      </c>
      <c r="G112">
        <f t="shared" si="7"/>
        <v>16.761428571428571</v>
      </c>
      <c r="H112">
        <f t="shared" si="5"/>
        <v>0.43999999999999773</v>
      </c>
    </row>
    <row r="113" spans="1:8" x14ac:dyDescent="0.2">
      <c r="A113">
        <v>1954</v>
      </c>
      <c r="B113">
        <v>8.56</v>
      </c>
      <c r="C113">
        <v>25.8</v>
      </c>
      <c r="D113">
        <f t="shared" si="6"/>
        <v>8.6300000000000008</v>
      </c>
      <c r="E113">
        <f>AVERAGE(C107:C113)</f>
        <v>25.397142857142857</v>
      </c>
      <c r="F113">
        <f t="shared" si="4"/>
        <v>17.240000000000002</v>
      </c>
      <c r="G113">
        <f t="shared" si="7"/>
        <v>16.767142857142858</v>
      </c>
      <c r="H113">
        <f t="shared" si="5"/>
        <v>0.60000000000000142</v>
      </c>
    </row>
    <row r="114" spans="1:8" x14ac:dyDescent="0.2">
      <c r="A114">
        <v>1955</v>
      </c>
      <c r="B114">
        <v>8.6300000000000008</v>
      </c>
      <c r="C114">
        <v>25.33</v>
      </c>
      <c r="D114">
        <f t="shared" si="6"/>
        <v>8.612857142857143</v>
      </c>
      <c r="E114">
        <f>AVERAGE(C108:C114)</f>
        <v>25.465714285714284</v>
      </c>
      <c r="F114">
        <f t="shared" si="4"/>
        <v>16.699999999999996</v>
      </c>
      <c r="G114">
        <f t="shared" si="7"/>
        <v>16.852857142857143</v>
      </c>
      <c r="H114">
        <f t="shared" si="5"/>
        <v>0.54000000000000625</v>
      </c>
    </row>
    <row r="115" spans="1:8" x14ac:dyDescent="0.2">
      <c r="A115">
        <v>1956</v>
      </c>
      <c r="B115">
        <v>8.2799999999999994</v>
      </c>
      <c r="C115">
        <v>25.02</v>
      </c>
      <c r="D115">
        <f t="shared" si="6"/>
        <v>8.5685714285714294</v>
      </c>
      <c r="E115">
        <f>AVERAGE(C109:C115)</f>
        <v>25.494285714285716</v>
      </c>
      <c r="F115">
        <f t="shared" si="4"/>
        <v>16.740000000000002</v>
      </c>
      <c r="G115">
        <f t="shared" si="7"/>
        <v>16.925714285714285</v>
      </c>
      <c r="H115">
        <f t="shared" si="5"/>
        <v>4.0000000000006253E-2</v>
      </c>
    </row>
    <row r="116" spans="1:8" x14ac:dyDescent="0.2">
      <c r="A116">
        <v>1957</v>
      </c>
      <c r="B116">
        <v>8.73</v>
      </c>
      <c r="C116">
        <v>24.69</v>
      </c>
      <c r="D116">
        <f t="shared" si="6"/>
        <v>8.620000000000001</v>
      </c>
      <c r="E116">
        <f>AVERAGE(C110:C116)</f>
        <v>25.452857142857141</v>
      </c>
      <c r="F116">
        <f t="shared" si="4"/>
        <v>15.96</v>
      </c>
      <c r="G116">
        <f t="shared" si="7"/>
        <v>16.832857142857144</v>
      </c>
      <c r="H116">
        <f t="shared" si="5"/>
        <v>0.78000000000000114</v>
      </c>
    </row>
    <row r="117" spans="1:8" x14ac:dyDescent="0.2">
      <c r="A117">
        <v>1958</v>
      </c>
      <c r="B117">
        <v>8.77</v>
      </c>
      <c r="C117">
        <v>25.64</v>
      </c>
      <c r="D117">
        <f t="shared" si="6"/>
        <v>8.64</v>
      </c>
      <c r="E117">
        <f>AVERAGE(C111:C117)</f>
        <v>25.387142857142855</v>
      </c>
      <c r="F117">
        <f t="shared" si="4"/>
        <v>16.87</v>
      </c>
      <c r="G117">
        <f t="shared" si="7"/>
        <v>16.747142857142858</v>
      </c>
      <c r="H117">
        <f t="shared" si="5"/>
        <v>0.91000000000000014</v>
      </c>
    </row>
    <row r="118" spans="1:8" x14ac:dyDescent="0.2">
      <c r="A118">
        <v>1959</v>
      </c>
      <c r="B118">
        <v>8.73</v>
      </c>
      <c r="C118">
        <v>24.14</v>
      </c>
      <c r="D118">
        <f t="shared" si="6"/>
        <v>8.6528571428571439</v>
      </c>
      <c r="E118">
        <f>AVERAGE(C112:C118)</f>
        <v>25.161428571428569</v>
      </c>
      <c r="F118">
        <f t="shared" si="4"/>
        <v>15.41</v>
      </c>
      <c r="G118">
        <f t="shared" si="7"/>
        <v>16.508571428571429</v>
      </c>
      <c r="H118">
        <f t="shared" si="5"/>
        <v>1.4600000000000009</v>
      </c>
    </row>
    <row r="119" spans="1:8" x14ac:dyDescent="0.2">
      <c r="A119">
        <v>1960</v>
      </c>
      <c r="B119">
        <v>8.58</v>
      </c>
      <c r="C119">
        <v>25.67</v>
      </c>
      <c r="D119">
        <f t="shared" si="6"/>
        <v>8.6114285714285721</v>
      </c>
      <c r="E119">
        <f>AVERAGE(C113:C119)</f>
        <v>25.184285714285718</v>
      </c>
      <c r="F119">
        <f t="shared" si="4"/>
        <v>17.090000000000003</v>
      </c>
      <c r="G119">
        <f t="shared" si="7"/>
        <v>16.572857142857142</v>
      </c>
      <c r="H119">
        <f t="shared" si="5"/>
        <v>1.6800000000000033</v>
      </c>
    </row>
    <row r="120" spans="1:8" x14ac:dyDescent="0.2">
      <c r="A120">
        <v>1961</v>
      </c>
      <c r="B120">
        <v>8.8000000000000007</v>
      </c>
      <c r="C120">
        <v>25.12</v>
      </c>
      <c r="D120">
        <f t="shared" si="6"/>
        <v>8.6457142857142859</v>
      </c>
      <c r="E120">
        <f>AVERAGE(C114:C120)</f>
        <v>25.087142857142858</v>
      </c>
      <c r="F120">
        <f t="shared" si="4"/>
        <v>16.32</v>
      </c>
      <c r="G120">
        <f t="shared" si="7"/>
        <v>16.44142857142857</v>
      </c>
      <c r="H120">
        <f t="shared" si="5"/>
        <v>0.77000000000000313</v>
      </c>
    </row>
    <row r="121" spans="1:8" x14ac:dyDescent="0.2">
      <c r="A121">
        <v>1962</v>
      </c>
      <c r="B121">
        <v>8.75</v>
      </c>
      <c r="C121">
        <v>26.1</v>
      </c>
      <c r="D121">
        <f t="shared" si="6"/>
        <v>8.6628571428571437</v>
      </c>
      <c r="E121">
        <f>AVERAGE(C115:C121)</f>
        <v>25.197142857142858</v>
      </c>
      <c r="F121">
        <f t="shared" si="4"/>
        <v>17.350000000000001</v>
      </c>
      <c r="G121">
        <f t="shared" si="7"/>
        <v>16.534285714285716</v>
      </c>
      <c r="H121">
        <f t="shared" si="5"/>
        <v>1.0300000000000011</v>
      </c>
    </row>
    <row r="122" spans="1:8" x14ac:dyDescent="0.2">
      <c r="A122">
        <v>1963</v>
      </c>
      <c r="B122">
        <v>8.86</v>
      </c>
      <c r="C122">
        <v>25.54</v>
      </c>
      <c r="D122">
        <f t="shared" si="6"/>
        <v>8.7457142857142856</v>
      </c>
      <c r="E122">
        <f>AVERAGE(C116:C122)</f>
        <v>25.271428571428572</v>
      </c>
      <c r="F122">
        <f t="shared" si="4"/>
        <v>16.68</v>
      </c>
      <c r="G122">
        <f t="shared" si="7"/>
        <v>16.525714285714287</v>
      </c>
      <c r="H122">
        <f t="shared" si="5"/>
        <v>0.67000000000000171</v>
      </c>
    </row>
    <row r="123" spans="1:8" x14ac:dyDescent="0.2">
      <c r="A123">
        <v>1964</v>
      </c>
      <c r="B123">
        <v>8.41</v>
      </c>
      <c r="C123">
        <v>25.14</v>
      </c>
      <c r="D123">
        <f t="shared" si="6"/>
        <v>8.6999999999999993</v>
      </c>
      <c r="E123">
        <f>AVERAGE(C117:C123)</f>
        <v>25.335714285714289</v>
      </c>
      <c r="F123">
        <f t="shared" si="4"/>
        <v>16.73</v>
      </c>
      <c r="G123">
        <f t="shared" si="7"/>
        <v>16.635714285714286</v>
      </c>
      <c r="H123">
        <f t="shared" si="5"/>
        <v>5.0000000000000711E-2</v>
      </c>
    </row>
    <row r="124" spans="1:8" x14ac:dyDescent="0.2">
      <c r="A124">
        <v>1965</v>
      </c>
      <c r="B124">
        <v>8.5299999999999994</v>
      </c>
      <c r="C124">
        <v>25.59</v>
      </c>
      <c r="D124">
        <f t="shared" si="6"/>
        <v>8.6657142857142855</v>
      </c>
      <c r="E124">
        <f>AVERAGE(C118:C124)</f>
        <v>25.328571428571426</v>
      </c>
      <c r="F124">
        <f t="shared" si="4"/>
        <v>17.060000000000002</v>
      </c>
      <c r="G124">
        <f t="shared" si="7"/>
        <v>16.662857142857142</v>
      </c>
      <c r="H124">
        <f t="shared" si="5"/>
        <v>0.33000000000000185</v>
      </c>
    </row>
    <row r="125" spans="1:8" x14ac:dyDescent="0.2">
      <c r="A125">
        <v>1966</v>
      </c>
      <c r="B125">
        <v>8.6</v>
      </c>
      <c r="C125">
        <v>26.16</v>
      </c>
      <c r="D125">
        <f t="shared" si="6"/>
        <v>8.6471428571428586</v>
      </c>
      <c r="E125">
        <f>AVERAGE(C119:C125)</f>
        <v>25.617142857142856</v>
      </c>
      <c r="F125">
        <f t="shared" si="4"/>
        <v>17.560000000000002</v>
      </c>
      <c r="G125">
        <f t="shared" si="7"/>
        <v>16.970000000000002</v>
      </c>
      <c r="H125">
        <f t="shared" si="5"/>
        <v>0.5</v>
      </c>
    </row>
    <row r="126" spans="1:8" x14ac:dyDescent="0.2">
      <c r="A126">
        <v>1967</v>
      </c>
      <c r="B126">
        <v>8.6999999999999993</v>
      </c>
      <c r="C126">
        <v>24.87</v>
      </c>
      <c r="D126">
        <f t="shared" si="6"/>
        <v>8.6642857142857146</v>
      </c>
      <c r="E126">
        <f>AVERAGE(C120:C126)</f>
        <v>25.502857142857145</v>
      </c>
      <c r="F126">
        <f t="shared" si="4"/>
        <v>16.170000000000002</v>
      </c>
      <c r="G126">
        <f t="shared" si="7"/>
        <v>16.838571428571431</v>
      </c>
      <c r="H126">
        <f t="shared" si="5"/>
        <v>1.3900000000000006</v>
      </c>
    </row>
    <row r="127" spans="1:8" x14ac:dyDescent="0.2">
      <c r="A127">
        <v>1968</v>
      </c>
      <c r="B127">
        <v>8.52</v>
      </c>
      <c r="C127">
        <v>25.21</v>
      </c>
      <c r="D127">
        <f t="shared" si="6"/>
        <v>8.6242857142857137</v>
      </c>
      <c r="E127">
        <f>AVERAGE(C121:C127)</f>
        <v>25.515714285714289</v>
      </c>
      <c r="F127">
        <f t="shared" si="4"/>
        <v>16.690000000000001</v>
      </c>
      <c r="G127">
        <f t="shared" si="7"/>
        <v>16.891428571428573</v>
      </c>
      <c r="H127">
        <f t="shared" si="5"/>
        <v>0.51999999999999957</v>
      </c>
    </row>
    <row r="128" spans="1:8" x14ac:dyDescent="0.2">
      <c r="A128">
        <v>1969</v>
      </c>
      <c r="B128">
        <v>8.6</v>
      </c>
      <c r="C128">
        <v>26.05</v>
      </c>
      <c r="D128">
        <f t="shared" si="6"/>
        <v>8.6028571428571414</v>
      </c>
      <c r="E128">
        <f>AVERAGE(C122:C128)</f>
        <v>25.508571428571429</v>
      </c>
      <c r="F128">
        <f t="shared" si="4"/>
        <v>17.450000000000003</v>
      </c>
      <c r="G128">
        <f t="shared" si="7"/>
        <v>16.905714285714286</v>
      </c>
      <c r="H128">
        <f t="shared" si="5"/>
        <v>0.76000000000000156</v>
      </c>
    </row>
    <row r="129" spans="1:8" x14ac:dyDescent="0.2">
      <c r="A129">
        <v>1970</v>
      </c>
      <c r="B129">
        <v>8.6999999999999993</v>
      </c>
      <c r="C129">
        <v>25.84</v>
      </c>
      <c r="D129">
        <f t="shared" si="6"/>
        <v>8.5799999999999983</v>
      </c>
      <c r="E129">
        <f>AVERAGE(C123:C129)</f>
        <v>25.551428571428573</v>
      </c>
      <c r="F129">
        <f t="shared" si="4"/>
        <v>17.14</v>
      </c>
      <c r="G129">
        <f t="shared" si="7"/>
        <v>16.971428571428572</v>
      </c>
      <c r="H129">
        <f t="shared" si="5"/>
        <v>0.31000000000000227</v>
      </c>
    </row>
    <row r="130" spans="1:8" x14ac:dyDescent="0.2">
      <c r="A130">
        <v>1971</v>
      </c>
      <c r="B130">
        <v>8.6</v>
      </c>
      <c r="C130">
        <v>24.93</v>
      </c>
      <c r="D130">
        <f t="shared" si="6"/>
        <v>8.6071428571428559</v>
      </c>
      <c r="E130">
        <f>AVERAGE(C124:C130)</f>
        <v>25.521428571428572</v>
      </c>
      <c r="F130">
        <f t="shared" si="4"/>
        <v>16.329999999999998</v>
      </c>
      <c r="G130">
        <f t="shared" si="7"/>
        <v>16.914285714285715</v>
      </c>
      <c r="H130">
        <f t="shared" si="5"/>
        <v>0.81000000000000227</v>
      </c>
    </row>
    <row r="131" spans="1:8" x14ac:dyDescent="0.2">
      <c r="A131">
        <v>1972</v>
      </c>
      <c r="B131">
        <v>8.5</v>
      </c>
      <c r="C131">
        <v>24.74</v>
      </c>
      <c r="D131">
        <f t="shared" si="6"/>
        <v>8.6028571428571414</v>
      </c>
      <c r="E131">
        <f>AVERAGE(C125:C131)</f>
        <v>25.400000000000002</v>
      </c>
      <c r="F131">
        <f t="shared" ref="F131:F172" si="8">C131-B131</f>
        <v>16.239999999999998</v>
      </c>
      <c r="G131">
        <f t="shared" si="7"/>
        <v>16.797142857142855</v>
      </c>
      <c r="H131">
        <f t="shared" si="5"/>
        <v>8.9999999999999858E-2</v>
      </c>
    </row>
    <row r="132" spans="1:8" x14ac:dyDescent="0.2">
      <c r="A132">
        <v>1973</v>
      </c>
      <c r="B132">
        <v>8.9499999999999993</v>
      </c>
      <c r="C132">
        <v>25.6</v>
      </c>
      <c r="D132">
        <f t="shared" si="6"/>
        <v>8.6528571428571421</v>
      </c>
      <c r="E132">
        <f>AVERAGE(C126:C132)</f>
        <v>25.32</v>
      </c>
      <c r="F132">
        <f t="shared" si="8"/>
        <v>16.650000000000002</v>
      </c>
      <c r="G132">
        <f t="shared" si="7"/>
        <v>16.667142857142856</v>
      </c>
      <c r="H132">
        <f t="shared" ref="H132:H172" si="9">ABS(F132-F131)</f>
        <v>0.41000000000000369</v>
      </c>
    </row>
    <row r="133" spans="1:8" x14ac:dyDescent="0.2">
      <c r="A133">
        <v>1974</v>
      </c>
      <c r="B133">
        <v>8.4700000000000006</v>
      </c>
      <c r="C133">
        <v>25.4</v>
      </c>
      <c r="D133">
        <f t="shared" si="6"/>
        <v>8.6199999999999992</v>
      </c>
      <c r="E133">
        <f>AVERAGE(C127:C133)</f>
        <v>25.395714285714288</v>
      </c>
      <c r="F133">
        <f t="shared" si="8"/>
        <v>16.93</v>
      </c>
      <c r="G133">
        <f t="shared" si="7"/>
        <v>16.775714285714287</v>
      </c>
      <c r="H133">
        <f t="shared" si="9"/>
        <v>0.27999999999999758</v>
      </c>
    </row>
    <row r="134" spans="1:8" x14ac:dyDescent="0.2">
      <c r="A134">
        <v>1975</v>
      </c>
      <c r="B134">
        <v>8.74</v>
      </c>
      <c r="C134">
        <v>25.04</v>
      </c>
      <c r="D134">
        <f t="shared" si="6"/>
        <v>8.6514285714285712</v>
      </c>
      <c r="E134">
        <f>AVERAGE(C128:C134)</f>
        <v>25.37142857142857</v>
      </c>
      <c r="F134">
        <f t="shared" si="8"/>
        <v>16.299999999999997</v>
      </c>
      <c r="G134">
        <f t="shared" si="7"/>
        <v>16.720000000000002</v>
      </c>
      <c r="H134">
        <f t="shared" si="9"/>
        <v>0.63000000000000256</v>
      </c>
    </row>
    <row r="135" spans="1:8" x14ac:dyDescent="0.2">
      <c r="A135">
        <v>1976</v>
      </c>
      <c r="B135">
        <v>8.35</v>
      </c>
      <c r="C135">
        <v>24.97</v>
      </c>
      <c r="D135">
        <f t="shared" si="6"/>
        <v>8.6157142857142865</v>
      </c>
      <c r="E135">
        <f>AVERAGE(C129:C135)</f>
        <v>25.217142857142854</v>
      </c>
      <c r="F135">
        <f t="shared" si="8"/>
        <v>16.619999999999997</v>
      </c>
      <c r="G135">
        <f t="shared" si="7"/>
        <v>16.601428571428567</v>
      </c>
      <c r="H135">
        <f t="shared" si="9"/>
        <v>0.32000000000000028</v>
      </c>
    </row>
    <row r="136" spans="1:8" x14ac:dyDescent="0.2">
      <c r="A136">
        <v>1977</v>
      </c>
      <c r="B136">
        <v>8.85</v>
      </c>
      <c r="C136">
        <v>25.99</v>
      </c>
      <c r="D136">
        <f t="shared" si="6"/>
        <v>8.6371428571428588</v>
      </c>
      <c r="E136">
        <f>AVERAGE(C130:C136)</f>
        <v>25.238571428571429</v>
      </c>
      <c r="F136">
        <f t="shared" si="8"/>
        <v>17.14</v>
      </c>
      <c r="G136">
        <f t="shared" si="7"/>
        <v>16.601428571428571</v>
      </c>
      <c r="H136">
        <f t="shared" si="9"/>
        <v>0.52000000000000313</v>
      </c>
    </row>
    <row r="137" spans="1:8" x14ac:dyDescent="0.2">
      <c r="A137">
        <v>1978</v>
      </c>
      <c r="B137">
        <v>8.69</v>
      </c>
      <c r="C137">
        <v>25.95</v>
      </c>
      <c r="D137">
        <f t="shared" ref="D137:D172" si="10">AVERAGE(B131:B137)</f>
        <v>8.65</v>
      </c>
      <c r="E137">
        <f>AVERAGE(C131:C137)</f>
        <v>25.384285714285713</v>
      </c>
      <c r="F137">
        <f t="shared" si="8"/>
        <v>17.259999999999998</v>
      </c>
      <c r="G137">
        <f t="shared" ref="G137:G172" si="11">AVERAGE(F131:F137)</f>
        <v>16.734285714285715</v>
      </c>
      <c r="H137">
        <f t="shared" si="9"/>
        <v>0.11999999999999744</v>
      </c>
    </row>
    <row r="138" spans="1:8" x14ac:dyDescent="0.2">
      <c r="A138">
        <v>1979</v>
      </c>
      <c r="B138">
        <v>8.73</v>
      </c>
      <c r="C138">
        <v>26.2</v>
      </c>
      <c r="D138">
        <f t="shared" si="10"/>
        <v>8.6828571428571433</v>
      </c>
      <c r="E138">
        <f>AVERAGE(C132:C138)</f>
        <v>25.592857142857138</v>
      </c>
      <c r="F138">
        <f t="shared" si="8"/>
        <v>17.47</v>
      </c>
      <c r="G138">
        <f t="shared" si="11"/>
        <v>16.91</v>
      </c>
      <c r="H138">
        <f t="shared" si="9"/>
        <v>0.21000000000000085</v>
      </c>
    </row>
    <row r="139" spans="1:8" x14ac:dyDescent="0.2">
      <c r="A139">
        <v>1980</v>
      </c>
      <c r="B139">
        <v>8.98</v>
      </c>
      <c r="C139">
        <v>25.83</v>
      </c>
      <c r="D139">
        <f t="shared" si="10"/>
        <v>8.6871428571428577</v>
      </c>
      <c r="E139">
        <f>AVERAGE(C133:C139)</f>
        <v>25.625714285714285</v>
      </c>
      <c r="F139">
        <f t="shared" si="8"/>
        <v>16.849999999999998</v>
      </c>
      <c r="G139">
        <f t="shared" si="11"/>
        <v>16.938571428571429</v>
      </c>
      <c r="H139">
        <f t="shared" si="9"/>
        <v>0.62000000000000099</v>
      </c>
    </row>
    <row r="140" spans="1:8" x14ac:dyDescent="0.2">
      <c r="A140">
        <v>1981</v>
      </c>
      <c r="B140">
        <v>9.17</v>
      </c>
      <c r="C140">
        <v>25.95</v>
      </c>
      <c r="D140">
        <f t="shared" si="10"/>
        <v>8.7871428571428574</v>
      </c>
      <c r="E140">
        <f>AVERAGE(C134:C140)</f>
        <v>25.704285714285714</v>
      </c>
      <c r="F140">
        <f t="shared" si="8"/>
        <v>16.78</v>
      </c>
      <c r="G140">
        <f t="shared" si="11"/>
        <v>16.917142857142856</v>
      </c>
      <c r="H140">
        <f t="shared" si="9"/>
        <v>6.9999999999996732E-2</v>
      </c>
    </row>
    <row r="141" spans="1:8" x14ac:dyDescent="0.2">
      <c r="A141">
        <v>1982</v>
      </c>
      <c r="B141">
        <v>8.64</v>
      </c>
      <c r="C141">
        <v>24.62</v>
      </c>
      <c r="D141">
        <f t="shared" si="10"/>
        <v>8.7728571428571449</v>
      </c>
      <c r="E141">
        <f>AVERAGE(C135:C141)</f>
        <v>25.644285714285711</v>
      </c>
      <c r="F141">
        <f t="shared" si="8"/>
        <v>15.98</v>
      </c>
      <c r="G141">
        <f t="shared" si="11"/>
        <v>16.87142857142857</v>
      </c>
      <c r="H141">
        <f t="shared" si="9"/>
        <v>0.80000000000000071</v>
      </c>
    </row>
    <row r="142" spans="1:8" x14ac:dyDescent="0.2">
      <c r="A142">
        <v>1983</v>
      </c>
      <c r="B142">
        <v>9.0299999999999994</v>
      </c>
      <c r="C142">
        <v>24.85</v>
      </c>
      <c r="D142">
        <f t="shared" si="10"/>
        <v>8.870000000000001</v>
      </c>
      <c r="E142">
        <f>AVERAGE(C136:C142)</f>
        <v>25.627142857142854</v>
      </c>
      <c r="F142">
        <f t="shared" si="8"/>
        <v>15.820000000000002</v>
      </c>
      <c r="G142">
        <f t="shared" si="11"/>
        <v>16.75714285714286</v>
      </c>
      <c r="H142">
        <f t="shared" si="9"/>
        <v>0.15999999999999837</v>
      </c>
    </row>
    <row r="143" spans="1:8" x14ac:dyDescent="0.2">
      <c r="A143">
        <v>1984</v>
      </c>
      <c r="B143">
        <v>8.69</v>
      </c>
      <c r="C143">
        <v>25.05</v>
      </c>
      <c r="D143">
        <f t="shared" si="10"/>
        <v>8.8471428571428579</v>
      </c>
      <c r="E143">
        <f>AVERAGE(C137:C143)</f>
        <v>25.49285714285714</v>
      </c>
      <c r="F143">
        <f t="shared" si="8"/>
        <v>16.36</v>
      </c>
      <c r="G143">
        <f t="shared" si="11"/>
        <v>16.645714285714288</v>
      </c>
      <c r="H143">
        <f t="shared" si="9"/>
        <v>0.53999999999999737</v>
      </c>
    </row>
    <row r="144" spans="1:8" x14ac:dyDescent="0.2">
      <c r="A144">
        <v>1985</v>
      </c>
      <c r="B144">
        <v>8.66</v>
      </c>
      <c r="C144">
        <v>25.3</v>
      </c>
      <c r="D144">
        <f t="shared" si="10"/>
        <v>8.8428571428571434</v>
      </c>
      <c r="E144">
        <f>AVERAGE(C138:C144)</f>
        <v>25.400000000000006</v>
      </c>
      <c r="F144">
        <f t="shared" si="8"/>
        <v>16.64</v>
      </c>
      <c r="G144">
        <f t="shared" si="11"/>
        <v>16.557142857142857</v>
      </c>
      <c r="H144">
        <f t="shared" si="9"/>
        <v>0.28000000000000114</v>
      </c>
    </row>
    <row r="145" spans="1:8" x14ac:dyDescent="0.2">
      <c r="A145">
        <v>1986</v>
      </c>
      <c r="B145">
        <v>8.83</v>
      </c>
      <c r="C145">
        <v>25.36</v>
      </c>
      <c r="D145">
        <f t="shared" si="10"/>
        <v>8.8571428571428577</v>
      </c>
      <c r="E145">
        <f>AVERAGE(C139:C145)</f>
        <v>25.279999999999998</v>
      </c>
      <c r="F145">
        <f t="shared" si="8"/>
        <v>16.53</v>
      </c>
      <c r="G145">
        <f t="shared" si="11"/>
        <v>16.422857142857143</v>
      </c>
      <c r="H145">
        <f t="shared" si="9"/>
        <v>0.10999999999999943</v>
      </c>
    </row>
    <row r="146" spans="1:8" x14ac:dyDescent="0.2">
      <c r="A146">
        <v>1987</v>
      </c>
      <c r="B146">
        <v>8.99</v>
      </c>
      <c r="C146">
        <v>26.37</v>
      </c>
      <c r="D146">
        <f t="shared" si="10"/>
        <v>8.8585714285714285</v>
      </c>
      <c r="E146">
        <f>AVERAGE(C140:C146)</f>
        <v>25.357142857142858</v>
      </c>
      <c r="F146">
        <f t="shared" si="8"/>
        <v>17.380000000000003</v>
      </c>
      <c r="G146">
        <f t="shared" si="11"/>
        <v>16.498571428571431</v>
      </c>
      <c r="H146">
        <f t="shared" si="9"/>
        <v>0.85000000000000142</v>
      </c>
    </row>
    <row r="147" spans="1:8" x14ac:dyDescent="0.2">
      <c r="A147">
        <v>1988</v>
      </c>
      <c r="B147">
        <v>9.1999999999999993</v>
      </c>
      <c r="C147">
        <v>25.99</v>
      </c>
      <c r="D147">
        <f t="shared" si="10"/>
        <v>8.8628571428571412</v>
      </c>
      <c r="E147">
        <f>AVERAGE(C141:C147)</f>
        <v>25.362857142857141</v>
      </c>
      <c r="F147">
        <f t="shared" si="8"/>
        <v>16.79</v>
      </c>
      <c r="G147">
        <f t="shared" si="11"/>
        <v>16.5</v>
      </c>
      <c r="H147">
        <f t="shared" si="9"/>
        <v>0.59000000000000341</v>
      </c>
    </row>
    <row r="148" spans="1:8" x14ac:dyDescent="0.2">
      <c r="A148">
        <v>1989</v>
      </c>
      <c r="B148">
        <v>8.92</v>
      </c>
      <c r="C148">
        <v>25.05</v>
      </c>
      <c r="D148">
        <f t="shared" si="10"/>
        <v>8.9028571428571439</v>
      </c>
      <c r="E148">
        <f>AVERAGE(C142:C148)</f>
        <v>25.42428571428572</v>
      </c>
      <c r="F148">
        <f t="shared" si="8"/>
        <v>16.130000000000003</v>
      </c>
      <c r="G148">
        <f t="shared" si="11"/>
        <v>16.521428571428569</v>
      </c>
      <c r="H148">
        <f t="shared" si="9"/>
        <v>0.65999999999999659</v>
      </c>
    </row>
    <row r="149" spans="1:8" x14ac:dyDescent="0.2">
      <c r="A149">
        <v>1990</v>
      </c>
      <c r="B149">
        <v>9.23</v>
      </c>
      <c r="C149">
        <v>25.7</v>
      </c>
      <c r="D149">
        <f t="shared" si="10"/>
        <v>8.9314285714285724</v>
      </c>
      <c r="E149">
        <f>AVERAGE(C143:C149)</f>
        <v>25.54571428571429</v>
      </c>
      <c r="F149">
        <f t="shared" si="8"/>
        <v>16.47</v>
      </c>
      <c r="G149">
        <f t="shared" si="11"/>
        <v>16.61428571428571</v>
      </c>
      <c r="H149">
        <f t="shared" si="9"/>
        <v>0.33999999999999631</v>
      </c>
    </row>
    <row r="150" spans="1:8" x14ac:dyDescent="0.2">
      <c r="A150">
        <v>1991</v>
      </c>
      <c r="B150">
        <v>9.18</v>
      </c>
      <c r="C150">
        <v>25.43</v>
      </c>
      <c r="D150">
        <f t="shared" si="10"/>
        <v>9.0014285714285727</v>
      </c>
      <c r="E150">
        <f>AVERAGE(C144:C150)</f>
        <v>25.599999999999998</v>
      </c>
      <c r="F150">
        <f t="shared" si="8"/>
        <v>16.25</v>
      </c>
      <c r="G150">
        <f t="shared" si="11"/>
        <v>16.598571428571429</v>
      </c>
      <c r="H150">
        <f t="shared" si="9"/>
        <v>0.21999999999999886</v>
      </c>
    </row>
    <row r="151" spans="1:8" x14ac:dyDescent="0.2">
      <c r="A151">
        <v>1992</v>
      </c>
      <c r="B151">
        <v>8.84</v>
      </c>
      <c r="C151">
        <v>24.37</v>
      </c>
      <c r="D151">
        <f t="shared" si="10"/>
        <v>9.0271428571428576</v>
      </c>
      <c r="E151">
        <f>AVERAGE(C145:C151)</f>
        <v>25.467142857142857</v>
      </c>
      <c r="F151">
        <f t="shared" si="8"/>
        <v>15.530000000000001</v>
      </c>
      <c r="G151">
        <f t="shared" si="11"/>
        <v>16.440000000000001</v>
      </c>
      <c r="H151">
        <f t="shared" si="9"/>
        <v>0.71999999999999886</v>
      </c>
    </row>
    <row r="152" spans="1:8" x14ac:dyDescent="0.2">
      <c r="A152">
        <v>1993</v>
      </c>
      <c r="B152">
        <v>8.8699999999999992</v>
      </c>
      <c r="C152">
        <v>25.42</v>
      </c>
      <c r="D152">
        <f t="shared" si="10"/>
        <v>9.0328571428571429</v>
      </c>
      <c r="E152">
        <f>AVERAGE(C146:C152)</f>
        <v>25.475714285714282</v>
      </c>
      <c r="F152">
        <f t="shared" si="8"/>
        <v>16.550000000000004</v>
      </c>
      <c r="G152">
        <f t="shared" si="11"/>
        <v>16.442857142857147</v>
      </c>
      <c r="H152">
        <f t="shared" si="9"/>
        <v>1.0200000000000031</v>
      </c>
    </row>
    <row r="153" spans="1:8" x14ac:dyDescent="0.2">
      <c r="A153">
        <v>1994</v>
      </c>
      <c r="B153">
        <v>9.0399999999999991</v>
      </c>
      <c r="C153">
        <v>26.08</v>
      </c>
      <c r="D153">
        <f t="shared" si="10"/>
        <v>9.0400000000000009</v>
      </c>
      <c r="E153">
        <f>AVERAGE(C147:C153)</f>
        <v>25.434285714285711</v>
      </c>
      <c r="F153">
        <f t="shared" si="8"/>
        <v>17.04</v>
      </c>
      <c r="G153">
        <f t="shared" si="11"/>
        <v>16.394285714285711</v>
      </c>
      <c r="H153">
        <f t="shared" si="9"/>
        <v>0.48999999999999488</v>
      </c>
    </row>
    <row r="154" spans="1:8" x14ac:dyDescent="0.2">
      <c r="A154">
        <v>1995</v>
      </c>
      <c r="B154">
        <v>9.35</v>
      </c>
      <c r="C154">
        <v>25.64</v>
      </c>
      <c r="D154">
        <f t="shared" si="10"/>
        <v>9.0614285714285714</v>
      </c>
      <c r="E154">
        <f>AVERAGE(C148:C154)</f>
        <v>25.384285714285713</v>
      </c>
      <c r="F154">
        <f t="shared" si="8"/>
        <v>16.29</v>
      </c>
      <c r="G154">
        <f t="shared" si="11"/>
        <v>16.322857142857142</v>
      </c>
      <c r="H154">
        <f t="shared" si="9"/>
        <v>0.75</v>
      </c>
    </row>
    <row r="155" spans="1:8" x14ac:dyDescent="0.2">
      <c r="A155">
        <v>1996</v>
      </c>
      <c r="B155">
        <v>9.0399999999999991</v>
      </c>
      <c r="C155">
        <v>26.28</v>
      </c>
      <c r="D155">
        <f t="shared" si="10"/>
        <v>9.0785714285714274</v>
      </c>
      <c r="E155">
        <f>AVERAGE(C149:C155)</f>
        <v>25.56</v>
      </c>
      <c r="F155">
        <f t="shared" si="8"/>
        <v>17.240000000000002</v>
      </c>
      <c r="G155">
        <f t="shared" si="11"/>
        <v>16.481428571428573</v>
      </c>
      <c r="H155">
        <f t="shared" si="9"/>
        <v>0.95000000000000284</v>
      </c>
    </row>
    <row r="156" spans="1:8" x14ac:dyDescent="0.2">
      <c r="A156">
        <v>1997</v>
      </c>
      <c r="B156">
        <v>9.1999999999999993</v>
      </c>
      <c r="C156">
        <v>25.49</v>
      </c>
      <c r="D156">
        <f t="shared" si="10"/>
        <v>9.074285714285713</v>
      </c>
      <c r="E156">
        <f>AVERAGE(C150:C156)</f>
        <v>25.53</v>
      </c>
      <c r="F156">
        <f t="shared" si="8"/>
        <v>16.29</v>
      </c>
      <c r="G156">
        <f t="shared" si="11"/>
        <v>16.455714285714286</v>
      </c>
      <c r="H156">
        <f t="shared" si="9"/>
        <v>0.95000000000000284</v>
      </c>
    </row>
    <row r="157" spans="1:8" x14ac:dyDescent="0.2">
      <c r="A157">
        <v>1998</v>
      </c>
      <c r="B157">
        <v>9.52</v>
      </c>
      <c r="C157">
        <v>26.73</v>
      </c>
      <c r="D157">
        <f t="shared" si="10"/>
        <v>9.1228571428571428</v>
      </c>
      <c r="E157">
        <f>AVERAGE(C151:C157)</f>
        <v>25.715714285714284</v>
      </c>
      <c r="F157">
        <f t="shared" si="8"/>
        <v>17.21</v>
      </c>
      <c r="G157">
        <f t="shared" si="11"/>
        <v>16.592857142857145</v>
      </c>
      <c r="H157">
        <f t="shared" si="9"/>
        <v>0.92000000000000171</v>
      </c>
    </row>
    <row r="158" spans="1:8" x14ac:dyDescent="0.2">
      <c r="A158">
        <v>1999</v>
      </c>
      <c r="B158">
        <v>9.2899999999999991</v>
      </c>
      <c r="C158">
        <v>26.92</v>
      </c>
      <c r="D158">
        <f t="shared" si="10"/>
        <v>9.1871428571428577</v>
      </c>
      <c r="E158">
        <f>AVERAGE(C152:C158)</f>
        <v>26.080000000000002</v>
      </c>
      <c r="F158">
        <f t="shared" si="8"/>
        <v>17.630000000000003</v>
      </c>
      <c r="G158">
        <f t="shared" si="11"/>
        <v>16.892857142857142</v>
      </c>
      <c r="H158">
        <f t="shared" si="9"/>
        <v>0.42000000000000171</v>
      </c>
    </row>
    <row r="159" spans="1:8" x14ac:dyDescent="0.2">
      <c r="A159">
        <v>2000</v>
      </c>
      <c r="B159">
        <v>9.1999999999999993</v>
      </c>
      <c r="C159">
        <v>26.55</v>
      </c>
      <c r="D159">
        <f t="shared" si="10"/>
        <v>9.2342857142857131</v>
      </c>
      <c r="E159">
        <f>AVERAGE(C153:C159)</f>
        <v>26.241428571428571</v>
      </c>
      <c r="F159">
        <f t="shared" si="8"/>
        <v>17.350000000000001</v>
      </c>
      <c r="G159">
        <f t="shared" si="11"/>
        <v>17.007142857142856</v>
      </c>
      <c r="H159">
        <f t="shared" si="9"/>
        <v>0.28000000000000114</v>
      </c>
    </row>
    <row r="160" spans="1:8" x14ac:dyDescent="0.2">
      <c r="A160">
        <v>2001</v>
      </c>
      <c r="B160">
        <v>9.41</v>
      </c>
      <c r="C160">
        <v>26.67</v>
      </c>
      <c r="D160">
        <f t="shared" si="10"/>
        <v>9.2871428571428556</v>
      </c>
      <c r="E160">
        <f>AVERAGE(C154:C160)</f>
        <v>26.325714285714291</v>
      </c>
      <c r="F160">
        <f t="shared" si="8"/>
        <v>17.260000000000002</v>
      </c>
      <c r="G160">
        <f t="shared" si="11"/>
        <v>17.038571428571426</v>
      </c>
      <c r="H160">
        <f t="shared" si="9"/>
        <v>8.9999999999999858E-2</v>
      </c>
    </row>
    <row r="161" spans="1:11" x14ac:dyDescent="0.2">
      <c r="A161">
        <v>2002</v>
      </c>
      <c r="B161">
        <v>9.57</v>
      </c>
      <c r="C161">
        <v>26.44</v>
      </c>
      <c r="D161">
        <f t="shared" si="10"/>
        <v>9.3185714285714276</v>
      </c>
      <c r="E161">
        <f>AVERAGE(C155:C161)</f>
        <v>26.439999999999998</v>
      </c>
      <c r="F161">
        <f t="shared" si="8"/>
        <v>16.87</v>
      </c>
      <c r="G161">
        <f t="shared" si="11"/>
        <v>17.121428571428574</v>
      </c>
      <c r="H161">
        <f t="shared" si="9"/>
        <v>0.39000000000000057</v>
      </c>
    </row>
    <row r="162" spans="1:11" x14ac:dyDescent="0.2">
      <c r="A162">
        <v>2003</v>
      </c>
      <c r="B162">
        <v>9.5299999999999994</v>
      </c>
      <c r="C162">
        <v>26.62</v>
      </c>
      <c r="D162">
        <f t="shared" si="10"/>
        <v>9.3885714285714261</v>
      </c>
      <c r="E162">
        <f>AVERAGE(C156:C162)</f>
        <v>26.488571428571429</v>
      </c>
      <c r="F162">
        <f t="shared" si="8"/>
        <v>17.090000000000003</v>
      </c>
      <c r="G162">
        <f t="shared" si="11"/>
        <v>17.100000000000001</v>
      </c>
      <c r="H162">
        <f t="shared" si="9"/>
        <v>0.22000000000000242</v>
      </c>
    </row>
    <row r="163" spans="1:11" x14ac:dyDescent="0.2">
      <c r="A163">
        <v>2004</v>
      </c>
      <c r="B163">
        <v>9.32</v>
      </c>
      <c r="C163">
        <v>26.2</v>
      </c>
      <c r="D163">
        <f t="shared" si="10"/>
        <v>9.4057142857142857</v>
      </c>
      <c r="E163">
        <f>AVERAGE(C157:C163)</f>
        <v>26.59</v>
      </c>
      <c r="F163">
        <f t="shared" si="8"/>
        <v>16.88</v>
      </c>
      <c r="G163">
        <f t="shared" si="11"/>
        <v>17.184285714285714</v>
      </c>
      <c r="H163">
        <f t="shared" si="9"/>
        <v>0.21000000000000441</v>
      </c>
    </row>
    <row r="164" spans="1:11" x14ac:dyDescent="0.2">
      <c r="A164">
        <v>2005</v>
      </c>
      <c r="B164">
        <v>9.6999999999999993</v>
      </c>
      <c r="C164">
        <v>26.27</v>
      </c>
      <c r="D164">
        <f t="shared" si="10"/>
        <v>9.4314285714285706</v>
      </c>
      <c r="E164">
        <f>AVERAGE(C158:C164)</f>
        <v>26.524285714285714</v>
      </c>
      <c r="F164">
        <f t="shared" si="8"/>
        <v>16.57</v>
      </c>
      <c r="G164">
        <f t="shared" si="11"/>
        <v>17.092857142857145</v>
      </c>
      <c r="H164">
        <f t="shared" si="9"/>
        <v>0.30999999999999872</v>
      </c>
    </row>
    <row r="165" spans="1:11" x14ac:dyDescent="0.2">
      <c r="A165">
        <v>2006</v>
      </c>
      <c r="B165">
        <v>9.5299999999999994</v>
      </c>
      <c r="C165">
        <v>26.24</v>
      </c>
      <c r="D165">
        <f t="shared" si="10"/>
        <v>9.4657142857142862</v>
      </c>
      <c r="E165">
        <f>AVERAGE(C159:C165)</f>
        <v>26.427142857142858</v>
      </c>
      <c r="F165">
        <f t="shared" si="8"/>
        <v>16.71</v>
      </c>
      <c r="G165">
        <f t="shared" si="11"/>
        <v>16.961428571428574</v>
      </c>
      <c r="H165">
        <f t="shared" si="9"/>
        <v>0.14000000000000057</v>
      </c>
    </row>
    <row r="166" spans="1:11" x14ac:dyDescent="0.2">
      <c r="A166">
        <v>2007</v>
      </c>
      <c r="B166">
        <v>9.73</v>
      </c>
      <c r="C166">
        <v>26.49</v>
      </c>
      <c r="D166">
        <f t="shared" si="10"/>
        <v>9.5414285714285718</v>
      </c>
      <c r="E166">
        <f>AVERAGE(C160:C166)</f>
        <v>26.418571428571433</v>
      </c>
      <c r="F166">
        <f t="shared" si="8"/>
        <v>16.759999999999998</v>
      </c>
      <c r="G166">
        <f t="shared" si="11"/>
        <v>16.877142857142861</v>
      </c>
      <c r="H166">
        <f t="shared" si="9"/>
        <v>4.9999999999997158E-2</v>
      </c>
    </row>
    <row r="167" spans="1:11" x14ac:dyDescent="0.2">
      <c r="A167">
        <v>2008</v>
      </c>
      <c r="B167">
        <v>9.43</v>
      </c>
      <c r="C167">
        <v>26.21</v>
      </c>
      <c r="D167">
        <f t="shared" si="10"/>
        <v>9.5442857142857154</v>
      </c>
      <c r="E167">
        <f>AVERAGE(C161:C167)</f>
        <v>26.352857142857147</v>
      </c>
      <c r="F167">
        <f t="shared" si="8"/>
        <v>16.78</v>
      </c>
      <c r="G167">
        <f t="shared" si="11"/>
        <v>16.80857142857143</v>
      </c>
      <c r="H167">
        <f t="shared" si="9"/>
        <v>2.0000000000003126E-2</v>
      </c>
    </row>
    <row r="168" spans="1:11" x14ac:dyDescent="0.2">
      <c r="A168">
        <v>2009</v>
      </c>
      <c r="B168">
        <v>9.51</v>
      </c>
      <c r="C168">
        <v>26.71</v>
      </c>
      <c r="D168">
        <f t="shared" si="10"/>
        <v>9.5357142857142865</v>
      </c>
      <c r="E168">
        <f>AVERAGE(C162:C168)</f>
        <v>26.391428571428573</v>
      </c>
      <c r="F168">
        <f t="shared" si="8"/>
        <v>17.200000000000003</v>
      </c>
      <c r="G168">
        <f t="shared" si="11"/>
        <v>16.855714285714285</v>
      </c>
      <c r="H168">
        <f t="shared" si="9"/>
        <v>0.42000000000000171</v>
      </c>
    </row>
    <row r="169" spans="1:11" x14ac:dyDescent="0.2">
      <c r="A169">
        <v>2010</v>
      </c>
      <c r="B169">
        <v>9.6999999999999993</v>
      </c>
      <c r="C169">
        <v>27.37</v>
      </c>
      <c r="D169">
        <f t="shared" si="10"/>
        <v>9.56</v>
      </c>
      <c r="E169">
        <f>AVERAGE(C163:C169)</f>
        <v>26.498571428571431</v>
      </c>
      <c r="F169">
        <f t="shared" si="8"/>
        <v>17.670000000000002</v>
      </c>
      <c r="G169">
        <f t="shared" si="11"/>
        <v>16.938571428571429</v>
      </c>
      <c r="H169">
        <f t="shared" si="9"/>
        <v>0.46999999999999886</v>
      </c>
    </row>
    <row r="170" spans="1:11" x14ac:dyDescent="0.2">
      <c r="A170">
        <v>2011</v>
      </c>
      <c r="B170">
        <v>9.52</v>
      </c>
      <c r="C170">
        <v>26.4</v>
      </c>
      <c r="D170">
        <f t="shared" si="10"/>
        <v>9.5885714285714272</v>
      </c>
      <c r="E170">
        <f>AVERAGE(C164:C170)</f>
        <v>26.527142857142859</v>
      </c>
      <c r="F170">
        <f t="shared" si="8"/>
        <v>16.88</v>
      </c>
      <c r="G170">
        <f t="shared" si="11"/>
        <v>16.938571428571429</v>
      </c>
      <c r="H170">
        <f t="shared" si="9"/>
        <v>0.7900000000000027</v>
      </c>
      <c r="K170" t="s">
        <v>8</v>
      </c>
    </row>
    <row r="171" spans="1:11" x14ac:dyDescent="0.2">
      <c r="A171">
        <v>2012</v>
      </c>
      <c r="B171">
        <v>9.51</v>
      </c>
      <c r="C171">
        <v>26.83</v>
      </c>
      <c r="D171">
        <f t="shared" si="10"/>
        <v>9.5614285714285696</v>
      </c>
      <c r="E171">
        <f>AVERAGE(C165:C171)</f>
        <v>26.607142857142858</v>
      </c>
      <c r="F171">
        <f t="shared" si="8"/>
        <v>17.32</v>
      </c>
      <c r="G171">
        <f t="shared" si="11"/>
        <v>17.045714285714286</v>
      </c>
      <c r="H171">
        <f t="shared" si="9"/>
        <v>0.44000000000000128</v>
      </c>
      <c r="K171">
        <f>CORREL(D2:D172,E2:E172)</f>
        <v>0.80342506336623154</v>
      </c>
    </row>
    <row r="172" spans="1:11" x14ac:dyDescent="0.2">
      <c r="A172">
        <v>2013</v>
      </c>
      <c r="B172">
        <v>9.61</v>
      </c>
      <c r="C172">
        <v>27.78</v>
      </c>
      <c r="D172">
        <f t="shared" si="10"/>
        <v>9.5728571428571421</v>
      </c>
      <c r="E172">
        <f>AVERAGE(C166:C172)</f>
        <v>26.827142857142857</v>
      </c>
      <c r="F172">
        <f t="shared" si="8"/>
        <v>18.170000000000002</v>
      </c>
      <c r="G172">
        <f t="shared" si="11"/>
        <v>17.254285714285711</v>
      </c>
      <c r="H172">
        <f t="shared" si="9"/>
        <v>0.85000000000000142</v>
      </c>
    </row>
    <row r="173" spans="1:11" x14ac:dyDescent="0.2">
      <c r="F173">
        <f>AVERAGE(F2:F172)</f>
        <v>16.674792899408285</v>
      </c>
      <c r="H173">
        <f>AVERAGE(H8:H172)</f>
        <v>0.38466666666666693</v>
      </c>
    </row>
    <row r="174" spans="1:11" x14ac:dyDescent="0.2">
      <c r="F174">
        <f>MIN(F9:F173)</f>
        <v>15.41</v>
      </c>
      <c r="G174">
        <f>MIN(G9:G173)</f>
        <v>14.121999999999996</v>
      </c>
      <c r="H174">
        <f>MAX(H8:H172)</f>
        <v>1.6800000000000033</v>
      </c>
    </row>
    <row r="175" spans="1:11" x14ac:dyDescent="0.2">
      <c r="F175">
        <f>MAX(F9:F174)</f>
        <v>18.170000000000002</v>
      </c>
      <c r="G175">
        <f>MAX(G9:G174)</f>
        <v>17.254285714285711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2022-09-24T20:11:56Z</dcterms:created>
  <dcterms:modified xsi:type="dcterms:W3CDTF">2022-09-24T20:11:56Z</dcterms:modified>
</cp:coreProperties>
</file>